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Usuarios\mvasquezpac\Downloads\"/>
    </mc:Choice>
  </mc:AlternateContent>
  <xr:revisionPtr revIDLastSave="0" documentId="8_{300CCE20-3337-450B-9AA0-BC40C40D4BCC}" xr6:coauthVersionLast="47" xr6:coauthVersionMax="47" xr10:uidLastSave="{00000000-0000-0000-0000-000000000000}"/>
  <bookViews>
    <workbookView xWindow="-108" yWindow="-108" windowWidth="23256" windowHeight="12576" tabRatio="915" firstSheet="13"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Boleta2_0!$B$2:$N$819</definedName>
    <definedName name="_xlnm._FilterDatabase" localSheetId="16" hidden="1">Catálogos!$B$1:$B$1772</definedName>
    <definedName name="_xlnm._FilterDatabase" localSheetId="15" hidden="1">'CDR-OSE-Comprobante'!$J$1:$J$97</definedName>
    <definedName name="_xlnm._FilterDatabase" localSheetId="14" hidden="1">'CDR-OSE-Resumen'!$J$1:$K$81</definedName>
    <definedName name="_xlnm._FilterDatabase" localSheetId="17" hidden="1">CódigosRetorno!$A$1:$B$2015</definedName>
    <definedName name="_xlnm._FilterDatabase" localSheetId="4" hidden="1">'Comunicación de Baja1_0'!$B$2:$M$44</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Factura2_0!$B$2:$N$913</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NotaCredito2_0!$B$2:$N$450</definedName>
    <definedName name="_xlnm._FilterDatabase" localSheetId="10" hidden="1">NotaDebito2_0!$A$2:$N$441</definedName>
    <definedName name="_xlnm._FilterDatabase" localSheetId="3" hidden="1">Percepciones1_0!$B$2:$M$117</definedName>
    <definedName name="_xlnm._FilterDatabase" localSheetId="6" hidden="1">'Resumen de reversiones1_0'!$B$2:$M$40</definedName>
    <definedName name="_xlnm._FilterDatabase" localSheetId="5" hidden="1">'Resumen Diario1_1'!$B$2:$M$150</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7" i="37" l="1"/>
  <c r="M137" i="46"/>
  <c r="M136" i="46"/>
  <c r="M135" i="46"/>
  <c r="M145" i="45"/>
  <c r="M144" i="45"/>
  <c r="M146" i="45"/>
  <c r="M156" i="58"/>
  <c r="M155" i="58"/>
  <c r="M156" i="74" l="1"/>
  <c r="M155" i="74"/>
  <c r="L13" i="37"/>
  <c r="M159" i="46" l="1"/>
  <c r="M165" i="45"/>
  <c r="L56" i="72"/>
  <c r="M41" i="46"/>
  <c r="M40" i="46"/>
  <c r="M40" i="45"/>
  <c r="L27" i="65"/>
  <c r="L26" i="65"/>
  <c r="L29" i="64"/>
  <c r="L55" i="72"/>
  <c r="M41" i="74"/>
  <c r="M347" i="58"/>
  <c r="M495" i="58"/>
  <c r="M317" i="46"/>
  <c r="M319" i="45"/>
  <c r="M206" i="74"/>
  <c r="M205" i="74"/>
  <c r="M201" i="74"/>
  <c r="M183" i="74"/>
  <c r="L5" i="6"/>
  <c r="M913" i="74"/>
  <c r="M912" i="74"/>
  <c r="M911" i="74"/>
  <c r="M910" i="74"/>
  <c r="M909" i="74"/>
  <c r="M908" i="74"/>
  <c r="M907" i="74"/>
  <c r="M906" i="74"/>
  <c r="M905" i="74"/>
  <c r="M904" i="74"/>
  <c r="M903" i="74"/>
  <c r="M902" i="74"/>
  <c r="B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B777" i="74"/>
  <c r="M776" i="74"/>
  <c r="M775" i="74"/>
  <c r="M774" i="74"/>
  <c r="M773" i="74"/>
  <c r="M772" i="74"/>
  <c r="M771" i="74"/>
  <c r="M770" i="74"/>
  <c r="M769" i="74"/>
  <c r="M768" i="74"/>
  <c r="M767" i="74"/>
  <c r="M766" i="74"/>
  <c r="M765" i="74"/>
  <c r="M764" i="74"/>
  <c r="M763" i="74"/>
  <c r="B757" i="74"/>
  <c r="B763" i="74" s="1"/>
  <c r="B768" i="74" s="1"/>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B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B581" i="74"/>
  <c r="B588" i="74" s="1"/>
  <c r="B594" i="74" s="1"/>
  <c r="B600" i="74" s="1"/>
  <c r="B602" i="74" s="1"/>
  <c r="B606" i="74" s="1"/>
  <c r="B610" i="74" s="1"/>
  <c r="B615" i="74" s="1"/>
  <c r="B619" i="74" s="1"/>
  <c r="B622" i="74" s="1"/>
  <c r="B624" i="74" s="1"/>
  <c r="B627" i="74" s="1"/>
  <c r="B631" i="74" s="1"/>
  <c r="B635" i="74" s="1"/>
  <c r="B639" i="74" s="1"/>
  <c r="B641" i="74" s="1"/>
  <c r="B643" i="74" s="1"/>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B532" i="74"/>
  <c r="B539" i="74" s="1"/>
  <c r="B549" i="74" s="1"/>
  <c r="B555" i="74" s="1"/>
  <c r="M531" i="74"/>
  <c r="M530" i="74"/>
  <c r="M529" i="74"/>
  <c r="M528"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B405" i="74"/>
  <c r="B408" i="74" s="1"/>
  <c r="B411" i="74" s="1"/>
  <c r="B414" i="74" s="1"/>
  <c r="B418" i="74" s="1"/>
  <c r="B423" i="74" s="1"/>
  <c r="B426" i="74" s="1"/>
  <c r="B435" i="74" s="1"/>
  <c r="B440" i="74" s="1"/>
  <c r="B441" i="74" s="1"/>
  <c r="B451" i="74" s="1"/>
  <c r="B453" i="74" s="1"/>
  <c r="B455" i="74" s="1"/>
  <c r="B472" i="74" s="1"/>
  <c r="B479" i="74" s="1"/>
  <c r="B507" i="74" s="1"/>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B282" i="74"/>
  <c r="B297" i="74" s="1"/>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4" i="74"/>
  <c r="M203" i="74"/>
  <c r="M202" i="74"/>
  <c r="M200" i="74"/>
  <c r="M199" i="74"/>
  <c r="M198" i="74"/>
  <c r="M197" i="74"/>
  <c r="M196" i="74"/>
  <c r="M195" i="74"/>
  <c r="M194" i="74"/>
  <c r="M193" i="74"/>
  <c r="M192" i="74"/>
  <c r="M191" i="74"/>
  <c r="M190" i="74"/>
  <c r="M189" i="74"/>
  <c r="M188" i="74"/>
  <c r="M187" i="74"/>
  <c r="M186" i="74"/>
  <c r="M185" i="74"/>
  <c r="M184"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70" i="58"/>
  <c r="L37" i="24"/>
  <c r="L36" i="24"/>
  <c r="L6" i="24"/>
  <c r="L30" i="37"/>
  <c r="L6" i="25"/>
  <c r="L6" i="28"/>
  <c r="L15" i="6"/>
  <c r="M311" i="45"/>
  <c r="B15" i="25"/>
  <c r="L15" i="25"/>
  <c r="M317" i="45"/>
  <c r="M315" i="46"/>
  <c r="M318" i="46"/>
  <c r="M316" i="46"/>
  <c r="M314" i="46"/>
  <c r="M320" i="45"/>
  <c r="M348" i="58"/>
  <c r="M819" i="58"/>
  <c r="M818" i="58"/>
  <c r="M817" i="58"/>
  <c r="M816" i="58"/>
  <c r="M815" i="58"/>
  <c r="M814" i="58"/>
  <c r="M813" i="58"/>
  <c r="M812" i="58"/>
  <c r="M811" i="58"/>
  <c r="M810" i="58"/>
  <c r="M809" i="58"/>
  <c r="M808" i="58"/>
  <c r="M807" i="58"/>
  <c r="M806" i="58"/>
  <c r="M805" i="58"/>
  <c r="M804"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9" i="45"/>
  <c r="M438" i="45"/>
  <c r="M437" i="45"/>
  <c r="L28" i="37"/>
  <c r="M501" i="58"/>
  <c r="M396" i="58"/>
  <c r="M267" i="46"/>
  <c r="M266" i="46"/>
  <c r="M252" i="46"/>
  <c r="M251" i="46"/>
  <c r="M322" i="45"/>
  <c r="M321" i="45"/>
  <c r="M293" i="45"/>
  <c r="M269" i="46"/>
  <c r="M174" i="46"/>
  <c r="M173" i="46"/>
  <c r="M255" i="45"/>
  <c r="M256" i="45"/>
  <c r="M178" i="45"/>
  <c r="M179" i="45"/>
  <c r="M270" i="45"/>
  <c r="M378" i="45"/>
  <c r="M441" i="46"/>
  <c r="M440" i="46"/>
  <c r="M439" i="46"/>
  <c r="M438" i="46"/>
  <c r="M437" i="46"/>
  <c r="M436" i="46"/>
  <c r="M435" i="46"/>
  <c r="M434" i="46"/>
  <c r="M433" i="46"/>
  <c r="M432" i="46"/>
  <c r="M431" i="46"/>
  <c r="M430" i="46"/>
  <c r="M429" i="46"/>
  <c r="M428" i="46"/>
  <c r="M427" i="46"/>
  <c r="M426" i="46"/>
  <c r="B432" i="46"/>
  <c r="B438" i="46" s="1"/>
  <c r="M425" i="46"/>
  <c r="M454" i="58"/>
  <c r="M453" i="58"/>
  <c r="M469" i="58"/>
  <c r="M468" i="58"/>
  <c r="M467" i="58"/>
  <c r="M466" i="58"/>
  <c r="L79" i="25"/>
  <c r="M272" i="45"/>
  <c r="M379" i="45"/>
  <c r="M289" i="46"/>
  <c r="M309" i="46"/>
  <c r="M375" i="46"/>
  <c r="M377" i="46"/>
  <c r="M378" i="46"/>
  <c r="M359" i="46"/>
  <c r="M360" i="46"/>
  <c r="M344" i="46"/>
  <c r="M345" i="46"/>
  <c r="M342" i="46"/>
  <c r="M343" i="46"/>
  <c r="M338" i="46"/>
  <c r="M339" i="46"/>
  <c r="M336" i="46"/>
  <c r="M337" i="46"/>
  <c r="M319" i="46"/>
  <c r="M320" i="46"/>
  <c r="M310" i="46"/>
  <c r="M311" i="46"/>
  <c r="M293" i="46"/>
  <c r="M294" i="46"/>
  <c r="M258" i="46"/>
  <c r="M259" i="46"/>
  <c r="M166" i="46"/>
  <c r="M167" i="46"/>
  <c r="M154" i="46"/>
  <c r="M155" i="46"/>
  <c r="M381" i="45"/>
  <c r="M382" i="45"/>
  <c r="M362" i="45"/>
  <c r="M363" i="45"/>
  <c r="M346" i="45"/>
  <c r="M347" i="45"/>
  <c r="M344" i="45"/>
  <c r="M345" i="45"/>
  <c r="M340" i="45"/>
  <c r="M341" i="45"/>
  <c r="M338" i="45"/>
  <c r="M339" i="45"/>
  <c r="M316" i="45"/>
  <c r="M318" i="45"/>
  <c r="M312" i="45"/>
  <c r="M313" i="45"/>
  <c r="M262" i="45"/>
  <c r="M263" i="45"/>
  <c r="M172" i="45"/>
  <c r="M173" i="45"/>
  <c r="M101" i="45"/>
  <c r="M102" i="45"/>
  <c r="L63" i="28"/>
  <c r="L62" i="28"/>
  <c r="L68" i="25"/>
  <c r="L67" i="25"/>
  <c r="L222" i="65"/>
  <c r="L190" i="65"/>
  <c r="M4" i="46"/>
  <c r="M374" i="46"/>
  <c r="M308" i="46"/>
  <c r="M288" i="46"/>
  <c r="M270" i="46"/>
  <c r="M268" i="46"/>
  <c r="M265" i="46"/>
  <c r="M253" i="46"/>
  <c r="M250" i="46"/>
  <c r="M175" i="46"/>
  <c r="M172" i="46"/>
  <c r="M377" i="45"/>
  <c r="M310" i="45"/>
  <c r="M292" i="45"/>
  <c r="M274" i="45"/>
  <c r="M271" i="45"/>
  <c r="M269" i="45"/>
  <c r="M257" i="45"/>
  <c r="M254" i="45"/>
  <c r="M180" i="45"/>
  <c r="M177" i="45"/>
  <c r="M101" i="46"/>
  <c r="M100" i="46"/>
  <c r="M104" i="45"/>
  <c r="M103" i="45"/>
  <c r="M116" i="45"/>
  <c r="L39" i="6"/>
  <c r="L36" i="65"/>
  <c r="L39" i="64"/>
  <c r="M72" i="46"/>
  <c r="M72" i="45"/>
  <c r="M87" i="58"/>
  <c r="M133" i="46"/>
  <c r="M103" i="46"/>
  <c r="M142" i="45"/>
  <c r="M107" i="45"/>
  <c r="M224" i="58"/>
  <c r="M792" i="58"/>
  <c r="M791" i="58"/>
  <c r="M413" i="46"/>
  <c r="M424" i="46"/>
  <c r="M422" i="46"/>
  <c r="M428" i="45"/>
  <c r="M427" i="45"/>
  <c r="M426" i="45"/>
  <c r="M417" i="45"/>
  <c r="M32" i="46"/>
  <c r="M32" i="45"/>
  <c r="M410" i="58"/>
  <c r="M411" i="58"/>
  <c r="M79" i="58"/>
  <c r="M78" i="58"/>
  <c r="M66" i="46"/>
  <c r="M65" i="46"/>
  <c r="M64" i="46"/>
  <c r="M63" i="46"/>
  <c r="M62" i="46"/>
  <c r="M64" i="45"/>
  <c r="M63" i="45"/>
  <c r="M65" i="45"/>
  <c r="M80" i="58"/>
  <c r="L29" i="37"/>
  <c r="M105" i="45"/>
  <c r="M90" i="45"/>
  <c r="M115" i="45"/>
  <c r="M114" i="45"/>
  <c r="M113" i="45"/>
  <c r="M430" i="45"/>
  <c r="M450" i="45"/>
  <c r="M448" i="45"/>
  <c r="M447" i="45"/>
  <c r="M446" i="45"/>
  <c r="M445" i="45"/>
  <c r="M444" i="45"/>
  <c r="M443" i="45"/>
  <c r="M442" i="45"/>
  <c r="M441" i="45"/>
  <c r="M440" i="45"/>
  <c r="M439" i="45"/>
  <c r="M436" i="45"/>
  <c r="M435" i="45"/>
  <c r="M434" i="45"/>
  <c r="M433" i="45"/>
  <c r="M432" i="45"/>
  <c r="M431" i="45"/>
  <c r="M409" i="45"/>
  <c r="M405" i="46"/>
  <c r="M801" i="58"/>
  <c r="M800" i="58"/>
  <c r="M789" i="58"/>
  <c r="M788" i="58"/>
  <c r="M110" i="46"/>
  <c r="M99" i="46"/>
  <c r="M100" i="45"/>
  <c r="L5" i="37"/>
  <c r="L44" i="6"/>
  <c r="M89" i="46"/>
  <c r="M90" i="46"/>
  <c r="M91" i="45"/>
  <c r="M94" i="46"/>
  <c r="M95" i="45"/>
  <c r="M108" i="46"/>
  <c r="M106" i="46"/>
  <c r="M104" i="46"/>
  <c r="M112" i="45"/>
  <c r="M111" i="45"/>
  <c r="M110" i="45"/>
  <c r="M109" i="45"/>
  <c r="M108" i="45"/>
  <c r="L41" i="6"/>
  <c r="L180" i="65"/>
  <c r="L6" i="6"/>
  <c r="L4" i="64"/>
  <c r="M423" i="46"/>
  <c r="M421" i="46"/>
  <c r="M420" i="46"/>
  <c r="M419" i="46"/>
  <c r="M418" i="46"/>
  <c r="M417" i="46"/>
  <c r="M416" i="46"/>
  <c r="M415" i="46"/>
  <c r="M414" i="46"/>
  <c r="M412" i="46"/>
  <c r="M411" i="46"/>
  <c r="M410" i="46"/>
  <c r="M409" i="46"/>
  <c r="M408" i="46"/>
  <c r="M407" i="46"/>
  <c r="M401" i="46"/>
  <c r="M400" i="46"/>
  <c r="M425" i="45"/>
  <c r="M424" i="45"/>
  <c r="M423" i="45"/>
  <c r="M422" i="45"/>
  <c r="M421" i="45"/>
  <c r="M420" i="45"/>
  <c r="M419" i="45"/>
  <c r="M418" i="45"/>
  <c r="M416" i="45"/>
  <c r="M415" i="45"/>
  <c r="M414" i="45"/>
  <c r="M413" i="45"/>
  <c r="M412" i="45"/>
  <c r="M411" i="45"/>
  <c r="M405" i="45"/>
  <c r="M802" i="58"/>
  <c r="M799" i="58"/>
  <c r="M798" i="58"/>
  <c r="M797" i="58"/>
  <c r="M796" i="58"/>
  <c r="M795" i="58"/>
  <c r="M794" i="58"/>
  <c r="M793" i="58"/>
  <c r="M790" i="58"/>
  <c r="M787" i="58"/>
  <c r="M786" i="58"/>
  <c r="M785" i="58"/>
  <c r="M784" i="58"/>
  <c r="M783" i="58"/>
  <c r="M781" i="58"/>
  <c r="M780" i="58"/>
  <c r="M779" i="58"/>
  <c r="M778" i="58"/>
  <c r="M777" i="58"/>
  <c r="M776" i="58"/>
  <c r="M775" i="58"/>
  <c r="M774" i="58"/>
  <c r="M773" i="58"/>
  <c r="M772" i="58"/>
  <c r="M771" i="58"/>
  <c r="M769" i="58"/>
  <c r="M768" i="58"/>
  <c r="M767" i="58"/>
  <c r="M766" i="58"/>
  <c r="M765" i="58"/>
  <c r="M764" i="58"/>
  <c r="M389" i="45"/>
  <c r="M156" i="45"/>
  <c r="M151" i="45"/>
  <c r="M385" i="46"/>
  <c r="M148" i="46"/>
  <c r="M143" i="46"/>
  <c r="M641" i="58"/>
  <c r="M606" i="58"/>
  <c r="M593" i="58"/>
  <c r="M587" i="58"/>
  <c r="M566" i="58"/>
  <c r="M546" i="58"/>
  <c r="M662" i="58"/>
  <c r="M654" i="58"/>
  <c r="M162"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3" i="58"/>
  <c r="M432" i="58"/>
  <c r="M109" i="46"/>
  <c r="M264" i="45"/>
  <c r="M260" i="46"/>
  <c r="M29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B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1" i="58"/>
  <c r="B661" i="58"/>
  <c r="B668" i="58" s="1"/>
  <c r="B674" i="58" s="1"/>
  <c r="B680" i="58" s="1"/>
  <c r="B682" i="58" s="1"/>
  <c r="B686" i="58" s="1"/>
  <c r="B690" i="58" s="1"/>
  <c r="B695" i="58" s="1"/>
  <c r="B699" i="58" s="1"/>
  <c r="B702" i="58" s="1"/>
  <c r="B704" i="58" s="1"/>
  <c r="B707" i="58" s="1"/>
  <c r="B710" i="58" s="1"/>
  <c r="B714" i="58" s="1"/>
  <c r="B718" i="58" s="1"/>
  <c r="B720" i="58" s="1"/>
  <c r="B722" i="58" s="1"/>
  <c r="M660" i="58"/>
  <c r="M659" i="58"/>
  <c r="M658" i="58"/>
  <c r="M657" i="58"/>
  <c r="M656" i="58"/>
  <c r="M655" i="58"/>
  <c r="M653" i="58"/>
  <c r="M652" i="58"/>
  <c r="M651" i="58"/>
  <c r="M650" i="58"/>
  <c r="M649" i="58"/>
  <c r="M648" i="58"/>
  <c r="M647" i="58"/>
  <c r="M646" i="58"/>
  <c r="M645" i="58"/>
  <c r="M644" i="58"/>
  <c r="M643" i="58"/>
  <c r="M642" i="58"/>
  <c r="M640" i="58"/>
  <c r="M639" i="58"/>
  <c r="M638" i="58"/>
  <c r="M637" i="58"/>
  <c r="M636" i="58"/>
  <c r="M635" i="58"/>
  <c r="M634" i="58"/>
  <c r="M633" i="58"/>
  <c r="M632" i="58"/>
  <c r="M631" i="58"/>
  <c r="M630" i="58"/>
  <c r="M629" i="58"/>
  <c r="B629" i="58"/>
  <c r="B635" i="58" s="1"/>
  <c r="M628" i="58"/>
  <c r="M627" i="58"/>
  <c r="M626" i="58"/>
  <c r="M625" i="58"/>
  <c r="M624" i="58"/>
  <c r="M623" i="58"/>
  <c r="M622" i="58"/>
  <c r="M621" i="58"/>
  <c r="M620" i="58"/>
  <c r="M619" i="58"/>
  <c r="M618" i="58"/>
  <c r="M617" i="58"/>
  <c r="M616" i="58"/>
  <c r="M615" i="58"/>
  <c r="M614" i="58"/>
  <c r="M613" i="58"/>
  <c r="M612" i="58"/>
  <c r="M611" i="58"/>
  <c r="M610" i="58"/>
  <c r="M609" i="58"/>
  <c r="M608" i="58"/>
  <c r="M607" i="58"/>
  <c r="M605" i="58"/>
  <c r="M604" i="58"/>
  <c r="M603" i="58"/>
  <c r="M602" i="58"/>
  <c r="M601" i="58"/>
  <c r="M600" i="58"/>
  <c r="M599" i="58"/>
  <c r="M598" i="58"/>
  <c r="M597" i="58"/>
  <c r="M596" i="58"/>
  <c r="M595" i="58"/>
  <c r="M594" i="58"/>
  <c r="M592" i="58"/>
  <c r="B592" i="58"/>
  <c r="B598" i="58" s="1"/>
  <c r="B603" i="58" s="1"/>
  <c r="M591" i="58"/>
  <c r="M590" i="58"/>
  <c r="M589" i="58"/>
  <c r="M588" i="58"/>
  <c r="M586" i="58"/>
  <c r="M585" i="58"/>
  <c r="M584" i="58"/>
  <c r="M583" i="58"/>
  <c r="M582" i="58"/>
  <c r="M581" i="58"/>
  <c r="M580" i="58"/>
  <c r="M579" i="58"/>
  <c r="M578" i="58"/>
  <c r="M577" i="58"/>
  <c r="M576" i="58"/>
  <c r="M575" i="58"/>
  <c r="M574" i="58"/>
  <c r="M573" i="58"/>
  <c r="M572" i="58"/>
  <c r="M571" i="58"/>
  <c r="M570" i="58"/>
  <c r="M569" i="58"/>
  <c r="M568" i="58"/>
  <c r="M567" i="58"/>
  <c r="M565" i="58"/>
  <c r="M564" i="58"/>
  <c r="M563" i="58"/>
  <c r="M562" i="58"/>
  <c r="M561" i="58"/>
  <c r="M560" i="58"/>
  <c r="B560" i="58"/>
  <c r="M559" i="58"/>
  <c r="M558" i="58"/>
  <c r="M557" i="58"/>
  <c r="M556" i="58"/>
  <c r="M555" i="58"/>
  <c r="M554" i="58"/>
  <c r="M553" i="58"/>
  <c r="M552" i="58"/>
  <c r="M551" i="58"/>
  <c r="M550" i="58"/>
  <c r="M549" i="58"/>
  <c r="M548" i="58"/>
  <c r="M547" i="58"/>
  <c r="M545" i="58"/>
  <c r="M544" i="58"/>
  <c r="M543" i="58"/>
  <c r="M542" i="58"/>
  <c r="M541" i="58"/>
  <c r="M540" i="58"/>
  <c r="M539" i="58"/>
  <c r="M538" i="58"/>
  <c r="B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0" i="58"/>
  <c r="M499" i="58"/>
  <c r="M498" i="58"/>
  <c r="M497" i="58"/>
  <c r="M496"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5" i="58"/>
  <c r="M464" i="58"/>
  <c r="M463" i="58"/>
  <c r="M462" i="58"/>
  <c r="M461" i="58"/>
  <c r="M460" i="58"/>
  <c r="M459" i="58"/>
  <c r="M458" i="58"/>
  <c r="M457" i="58"/>
  <c r="M456" i="58"/>
  <c r="M455" i="58"/>
  <c r="M452" i="58"/>
  <c r="M451" i="58"/>
  <c r="M450" i="58"/>
  <c r="M449" i="58"/>
  <c r="M448" i="58"/>
  <c r="M447" i="58"/>
  <c r="M446" i="58"/>
  <c r="M445" i="58"/>
  <c r="M444" i="58"/>
  <c r="M443" i="58"/>
  <c r="M442" i="58"/>
  <c r="M441" i="58"/>
  <c r="M440" i="58"/>
  <c r="M439" i="58"/>
  <c r="M438" i="58"/>
  <c r="M437" i="58"/>
  <c r="M436" i="58"/>
  <c r="M435" i="58"/>
  <c r="M434" i="58"/>
  <c r="M431" i="58"/>
  <c r="M430" i="58"/>
  <c r="M429" i="58"/>
  <c r="M428" i="58"/>
  <c r="M427" i="58"/>
  <c r="M426" i="58"/>
  <c r="M425" i="58"/>
  <c r="M424" i="58"/>
  <c r="M423" i="58"/>
  <c r="M422" i="58"/>
  <c r="M421" i="58"/>
  <c r="M420" i="58"/>
  <c r="M419" i="58"/>
  <c r="M418" i="58"/>
  <c r="M417" i="58"/>
  <c r="M416" i="58"/>
  <c r="M415" i="58"/>
  <c r="M414" i="58"/>
  <c r="M413" i="58"/>
  <c r="M412" i="58"/>
  <c r="M409" i="58"/>
  <c r="M408" i="58"/>
  <c r="M407" i="58"/>
  <c r="M406" i="58"/>
  <c r="M405" i="58"/>
  <c r="M404" i="58"/>
  <c r="M403" i="58"/>
  <c r="M402" i="58"/>
  <c r="M401" i="58"/>
  <c r="B401" i="58"/>
  <c r="B404" i="58" s="1"/>
  <c r="B407" i="58" s="1"/>
  <c r="B410" i="58" s="1"/>
  <c r="B414" i="58" s="1"/>
  <c r="B419" i="58" s="1"/>
  <c r="B422" i="58" s="1"/>
  <c r="B431" i="58" s="1"/>
  <c r="B436" i="58" s="1"/>
  <c r="B446" i="58" s="1"/>
  <c r="B448" i="58" s="1"/>
  <c r="B450" i="58" s="1"/>
  <c r="B466" i="58" s="1"/>
  <c r="B472" i="58" s="1"/>
  <c r="B500" i="58" s="1"/>
  <c r="B504" i="58" s="1"/>
  <c r="M400" i="58"/>
  <c r="M399" i="58"/>
  <c r="M398" i="58"/>
  <c r="M397"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1" i="58"/>
  <c r="M160" i="58"/>
  <c r="M159" i="58"/>
  <c r="M158" i="58"/>
  <c r="M157"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4" i="45"/>
  <c r="M403" i="45"/>
  <c r="M402" i="45"/>
  <c r="M401" i="45"/>
  <c r="M400" i="45"/>
  <c r="M399" i="45"/>
  <c r="M398" i="45"/>
  <c r="M397" i="45"/>
  <c r="M396" i="45"/>
  <c r="M395" i="45"/>
  <c r="M394" i="45"/>
  <c r="M393" i="45"/>
  <c r="M392" i="45"/>
  <c r="M391" i="45"/>
  <c r="M390" i="45"/>
  <c r="M388" i="45"/>
  <c r="M387" i="45"/>
  <c r="M386" i="45"/>
  <c r="M385" i="45"/>
  <c r="M384" i="45"/>
  <c r="M383" i="45"/>
  <c r="M380" i="45"/>
  <c r="M376" i="45"/>
  <c r="M375" i="45"/>
  <c r="M374" i="45"/>
  <c r="M373" i="45"/>
  <c r="M372" i="45"/>
  <c r="M371" i="45"/>
  <c r="M370" i="45"/>
  <c r="M369" i="45"/>
  <c r="M368" i="45"/>
  <c r="M367" i="45"/>
  <c r="M366" i="45"/>
  <c r="M365" i="45"/>
  <c r="M364" i="45"/>
  <c r="M361" i="45"/>
  <c r="M360" i="45"/>
  <c r="M359" i="45"/>
  <c r="M358" i="45"/>
  <c r="M357" i="45"/>
  <c r="M356" i="45"/>
  <c r="M355" i="45"/>
  <c r="M354" i="45"/>
  <c r="M353" i="45"/>
  <c r="M352" i="45"/>
  <c r="M351" i="45"/>
  <c r="M350" i="45"/>
  <c r="M349" i="45"/>
  <c r="M348" i="45"/>
  <c r="M343" i="45"/>
  <c r="M342" i="45"/>
  <c r="M337" i="45"/>
  <c r="M336" i="45"/>
  <c r="M335" i="45"/>
  <c r="M334" i="45"/>
  <c r="M333" i="45"/>
  <c r="M332" i="45"/>
  <c r="M331" i="45"/>
  <c r="M330" i="45"/>
  <c r="M329" i="45"/>
  <c r="M328" i="45"/>
  <c r="M327" i="45"/>
  <c r="M326" i="45"/>
  <c r="M325" i="45"/>
  <c r="M324" i="45"/>
  <c r="M323" i="45"/>
  <c r="M315" i="45"/>
  <c r="M314" i="45"/>
  <c r="M309" i="45"/>
  <c r="M308" i="45"/>
  <c r="M307" i="45"/>
  <c r="M306" i="45"/>
  <c r="M305" i="45"/>
  <c r="M304" i="45"/>
  <c r="M303" i="45"/>
  <c r="M302" i="45"/>
  <c r="M301" i="45"/>
  <c r="M300" i="45"/>
  <c r="M299" i="45"/>
  <c r="M298" i="45"/>
  <c r="M297" i="45"/>
  <c r="M296" i="45"/>
  <c r="M295" i="45"/>
  <c r="M294" i="45"/>
  <c r="M291" i="45"/>
  <c r="M290" i="45"/>
  <c r="M289" i="45"/>
  <c r="M288" i="45"/>
  <c r="M287" i="45"/>
  <c r="M286" i="45"/>
  <c r="M285" i="45"/>
  <c r="M284" i="45"/>
  <c r="M283" i="45"/>
  <c r="M282" i="45"/>
  <c r="M281" i="45"/>
  <c r="M280" i="45"/>
  <c r="M279" i="45"/>
  <c r="M278" i="45"/>
  <c r="M277" i="45"/>
  <c r="M276" i="45"/>
  <c r="M275" i="45"/>
  <c r="M268" i="45"/>
  <c r="M267" i="45"/>
  <c r="M266" i="45"/>
  <c r="M265" i="45"/>
  <c r="M261" i="45"/>
  <c r="M260" i="45"/>
  <c r="M259" i="45"/>
  <c r="M258"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76" i="45"/>
  <c r="M175" i="45"/>
  <c r="M174" i="45"/>
  <c r="M171" i="45"/>
  <c r="M170" i="45"/>
  <c r="M169" i="45"/>
  <c r="M168" i="45"/>
  <c r="M167" i="45"/>
  <c r="M166" i="45"/>
  <c r="M164" i="45"/>
  <c r="M163" i="45"/>
  <c r="M162" i="45"/>
  <c r="M161" i="45"/>
  <c r="M160" i="45"/>
  <c r="M159" i="45"/>
  <c r="M158" i="45"/>
  <c r="M157" i="45"/>
  <c r="M155" i="45"/>
  <c r="M154" i="45"/>
  <c r="M153" i="45"/>
  <c r="M152" i="45"/>
  <c r="M150" i="45"/>
  <c r="M149" i="45"/>
  <c r="M148" i="45"/>
  <c r="M147"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9" i="46"/>
  <c r="M398" i="46"/>
  <c r="M397" i="46"/>
  <c r="M396" i="46"/>
  <c r="M395" i="46"/>
  <c r="M394" i="46"/>
  <c r="M393" i="46"/>
  <c r="M392" i="46"/>
  <c r="M391" i="46"/>
  <c r="M390" i="46"/>
  <c r="M389" i="46"/>
  <c r="M388" i="46"/>
  <c r="M387" i="46"/>
  <c r="M386" i="46"/>
  <c r="M384" i="46"/>
  <c r="M382" i="46"/>
  <c r="M381" i="46"/>
  <c r="M380" i="46"/>
  <c r="M379" i="46"/>
  <c r="M376" i="46"/>
  <c r="M373" i="46"/>
  <c r="M372" i="46"/>
  <c r="M371" i="46"/>
  <c r="M370" i="46"/>
  <c r="M369" i="46"/>
  <c r="M368" i="46"/>
  <c r="M367" i="46"/>
  <c r="M366" i="46"/>
  <c r="M365" i="46"/>
  <c r="M364" i="46"/>
  <c r="M363" i="46"/>
  <c r="M362" i="46"/>
  <c r="M361" i="46"/>
  <c r="M358" i="46"/>
  <c r="M357" i="46"/>
  <c r="M356" i="46"/>
  <c r="M355" i="46"/>
  <c r="M354" i="46"/>
  <c r="M353" i="46"/>
  <c r="M352" i="46"/>
  <c r="M351" i="46"/>
  <c r="M350" i="46"/>
  <c r="M349" i="46"/>
  <c r="M348" i="46"/>
  <c r="M347" i="46"/>
  <c r="M346" i="46"/>
  <c r="M341" i="46"/>
  <c r="M340" i="46"/>
  <c r="M335" i="46"/>
  <c r="M334" i="46"/>
  <c r="M333" i="46"/>
  <c r="M332" i="46"/>
  <c r="M331" i="46"/>
  <c r="M330" i="46"/>
  <c r="M329" i="46"/>
  <c r="M328" i="46"/>
  <c r="M327" i="46"/>
  <c r="M326" i="46"/>
  <c r="M325" i="46"/>
  <c r="M324" i="46"/>
  <c r="M323" i="46"/>
  <c r="M322" i="46"/>
  <c r="M321" i="46"/>
  <c r="M313" i="46"/>
  <c r="M312" i="46"/>
  <c r="M307" i="46"/>
  <c r="M306" i="46"/>
  <c r="M305" i="46"/>
  <c r="M304" i="46"/>
  <c r="M303" i="46"/>
  <c r="M302" i="46"/>
  <c r="M301" i="46"/>
  <c r="M300" i="46"/>
  <c r="M299" i="46"/>
  <c r="M298" i="46"/>
  <c r="M297" i="46"/>
  <c r="M296" i="46"/>
  <c r="M295" i="46"/>
  <c r="M292" i="46"/>
  <c r="M291" i="46"/>
  <c r="M290" i="46"/>
  <c r="M287" i="46"/>
  <c r="M286" i="46"/>
  <c r="M285" i="46"/>
  <c r="M284" i="46"/>
  <c r="M283" i="46"/>
  <c r="M282" i="46"/>
  <c r="M281" i="46"/>
  <c r="M280" i="46"/>
  <c r="M279" i="46"/>
  <c r="M278" i="46"/>
  <c r="M277" i="46"/>
  <c r="M276" i="46"/>
  <c r="M275" i="46"/>
  <c r="M274" i="46"/>
  <c r="M273" i="46"/>
  <c r="M272" i="46"/>
  <c r="M271" i="46"/>
  <c r="M264" i="46"/>
  <c r="M263" i="46"/>
  <c r="M262" i="46"/>
  <c r="M261" i="46"/>
  <c r="M257" i="46"/>
  <c r="M256" i="46"/>
  <c r="M255" i="46"/>
  <c r="M254"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1" i="46"/>
  <c r="M170" i="46"/>
  <c r="M169" i="46"/>
  <c r="M168" i="46"/>
  <c r="M165" i="46"/>
  <c r="M164" i="46"/>
  <c r="M163" i="46"/>
  <c r="M162" i="46"/>
  <c r="M161" i="46"/>
  <c r="M160" i="46"/>
  <c r="M158" i="46"/>
  <c r="M157" i="46"/>
  <c r="M156" i="46"/>
  <c r="M153" i="46"/>
  <c r="M152" i="46"/>
  <c r="M151" i="46"/>
  <c r="M150" i="46"/>
  <c r="M149" i="46"/>
  <c r="M147" i="46"/>
  <c r="M146" i="46"/>
  <c r="M145" i="46"/>
  <c r="M144" i="46"/>
  <c r="M142" i="46"/>
  <c r="M141" i="46"/>
  <c r="M140" i="46"/>
  <c r="M139" i="46"/>
  <c r="M138"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71" i="46"/>
  <c r="B373" i="46" s="1"/>
  <c r="B377" i="46" s="1"/>
  <c r="B381"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6" i="45"/>
  <c r="B381" i="45" s="1"/>
  <c r="B385"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3" i="46" s="1"/>
  <c r="B149" i="46" s="1"/>
  <c r="B150" i="46" s="1"/>
  <c r="B153" i="46" s="1"/>
  <c r="B164" i="46" s="1"/>
  <c r="B170" i="46" s="1"/>
  <c r="B209" i="46" s="1"/>
  <c r="B230" i="46" s="1"/>
  <c r="B249" i="46" s="1"/>
  <c r="B256" i="46" s="1"/>
  <c r="B306"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51" i="45" s="1"/>
  <c r="B157" i="45" s="1"/>
  <c r="B158" i="45" s="1"/>
  <c r="B176" i="45"/>
  <c r="B213" i="45" s="1"/>
  <c r="B234" i="45" s="1"/>
  <c r="B253" i="45" s="1"/>
  <c r="B260"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7" i="37" l="1"/>
  <c r="B115" i="37"/>
  <c r="B120" i="37" s="1"/>
  <c r="B123" i="37" s="1"/>
  <c r="B126" i="37" s="1"/>
  <c r="B135" i="37" l="1"/>
  <c r="B136" i="37" s="1"/>
  <c r="B138" i="37" s="1"/>
  <c r="B141" i="37" s="1"/>
  <c r="B142" i="37" s="1"/>
  <c r="B128" i="37"/>
  <c r="B130" i="37" s="1"/>
  <c r="B133" i="37" s="1"/>
  <c r="B13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<sst xmlns="http://schemas.openxmlformats.org/spreadsheetml/2006/main" count="46417" uniqueCount="9309">
  <si>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</si>
  <si>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</si>
  <si>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</si>
  <si>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</si>
  <si>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</si>
  <si>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</si>
  <si>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</si>
  <si>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</si>
  <si>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</si>
  <si>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</si>
  <si>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</si>
  <si>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</si>
  <si>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</si>
  <si>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</si>
  <si>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</si>
  <si>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</si>
  <si>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</si>
  <si>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</si>
  <si>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</si>
  <si>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</si>
  <si>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</si>
  <si>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</si>
  <si>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</si>
  <si>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</si>
  <si>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</si>
  <si>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</si>
  <si>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</si>
  <si>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</si>
  <si>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</si>
  <si>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</si>
  <si>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</si>
  <si>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</si>
  <si>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</si>
  <si>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</si>
  <si>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</si>
  <si>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</si>
  <si>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</si>
  <si>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</si>
  <si>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</si>
  <si>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</si>
  <si>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</si>
  <si>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</si>
  <si>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</si>
  <si>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</si>
  <si>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</si>
  <si>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</si>
  <si>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</si>
  <si>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</si>
  <si>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</si>
  <si>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</si>
  <si>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</si>
  <si>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</si>
  <si>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</si>
  <si>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</si>
  <si>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</si>
  <si>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</si>
  <si>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</si>
  <si>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</si>
  <si>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</si>
  <si>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</si>
  <si>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</si>
  <si>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</si>
  <si>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</si>
  <si>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</si>
  <si>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</si>
  <si>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</si>
  <si>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</si>
  <si>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</si>
  <si>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</si>
  <si>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</si>
  <si>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</si>
  <si>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</si>
  <si>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</si>
  <si>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</si>
  <si>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</si>
  <si>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</si>
  <si>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</si>
  <si>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</si>
  <si>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</si>
  <si>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</si>
  <si>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</si>
  <si>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</si>
  <si>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</si>
  <si>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</si>
  <si>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</si>
  <si>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</si>
  <si>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</si>
  <si>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</si>
  <si>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</si>
  <si>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</si>
  <si>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</si>
  <si>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</si>
  <si>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</si>
  <si>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</si>
  <si>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</si>
  <si>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</si>
  <si>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</si>
  <si>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</si>
  <si>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</si>
  <si>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</si>
  <si>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</si>
  <si>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</si>
  <si>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</si>
  <si>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</si>
  <si>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</si>
  <si>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</si>
  <si>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</si>
  <si>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</si>
  <si>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</si>
  <si>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</si>
  <si>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</si>
  <si>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</si>
  <si>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</si>
  <si>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</si>
  <si>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</si>
  <si>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</si>
  <si>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</si>
  <si>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</si>
  <si>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</si>
  <si>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</si>
  <si>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</si>
  <si>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</si>
  <si>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</si>
  <si>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</si>
  <si>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</si>
  <si>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</si>
  <si>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</si>
  <si>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</si>
  <si>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</si>
  <si>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</si>
  <si>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</si>
  <si>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</si>
  <si>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</si>
  <si>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</si>
  <si>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</si>
  <si>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</si>
  <si>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</si>
  <si>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</si>
  <si>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</si>
  <si>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</si>
  <si>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</si>
  <si>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</si>
  <si>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</si>
  <si>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</si>
  <si>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</si>
  <si>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</si>
  <si>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</si>
  <si>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</si>
  <si>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</si>
  <si>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</si>
  <si>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</si>
  <si>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</si>
  <si>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</si>
  <si>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</si>
  <si>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</si>
  <si>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</si>
  <si>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</si>
  <si>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</si>
  <si>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</si>
  <si>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</si>
  <si>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</si>
  <si>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</si>
  <si>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</si>
  <si>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</si>
  <si>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</si>
  <si>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</si>
  <si>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</si>
  <si>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</si>
  <si>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</si>
  <si>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</si>
  <si>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</si>
  <si>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</si>
  <si>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</si>
  <si>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</si>
  <si>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</si>
  <si>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</si>
  <si>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</si>
  <si>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</si>
  <si>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</si>
  <si>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</si>
  <si>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</si>
  <si>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</si>
  <si>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</si>
  <si>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</si>
  <si>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</si>
  <si>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</si>
  <si>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</si>
  <si>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</si>
  <si>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</si>
  <si>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</si>
  <si>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</si>
  <si>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</si>
  <si>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</si>
  <si>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</si>
  <si>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</si>
  <si>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</si>
  <si>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</si>
  <si>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</si>
  <si>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</si>
  <si>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</si>
  <si>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</si>
  <si>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</si>
  <si>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</si>
  <si>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</si>
  <si>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</si>
  <si>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</si>
  <si>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</si>
  <si>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</si>
  <si>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</si>
  <si>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</si>
  <si>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</si>
  <si>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</si>
  <si>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</si>
  <si>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</si>
  <si>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</si>
  <si>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</si>
  <si>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</si>
  <si>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</si>
  <si>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</si>
  <si>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</si>
  <si>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</si>
  <si>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</si>
  <si>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</si>
  <si>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</si>
  <si>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</si>
  <si>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</si>
  <si>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</si>
  <si>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</si>
  <si>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</si>
  <si>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</si>
  <si>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</si>
  <si>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</si>
  <si>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</si>
  <si>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</si>
  <si>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</si>
  <si>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</si>
  <si>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</si>
  <si>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</si>
  <si>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</si>
  <si>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</si>
  <si>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</si>
  <si>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</si>
  <si>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</si>
  <si>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</si>
  <si>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</si>
  <si>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</si>
  <si>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</si>
  <si>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</si>
  <si>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</si>
  <si>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</si>
  <si>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</si>
  <si>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</si>
  <si>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</si>
  <si>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</si>
  <si>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</si>
  <si>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</si>
  <si>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</si>
  <si>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</si>
  <si>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</si>
  <si>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</si>
  <si>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</si>
  <si>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</si>
  <si>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</si>
  <si>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</si>
  <si>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</si>
  <si>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</si>
  <si>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</si>
  <si>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</si>
  <si>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</si>
  <si>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</si>
  <si>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</si>
  <si>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</si>
  <si>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</si>
  <si>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</si>
  <si>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</si>
  <si>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</si>
  <si>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</si>
  <si>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</si>
  <si>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</si>
  <si>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</si>
  <si>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</si>
  <si>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</si>
  <si>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</si>
  <si>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</si>
  <si>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</si>
  <si>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</si>
  <si>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</si>
  <si>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</si>
  <si>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</si>
  <si>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</si>
  <si>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</si>
  <si>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</si>
  <si>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</si>
  <si>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</si>
  <si>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</si>
  <si>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</si>
  <si>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</si>
  <si>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</si>
  <si>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</si>
  <si>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</si>
  <si>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</si>
  <si>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</si>
  <si>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</si>
  <si>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</si>
  <si>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</si>
  <si>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</si>
  <si>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</si>
  <si>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</si>
  <si>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</si>
  <si>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</si>
  <si>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</si>
  <si>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</si>
  <si>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</si>
  <si>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</si>
  <si>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</si>
  <si>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</si>
  <si>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</si>
  <si>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</si>
  <si>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</si>
  <si>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</si>
  <si>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</si>
  <si>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</si>
  <si>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</si>
  <si>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</si>
  <si>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</si>
  <si>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</si>
  <si>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</si>
  <si>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</si>
  <si>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</si>
  <si>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</si>
  <si>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</si>
  <si>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</si>
  <si>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</si>
  <si>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</si>
  <si>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</si>
  <si>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</si>
  <si>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</si>
  <si>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</si>
  <si>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</si>
  <si>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</si>
  <si>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</si>
  <si>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</si>
  <si>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</si>
  <si>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</si>
  <si>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</si>
  <si>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</si>
  <si>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</si>
  <si>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</si>
  <si>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</si>
  <si>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</si>
  <si>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</si>
  <si>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</si>
  <si>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</si>
  <si>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</si>
  <si>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</si>
  <si>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</si>
  <si>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</si>
  <si>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</si>
  <si>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</si>
  <si>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</si>
  <si>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</si>
  <si>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</si>
  <si>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</si>
  <si>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</si>
  <si>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</si>
  <si>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</si>
  <si>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</si>
  <si>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</si>
  <si>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</si>
  <si>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</si>
  <si>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</si>
  <si>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</si>
  <si>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</si>
  <si>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</si>
  <si>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</si>
  <si>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</si>
  <si>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</si>
  <si>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</si>
  <si>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</si>
  <si>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</si>
  <si>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</si>
  <si>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</si>
  <si>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</si>
  <si>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</si>
  <si>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</si>
  <si>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</si>
  <si>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</si>
  <si>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</si>
  <si>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</si>
  <si>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</si>
  <si>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</si>
  <si>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</si>
  <si>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</si>
  <si>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</si>
  <si>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</si>
  <si>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</si>
  <si>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</si>
  <si>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</si>
  <si>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</si>
  <si>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</si>
  <si>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</si>
  <si>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</si>
  <si>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</si>
  <si>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</si>
  <si>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</si>
  <si>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</si>
  <si>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</si>
  <si>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</si>
  <si>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</si>
  <si>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</si>
  <si>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</si>
  <si>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</si>
  <si>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</si>
  <si>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</si>
  <si>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</si>
  <si>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</si>
  <si>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</si>
  <si>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</si>
  <si>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</si>
  <si>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</si>
  <si>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</si>
  <si>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</si>
  <si>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</si>
  <si>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</si>
  <si>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</si>
  <si>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</si>
  <si>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</si>
  <si>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</si>
  <si>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</si>
  <si>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</si>
  <si>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</si>
  <si>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</si>
  <si>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</si>
  <si>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</si>
  <si>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</si>
  <si>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</si>
  <si>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</si>
  <si>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</si>
  <si>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</si>
  <si>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</si>
  <si>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</si>
  <si>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</si>
  <si>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</si>
  <si>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</si>
  <si>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</si>
  <si>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</si>
  <si>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</si>
  <si>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</si>
  <si>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</si>
  <si>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</si>
  <si>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</si>
  <si>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</si>
  <si>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</si>
  <si>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</si>
  <si>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</si>
  <si>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</si>
  <si>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</si>
  <si>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</si>
  <si>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</si>
  <si>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</si>
  <si>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</si>
  <si>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</si>
  <si>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</si>
  <si>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</si>
  <si>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</si>
  <si>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</si>
  <si>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</si>
  <si>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</si>
  <si>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</si>
  <si>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</si>
  <si>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</si>
  <si>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</si>
  <si>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</si>
  <si>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</si>
  <si>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</si>
  <si>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</si>
  <si>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</si>
  <si>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</si>
  <si>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</si>
  <si>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</si>
  <si>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</si>
  <si>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</si>
  <si>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</si>
  <si>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</si>
  <si>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</si>
  <si>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</si>
  <si>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</si>
  <si>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</si>
  <si>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</si>
  <si>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</si>
  <si>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</si>
  <si>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</si>
  <si>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</si>
  <si>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</si>
  <si>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</si>
  <si>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</si>
  <si>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</si>
  <si>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</si>
  <si>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</si>
  <si>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</si>
  <si>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</si>
  <si>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</si>
  <si>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</si>
  <si>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</si>
  <si>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</si>
  <si>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</si>
  <si>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</si>
  <si>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</si>
  <si>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</si>
  <si>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</si>
  <si>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</si>
  <si>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</si>
  <si>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</si>
  <si>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</si>
  <si>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</si>
  <si>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</si>
  <si>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</si>
  <si>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</si>
  <si>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</si>
  <si>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</si>
  <si>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</si>
  <si>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</si>
  <si>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</si>
  <si>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</si>
  <si>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</si>
  <si>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</si>
  <si>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</si>
  <si>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</si>
  <si>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</si>
  <si>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</si>
  <si>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</si>
  <si>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</si>
  <si>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</si>
  <si>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</si>
  <si>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</si>
  <si>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</si>
  <si>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</si>
  <si>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</si>
  <si>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</si>
  <si>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</si>
  <si>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</si>
  <si>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</si>
  <si>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</si>
  <si>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</si>
  <si>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</si>
  <si>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</si>
  <si>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</si>
  <si>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</si>
  <si>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</si>
  <si>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</si>
  <si>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</si>
  <si>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</si>
  <si>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</si>
  <si>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</si>
  <si>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</si>
  <si>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</si>
  <si>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</si>
  <si>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</si>
  <si>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</si>
  <si>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</si>
  <si>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</si>
  <si>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</si>
  <si>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</si>
  <si>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</si>
  <si>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</si>
  <si>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</si>
  <si>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</si>
  <si>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</si>
  <si>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</si>
  <si>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</si>
  <si>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</si>
  <si>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</si>
  <si>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</si>
  <si>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</si>
  <si>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</si>
  <si>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</si>
  <si>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</si>
  <si>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</si>
  <si>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</si>
  <si>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</si>
  <si>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</si>
  <si>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</si>
  <si>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</si>
  <si>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</si>
  <si>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</si>
  <si>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</si>
  <si>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</si>
  <si>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</si>
  <si>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</si>
  <si>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</si>
  <si>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</si>
  <si>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</si>
  <si>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</si>
  <si>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</si>
  <si>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</si>
  <si>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</si>
  <si>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</si>
  <si>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</si>
  <si>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</si>
  <si>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</si>
  <si>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</si>
  <si>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</si>
  <si>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</si>
  <si>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</si>
  <si>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</si>
  <si>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</si>
  <si>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</si>
  <si>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</si>
  <si>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</si>
  <si>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</si>
  <si>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</si>
  <si>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</si>
  <si>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</si>
  <si>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</si>
  <si>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</si>
  <si>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</si>
  <si>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</si>
  <si>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</si>
  <si>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</si>
  <si>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</si>
  <si>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</si>
  <si>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</si>
  <si>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</si>
  <si>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</si>
  <si>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</si>
  <si>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</si>
  <si>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</si>
  <si>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</si>
  <si>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</si>
  <si>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</si>
  <si>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</si>
  <si>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</si>
  <si>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</si>
  <si>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</si>
  <si>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</si>
  <si>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</si>
  <si>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</si>
  <si>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</si>
  <si>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</si>
  <si>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</si>
  <si>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</si>
  <si>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</si>
  <si>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</si>
  <si>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</si>
  <si>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</si>
  <si>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</si>
  <si>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</si>
  <si>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</si>
  <si>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</si>
  <si>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</si>
  <si>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</si>
  <si>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</si>
  <si>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</si>
  <si>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</si>
  <si>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</si>
  <si>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</si>
  <si>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</si>
  <si>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</si>
  <si>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</si>
  <si>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</si>
  <si>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</si>
  <si>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</si>
  <si>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</si>
  <si>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</si>
  <si>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</si>
  <si>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</si>
  <si>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</si>
  <si>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</si>
  <si>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</si>
  <si>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</si>
  <si>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</si>
  <si>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</si>
  <si>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</si>
  <si>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</si>
  <si>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</si>
  <si>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</si>
  <si>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</si>
  <si>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</si>
  <si>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</si>
  <si>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</si>
  <si>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</si>
  <si>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</si>
  <si>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</si>
  <si>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</si>
  <si>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</si>
  <si>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</si>
  <si>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</si>
  <si>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</si>
  <si>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</si>
  <si>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</si>
  <si>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</si>
  <si>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</si>
  <si>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</si>
  <si>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</si>
  <si>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</si>
  <si>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</si>
  <si>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</si>
  <si>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</si>
  <si>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</si>
  <si>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</si>
  <si>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</si>
  <si>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</si>
  <si>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</si>
  <si>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</si>
  <si>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</si>
  <si>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</si>
  <si>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</si>
  <si>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</si>
  <si>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</si>
  <si>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</si>
  <si>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</si>
  <si>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</si>
  <si>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</si>
  <si>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</si>
  <si>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</si>
  <si>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</si>
  <si>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</si>
  <si>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</si>
  <si>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</si>
  <si>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</si>
  <si>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</si>
  <si>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</si>
  <si>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</si>
  <si>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</si>
  <si>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</si>
  <si>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</si>
  <si>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</si>
  <si>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</si>
  <si>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</si>
  <si>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</si>
  <si>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</si>
  <si>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</si>
  <si>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</si>
  <si>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</si>
  <si>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</si>
  <si>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</si>
  <si>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</si>
  <si>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</si>
  <si>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</si>
  <si>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</si>
  <si>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</si>
  <si>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</si>
  <si>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</si>
  <si>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</si>
  <si>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</si>
  <si>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</si>
  <si>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</si>
  <si>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</si>
  <si>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</si>
  <si>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</si>
  <si>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</si>
  <si>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</si>
  <si>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</si>
  <si>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</si>
  <si>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</si>
  <si>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</si>
  <si>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</si>
  <si>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</si>
  <si>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</si>
  <si>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</si>
  <si>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</si>
  <si>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</si>
  <si>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</si>
  <si>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</si>
  <si>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</si>
  <si>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</si>
  <si>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</si>
  <si>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</si>
  <si>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</si>
  <si>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</si>
  <si>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</si>
  <si>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</si>
  <si>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</si>
  <si>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</si>
  <si>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</si>
  <si>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</si>
  <si>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</si>
  <si>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</si>
  <si>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</si>
  <si>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</si>
  <si>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</si>
  <si>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</si>
  <si>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</si>
  <si>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</si>
  <si>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</si>
  <si>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</si>
  <si>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</si>
  <si>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</si>
  <si>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</si>
  <si>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</si>
  <si>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</si>
  <si>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</si>
  <si>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</si>
  <si>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</si>
  <si>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</si>
  <si>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</si>
  <si>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</si>
  <si>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</si>
  <si>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</si>
  <si>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</si>
  <si>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</si>
  <si>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</si>
  <si>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</si>
  <si>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</si>
  <si>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</si>
  <si>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</si>
  <si>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</si>
  <si>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</si>
  <si>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</si>
  <si>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</si>
  <si>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</si>
  <si>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</si>
  <si>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</si>
  <si>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</si>
  <si>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</si>
  <si>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</si>
  <si>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</si>
  <si>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</si>
  <si>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</si>
  <si>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</si>
  <si>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</si>
  <si>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</si>
  <si>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</si>
  <si>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</si>
  <si>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</si>
  <si>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</si>
  <si>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</si>
  <si>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</si>
  <si>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</si>
  <si>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</si>
  <si>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</si>
  <si>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</si>
  <si>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</si>
  <si>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</si>
  <si>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</si>
  <si>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</si>
  <si>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</si>
  <si>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</si>
  <si>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</si>
  <si>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</si>
  <si>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</si>
  <si>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</si>
  <si>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</si>
  <si>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</si>
  <si>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</si>
  <si>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</si>
  <si>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</si>
  <si>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</si>
  <si>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</si>
  <si>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</si>
  <si>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</si>
  <si>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</si>
  <si>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</si>
  <si>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</si>
  <si>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</si>
  <si>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</si>
  <si>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</si>
  <si>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</si>
  <si>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</si>
  <si>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</si>
  <si>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</si>
  <si>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</si>
  <si>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</si>
  <si>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</si>
  <si>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</si>
  <si>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</si>
  <si>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</si>
  <si>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</si>
  <si>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</si>
  <si>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</si>
  <si>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</si>
  <si>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</si>
  <si>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</si>
  <si>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</si>
  <si>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</si>
  <si>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</si>
  <si>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</si>
  <si>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</si>
  <si>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</si>
  <si>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</si>
  <si>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</si>
  <si>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</si>
  <si>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</si>
  <si>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</si>
  <si>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</si>
  <si>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</si>
  <si>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</si>
  <si>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</si>
  <si>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</si>
  <si>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</si>
  <si>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</si>
  <si>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</si>
  <si>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</si>
  <si>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</si>
  <si>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</si>
  <si>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</si>
  <si>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</si>
  <si>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</si>
  <si>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</si>
  <si>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</si>
  <si>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</si>
  <si>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</si>
  <si>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</si>
  <si>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</si>
  <si>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</si>
  <si>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</si>
  <si>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</si>
  <si>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</si>
  <si>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</si>
  <si>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</si>
  <si>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</si>
  <si>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</si>
  <si>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</si>
  <si>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</si>
  <si>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</si>
  <si>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</si>
  <si>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</si>
  <si>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</si>
  <si>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</si>
  <si>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</si>
  <si>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</si>
  <si>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</si>
  <si>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</si>
  <si>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</si>
  <si>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</si>
  <si>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</si>
  <si>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</si>
  <si>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</si>
  <si>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</si>
  <si>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</si>
  <si>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</si>
  <si>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</si>
  <si>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</si>
  <si>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</si>
  <si>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</si>
  <si>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</si>
  <si>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</si>
  <si>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</si>
  <si>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</si>
  <si>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</si>
  <si>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</si>
  <si>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</si>
  <si>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</si>
  <si>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</si>
  <si>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</si>
  <si>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</si>
  <si>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</si>
  <si>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</si>
  <si>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</si>
  <si>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</si>
  <si>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</si>
  <si>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</si>
  <si>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</si>
  <si>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</si>
  <si>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</si>
  <si>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</si>
  <si>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</si>
  <si>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</si>
  <si>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</si>
  <si>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</si>
  <si>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</si>
  <si>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</si>
  <si>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</si>
  <si>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</si>
  <si>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</si>
  <si>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</si>
  <si>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</si>
  <si>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</si>
  <si>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</si>
  <si>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</si>
  <si>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</si>
  <si>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</si>
  <si>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</si>
  <si>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</si>
  <si>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</si>
  <si>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</si>
  <si>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</si>
  <si>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</si>
  <si>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</si>
  <si>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</si>
  <si>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</si>
  <si>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</si>
  <si>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</si>
  <si>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</si>
  <si>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</si>
  <si>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</si>
  <si>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</si>
  <si>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</si>
  <si>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</si>
  <si>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</si>
  <si>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</si>
  <si>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</si>
  <si>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</si>
  <si>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</si>
  <si>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</si>
  <si>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</si>
  <si>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</si>
  <si>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</si>
  <si>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</si>
  <si>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</si>
  <si>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</si>
  <si>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</si>
  <si>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</si>
  <si>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</si>
  <si>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</si>
  <si>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</si>
  <si>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</si>
  <si>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</si>
  <si>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</si>
  <si>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</si>
  <si>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</si>
  <si>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</si>
  <si>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</si>
  <si>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</si>
  <si>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</si>
  <si>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</si>
  <si>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</si>
  <si>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</si>
  <si>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</si>
  <si>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</si>
  <si>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</si>
  <si>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</si>
  <si>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</si>
  <si>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</si>
  <si>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</si>
  <si>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</si>
  <si>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</si>
  <si>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</si>
  <si>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</si>
  <si>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</si>
  <si>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</si>
  <si>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</si>
  <si>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</si>
  <si>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</si>
  <si>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</si>
  <si>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</si>
  <si>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</si>
  <si>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</si>
  <si>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</si>
  <si>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</si>
  <si>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</si>
  <si>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</si>
  <si>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</si>
  <si>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</si>
  <si>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</si>
  <si>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</si>
  <si>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</si>
  <si>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</si>
  <si>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</si>
  <si>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</si>
  <si>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</si>
  <si>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</si>
  <si>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</si>
  <si>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</si>
  <si>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</si>
  <si>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</si>
  <si>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</si>
  <si>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</si>
  <si>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</si>
  <si>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</si>
  <si>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</si>
  <si>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</si>
  <si>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</si>
  <si>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</si>
  <si>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</si>
  <si>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</si>
  <si>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</si>
  <si>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</si>
  <si>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</si>
  <si>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</si>
  <si>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</si>
  <si>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</si>
  <si>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</si>
  <si>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</si>
  <si>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</si>
  <si>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</si>
  <si>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</si>
  <si>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</si>
  <si>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</si>
  <si>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</si>
  <si>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</si>
  <si>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</si>
  <si>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</si>
  <si>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</si>
  <si>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</si>
  <si>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</si>
  <si>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</si>
  <si>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</si>
  <si>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</si>
  <si>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</si>
  <si>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</si>
  <si>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</si>
  <si>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</si>
  <si>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</si>
  <si>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</si>
  <si>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</si>
  <si>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</si>
  <si>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</si>
  <si>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</si>
  <si>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</si>
  <si>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</si>
  <si>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</si>
  <si>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</si>
  <si>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</si>
  <si>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</si>
  <si>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</si>
  <si>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</si>
  <si>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</si>
  <si>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</si>
  <si>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</si>
  <si>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</si>
  <si>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</si>
  <si>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</si>
  <si>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</si>
  <si>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</si>
  <si>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</si>
  <si>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</si>
  <si>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</si>
  <si>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</si>
  <si>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</si>
  <si>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</si>
  <si>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</si>
  <si>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</si>
  <si>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</si>
  <si>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</si>
  <si>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</si>
  <si>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</si>
  <si>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</si>
  <si>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</si>
  <si>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</si>
  <si>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</si>
  <si>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</si>
  <si>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</si>
  <si>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</si>
  <si>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</si>
  <si>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</si>
  <si>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</si>
  <si>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</si>
  <si>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</si>
  <si>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</si>
  <si>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</si>
  <si>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</si>
  <si>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</si>
  <si>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</si>
  <si>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</si>
  <si>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</si>
  <si>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</si>
  <si>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</si>
  <si>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</si>
  <si>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</si>
  <si>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</si>
  <si>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</si>
  <si>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</si>
  <si>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</si>
  <si>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</si>
  <si>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</si>
  <si>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</si>
  <si>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</si>
  <si>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</si>
  <si>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</si>
  <si>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</si>
  <si>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</si>
  <si>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</si>
  <si>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</si>
  <si>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</si>
  <si>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</si>
  <si>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</si>
  <si>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</si>
  <si>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</si>
  <si>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</si>
  <si>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</si>
  <si>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</si>
  <si>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</si>
  <si>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</si>
  <si>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</si>
  <si>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</si>
  <si>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</si>
  <si>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</si>
  <si>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</si>
  <si>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</si>
  <si>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</si>
  <si>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</si>
  <si>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</si>
  <si>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</si>
  <si>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</si>
  <si>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</si>
  <si>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</si>
  <si>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</si>
  <si>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</si>
  <si>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</si>
  <si>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</si>
  <si>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</si>
  <si>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</si>
  <si>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</si>
  <si>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</si>
  <si>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</si>
  <si>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</si>
  <si>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</si>
  <si>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</si>
  <si>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</si>
  <si>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</si>
  <si>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</si>
  <si>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</si>
  <si>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</si>
  <si>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</si>
  <si>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</si>
  <si>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</si>
  <si>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</si>
  <si>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</si>
  <si>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</si>
  <si>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</si>
  <si>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</si>
  <si>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</si>
  <si>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</si>
  <si>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</si>
  <si>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</si>
  <si>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</si>
  <si>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</si>
  <si>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</si>
  <si>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</si>
  <si>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</si>
  <si>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</si>
  <si>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</si>
  <si>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</si>
  <si>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</si>
  <si>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</si>
  <si>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</si>
  <si>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</si>
  <si>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</si>
  <si>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</si>
  <si>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</si>
  <si>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</si>
  <si>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</si>
  <si>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</si>
  <si>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</si>
  <si>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</si>
  <si>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</si>
  <si>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</si>
  <si>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</si>
  <si>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</si>
  <si>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</si>
  <si>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</si>
  <si>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</si>
  <si>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</si>
  <si>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</si>
  <si>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</si>
  <si>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</si>
  <si>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</si>
  <si>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</si>
  <si>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</si>
  <si>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</si>
  <si>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</si>
  <si>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</si>
  <si>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</si>
  <si>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</si>
  <si>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</si>
  <si>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</si>
  <si>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</si>
  <si>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</si>
  <si>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</si>
  <si>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</si>
  <si>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</si>
  <si>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</si>
  <si>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</si>
  <si>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</si>
  <si>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</si>
  <si>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</si>
  <si>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</si>
  <si>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</si>
  <si>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</si>
  <si>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</si>
  <si>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</si>
  <si>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</si>
  <si>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</si>
  <si>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</si>
  <si>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</si>
  <si>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</si>
  <si>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</si>
  <si>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</si>
  <si>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</si>
  <si>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</si>
  <si>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</si>
  <si>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</si>
  <si>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</si>
  <si>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</si>
  <si>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</si>
  <si>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</si>
  <si>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</si>
  <si>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</si>
  <si>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</si>
  <si>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</si>
  <si>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</si>
  <si>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</si>
  <si>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</si>
  <si>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</si>
  <si>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</si>
  <si>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</si>
  <si>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</si>
  <si>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</si>
  <si>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</si>
  <si>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</si>
  <si>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</si>
  <si>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</si>
  <si>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</si>
  <si>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</si>
  <si>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</si>
  <si>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</si>
  <si>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</si>
  <si>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</si>
  <si>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</si>
  <si>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</si>
  <si>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</si>
  <si>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</si>
  <si>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</si>
  <si>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</si>
  <si>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</si>
  <si>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</si>
  <si>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</si>
  <si>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</si>
  <si>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</si>
  <si>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</si>
  <si>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</si>
  <si>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</si>
  <si>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</si>
  <si>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</si>
  <si>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</si>
  <si>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</si>
  <si>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</si>
  <si>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</si>
  <si>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</si>
  <si>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</si>
  <si>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</si>
  <si>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</si>
  <si>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</si>
  <si>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</si>
  <si>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</si>
  <si>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</si>
  <si>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</si>
  <si>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</si>
  <si>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</si>
  <si>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</si>
  <si>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</si>
  <si>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</si>
  <si>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</si>
  <si>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</si>
  <si>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</si>
  <si>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</si>
  <si>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</si>
  <si>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</si>
  <si>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</si>
  <si>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</si>
  <si>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</si>
  <si>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</si>
  <si>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</si>
  <si>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</si>
  <si>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</si>
  <si>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</si>
  <si>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</si>
  <si>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</si>
  <si>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</si>
  <si>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</si>
  <si>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</si>
  <si>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</si>
  <si>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</si>
  <si>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</si>
  <si>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</si>
  <si>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</si>
  <si>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</si>
  <si>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</si>
  <si>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</si>
  <si>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</si>
  <si>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</si>
  <si>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</si>
  <si>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</si>
  <si>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</si>
  <si>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</si>
  <si>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</si>
  <si>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</si>
  <si>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</si>
  <si>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</si>
  <si>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</si>
  <si>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</si>
  <si>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</si>
  <si>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</si>
  <si>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</si>
  <si>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</si>
  <si>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</si>
  <si>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</si>
  <si>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</si>
  <si>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</si>
  <si>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</si>
  <si>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</si>
  <si>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</si>
  <si>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</si>
  <si>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</si>
  <si>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</si>
  <si>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</si>
  <si>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</si>
  <si>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</si>
  <si>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</si>
  <si>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</si>
  <si>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</si>
  <si>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</si>
  <si>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</si>
  <si>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</si>
  <si>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</si>
  <si>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</si>
  <si>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</si>
  <si>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</si>
  <si>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</si>
  <si>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</si>
  <si>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</si>
  <si>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</si>
  <si>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</si>
  <si>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</si>
  <si>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</si>
  <si>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</si>
  <si>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</si>
  <si>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</si>
  <si>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</si>
  <si>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</si>
  <si>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</si>
  <si>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</si>
  <si>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</si>
  <si>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</si>
  <si>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</si>
  <si>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</si>
  <si>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</si>
  <si>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</si>
  <si>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</si>
  <si>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</si>
  <si>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</si>
  <si>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</si>
  <si>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</si>
  <si>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</si>
  <si>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</si>
  <si>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</si>
  <si>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</si>
  <si>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</si>
  <si>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</si>
  <si>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</si>
  <si>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</si>
  <si>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</si>
  <si>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</si>
  <si>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</si>
  <si>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</si>
  <si>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</si>
  <si>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</si>
  <si>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</si>
  <si>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</si>
  <si>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</si>
  <si>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</si>
  <si>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</si>
  <si>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</si>
  <si>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</si>
  <si>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</si>
  <si>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</si>
  <si>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</si>
  <si>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</si>
  <si>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</si>
  <si>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</si>
  <si>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</si>
  <si>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</si>
  <si>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</si>
  <si>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</si>
  <si>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</si>
  <si>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</si>
  <si>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</si>
  <si>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</si>
  <si>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</si>
  <si>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</si>
  <si>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</si>
  <si>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</si>
  <si>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</si>
  <si>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</si>
  <si>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</si>
  <si>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</si>
  <si>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</si>
  <si>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</si>
  <si>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</si>
  <si>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</si>
  <si>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</si>
  <si>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</si>
  <si>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</si>
  <si>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</si>
  <si>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</si>
  <si>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</si>
  <si>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</si>
  <si>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</si>
  <si>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</si>
  <si>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</si>
  <si>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</si>
  <si>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</si>
  <si>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</si>
  <si>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</si>
  <si>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</si>
  <si>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</si>
  <si>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</si>
  <si>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</si>
  <si>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</si>
  <si>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</si>
  <si>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</si>
  <si>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</si>
  <si>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</si>
  <si>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</si>
  <si>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</si>
  <si>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</si>
  <si>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</si>
  <si>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</si>
  <si>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</si>
  <si>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</si>
  <si>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</si>
  <si>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</si>
  <si>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</si>
  <si>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</si>
  <si>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</si>
  <si>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</si>
  <si>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</si>
  <si>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</si>
  <si>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</si>
  <si>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</si>
  <si>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</si>
  <si>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</si>
  <si>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</si>
  <si>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</si>
  <si>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</si>
  <si>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</si>
  <si>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</si>
  <si>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</si>
  <si>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</si>
  <si>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</si>
  <si>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</si>
  <si>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</si>
  <si>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</si>
  <si>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</si>
  <si>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</si>
  <si>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</si>
  <si>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</si>
  <si>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</si>
  <si>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</si>
  <si>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</si>
  <si>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</si>
  <si>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</si>
  <si>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</si>
  <si>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</si>
  <si>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</si>
  <si>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</si>
  <si>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</si>
  <si>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</si>
  <si>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</si>
  <si>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</si>
  <si>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</si>
  <si>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</si>
  <si>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</si>
  <si>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</si>
  <si>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</si>
  <si>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</si>
  <si>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</si>
  <si>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</si>
  <si>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</si>
  <si>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</si>
  <si>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</si>
  <si>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</si>
  <si>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</si>
  <si>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</si>
  <si>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</si>
  <si>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</si>
  <si>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</si>
  <si>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</si>
  <si>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</si>
  <si>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</si>
  <si>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</si>
  <si>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</si>
  <si>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</si>
  <si>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</si>
  <si>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</si>
  <si>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</si>
  <si>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</si>
  <si>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</si>
  <si>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</si>
  <si>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</si>
  <si>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</si>
  <si>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</si>
  <si>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</si>
  <si>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</si>
  <si>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</si>
  <si>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</si>
  <si>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</si>
  <si>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</si>
  <si>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</si>
  <si>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</si>
  <si>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</si>
  <si>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</si>
  <si>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</si>
  <si>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</si>
  <si>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</si>
  <si>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</si>
  <si>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</si>
  <si>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</si>
  <si>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</si>
  <si>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</si>
  <si>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</si>
  <si>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</si>
  <si>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</si>
  <si>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</si>
  <si>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</si>
  <si>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</si>
  <si>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</si>
  <si>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</si>
  <si>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</si>
  <si>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</si>
  <si>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</si>
  <si>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</si>
  <si>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</si>
  <si>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</si>
  <si>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</si>
  <si>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</si>
  <si>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</si>
  <si>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</si>
  <si>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</si>
  <si>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</si>
  <si>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</si>
  <si>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</si>
  <si>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</si>
  <si>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</si>
  <si>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</si>
  <si>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</si>
  <si>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</si>
  <si>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</si>
  <si>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</si>
  <si>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</si>
  <si>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</si>
  <si>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</si>
  <si>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</si>
  <si>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</si>
  <si>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</si>
  <si>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</si>
  <si>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</si>
  <si>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</si>
  <si>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</si>
  <si>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</si>
  <si>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</si>
  <si>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</si>
  <si>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</si>
  <si>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</si>
  <si>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</si>
  <si>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</si>
  <si>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</si>
  <si>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</si>
  <si>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</si>
  <si>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</si>
  <si>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</si>
  <si>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</si>
  <si>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</si>
  <si>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</si>
  <si>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</si>
  <si>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</si>
  <si>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</si>
  <si>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</si>
  <si>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</si>
  <si>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</si>
  <si>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</si>
  <si>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</si>
  <si>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</si>
  <si>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</si>
  <si>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</si>
  <si>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</si>
  <si>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</si>
  <si>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</si>
  <si>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</si>
  <si>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</si>
  <si>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</si>
  <si>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</si>
  <si>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</si>
  <si>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</si>
  <si>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</si>
  <si>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</si>
  <si>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</si>
  <si>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</si>
  <si>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</si>
  <si>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</si>
  <si>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</si>
  <si>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</si>
  <si>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</si>
  <si>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</si>
  <si>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</si>
  <si>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</si>
  <si>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</si>
  <si>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</si>
  <si>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</si>
  <si>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</si>
  <si>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</si>
  <si>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</si>
  <si>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</si>
  <si>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</si>
  <si>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</si>
  <si>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</si>
  <si>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</si>
  <si>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</si>
  <si>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</si>
  <si>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</si>
  <si>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</si>
  <si>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</si>
  <si>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</si>
  <si>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</si>
  <si>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</si>
  <si>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</si>
  <si>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</si>
  <si>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</si>
  <si>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</si>
  <si>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</si>
  <si>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</si>
  <si>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</si>
  <si>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</si>
  <si>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</si>
  <si>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</si>
  <si>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</si>
  <si>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</si>
  <si>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</si>
  <si>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</si>
  <si>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</si>
  <si>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</si>
  <si>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</si>
  <si>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</si>
  <si>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</si>
  <si>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</si>
  <si>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</si>
  <si>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</si>
  <si>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</si>
  <si>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</si>
  <si>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</si>
  <si>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</si>
  <si>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</si>
  <si>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</si>
  <si>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</si>
  <si>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</si>
  <si>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</si>
  <si>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</si>
  <si>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</si>
  <si>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</si>
  <si>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</si>
  <si>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</si>
  <si>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</si>
  <si>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</si>
  <si>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</si>
  <si>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</si>
  <si>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</si>
  <si>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</si>
  <si>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</si>
  <si>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</si>
  <si>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</si>
  <si>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</si>
  <si>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</si>
  <si>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</si>
  <si>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</si>
  <si>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</si>
  <si>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</si>
  <si>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</si>
  <si>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</si>
  <si>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</si>
  <si>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</si>
  <si>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</si>
  <si>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</si>
  <si>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</si>
  <si>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</si>
  <si>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</si>
  <si>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</si>
  <si>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</si>
  <si>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</si>
  <si>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</si>
  <si>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</si>
  <si>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</si>
  <si>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</si>
  <si>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</si>
  <si>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</si>
  <si>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</si>
  <si>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</si>
  <si>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</si>
  <si>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</si>
  <si>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</si>
  <si>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</si>
  <si>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</si>
  <si>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</si>
  <si>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</si>
  <si>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</si>
  <si>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</si>
  <si>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</si>
  <si>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</si>
  <si>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</si>
  <si>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</si>
  <si>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</si>
  <si>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</si>
  <si>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</si>
  <si>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</si>
  <si>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</si>
  <si>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</si>
  <si>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</si>
  <si>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</si>
  <si>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</si>
  <si>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</si>
  <si>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</si>
  <si>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</si>
  <si>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</si>
  <si>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</si>
  <si>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</si>
  <si>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</si>
  <si>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</si>
  <si>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</si>
  <si>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</si>
  <si>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</si>
  <si>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</si>
  <si>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</si>
  <si>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</si>
  <si>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</si>
  <si>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</si>
  <si>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</si>
  <si>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</si>
  <si>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</si>
  <si>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</si>
  <si>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</si>
  <si>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</si>
  <si>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</si>
  <si>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</si>
  <si>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</si>
  <si>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</si>
  <si>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</si>
  <si>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</si>
  <si>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</si>
  <si>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</si>
  <si>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</si>
  <si>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</si>
  <si>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</si>
  <si>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</si>
  <si>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</si>
  <si>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</si>
  <si>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</si>
  <si>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</si>
  <si>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</si>
  <si>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</si>
  <si>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</si>
  <si>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</si>
  <si>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</si>
  <si>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</si>
  <si>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</si>
  <si>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</si>
  <si>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</si>
  <si>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</si>
  <si>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</si>
  <si>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</si>
  <si>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</si>
  <si>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</si>
  <si>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</si>
  <si>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</si>
  <si>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</si>
  <si>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</si>
  <si>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</si>
  <si>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</si>
  <si>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</si>
  <si>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</si>
  <si>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</si>
  <si>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</si>
  <si>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</si>
  <si>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</si>
  <si>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</si>
  <si>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</si>
  <si>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</si>
  <si>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</si>
  <si>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</si>
  <si>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</si>
  <si>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</si>
  <si>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</si>
  <si>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</si>
  <si>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</si>
  <si>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</si>
  <si>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</si>
  <si>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</si>
  <si>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</si>
  <si>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</si>
  <si>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</si>
  <si>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</si>
  <si>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</si>
  <si>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</si>
  <si>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</si>
  <si>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</si>
  <si>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</si>
  <si>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</si>
  <si>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</si>
  <si>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</si>
  <si>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</si>
  <si>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</si>
  <si>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</si>
  <si>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</si>
  <si>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</si>
  <si>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</si>
  <si>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</si>
  <si>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</si>
  <si>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</si>
  <si>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</si>
  <si>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</si>
  <si>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</si>
  <si>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</si>
  <si>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</si>
  <si>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</si>
  <si>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</si>
  <si>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</si>
  <si>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</si>
  <si>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</si>
  <si>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</si>
  <si>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</si>
  <si>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</si>
  <si>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</si>
  <si>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</si>
  <si>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</si>
  <si>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</si>
  <si>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</si>
  <si>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</si>
  <si>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</si>
  <si>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</si>
  <si>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</si>
  <si>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</si>
  <si>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</si>
  <si>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</si>
  <si>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</si>
  <si>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</si>
  <si>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</si>
  <si>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</si>
  <si>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</si>
  <si>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</si>
  <si>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</si>
  <si>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</si>
  <si>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</si>
  <si>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</si>
  <si>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</si>
  <si>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</si>
  <si>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</si>
  <si>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</si>
  <si>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</si>
  <si>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</si>
  <si>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</si>
  <si>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</si>
  <si>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</si>
  <si>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</si>
  <si>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</si>
  <si>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</si>
  <si>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</si>
  <si>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</si>
  <si>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</si>
  <si>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</si>
  <si>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</si>
  <si>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</si>
  <si>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</si>
  <si>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</si>
  <si>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</si>
  <si>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</si>
  <si>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</si>
  <si>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</si>
  <si>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</si>
  <si>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</si>
  <si>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</si>
  <si>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</si>
  <si>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</si>
  <si>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</si>
  <si>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</si>
  <si>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</si>
  <si>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</si>
  <si>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</si>
  <si>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</si>
  <si>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</si>
  <si>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</si>
  <si>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</si>
  <si>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</si>
  <si>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</si>
  <si>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</si>
  <si>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</si>
  <si>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</si>
  <si>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</si>
  <si>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</si>
  <si>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</si>
  <si>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</si>
  <si>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</si>
  <si>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</si>
  <si>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</si>
  <si>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</si>
  <si>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</si>
  <si>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</si>
  <si>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</si>
  <si>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</si>
  <si>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</si>
  <si>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</si>
  <si>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</si>
  <si>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</si>
  <si>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</si>
  <si>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</si>
  <si>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</si>
  <si>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</si>
  <si>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</si>
  <si>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</si>
  <si>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</si>
  <si>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</si>
  <si>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</si>
  <si>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</si>
  <si>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</si>
  <si>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</si>
  <si>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</si>
  <si>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</si>
  <si>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</si>
  <si>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</si>
  <si>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</si>
  <si>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</si>
  <si>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</si>
  <si>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</si>
  <si>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</si>
  <si>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</si>
  <si>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</si>
  <si>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</si>
  <si>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</si>
  <si>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</si>
  <si>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</si>
  <si>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</si>
  <si>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</si>
  <si>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</si>
  <si>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</si>
  <si>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</si>
  <si>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</si>
  <si>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</si>
  <si>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</si>
  <si>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</si>
  <si>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</si>
  <si>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</si>
  <si>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</si>
  <si>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</si>
  <si>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</si>
  <si>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</si>
  <si>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</si>
  <si>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</si>
  <si>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</si>
  <si>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</si>
  <si>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</si>
  <si>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</si>
  <si>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</si>
  <si>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</si>
  <si>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</si>
  <si>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</si>
  <si>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</si>
  <si>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</si>
  <si>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</si>
  <si>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</si>
  <si>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</si>
  <si>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</si>
  <si>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</si>
  <si>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</si>
  <si>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</si>
  <si>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</si>
  <si>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</si>
  <si>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</si>
  <si>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</si>
  <si>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</si>
  <si>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</si>
  <si>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</si>
  <si>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</si>
  <si>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</si>
  <si>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</si>
  <si>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</si>
  <si>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</si>
  <si>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</si>
  <si>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</si>
  <si>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</si>
  <si>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</si>
  <si>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</si>
  <si>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</si>
  <si>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</si>
  <si>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</si>
  <si>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</si>
  <si>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</si>
  <si>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</si>
  <si>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</si>
  <si>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</si>
  <si>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</si>
  <si>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</si>
  <si>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</si>
  <si>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</si>
  <si>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</si>
  <si>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</si>
  <si>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</si>
  <si>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</si>
  <si>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</si>
  <si>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</si>
  <si>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</si>
  <si>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</si>
  <si>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</si>
  <si>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</si>
  <si>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</si>
  <si>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</si>
  <si>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</si>
  <si>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</si>
  <si>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</si>
  <si>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</si>
  <si>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</si>
  <si>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</si>
  <si>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</si>
  <si>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</si>
  <si>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</si>
  <si>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</si>
  <si>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</si>
  <si>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</si>
  <si>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</si>
  <si>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</si>
  <si>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</si>
  <si>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</si>
  <si>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</si>
  <si>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</si>
  <si>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</si>
  <si>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</si>
  <si>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</si>
  <si>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</si>
  <si>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</si>
  <si>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</si>
  <si>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</si>
  <si>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</si>
  <si>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</si>
  <si>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</si>
  <si>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</si>
  <si>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</si>
  <si>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</si>
  <si>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</si>
  <si>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</si>
  <si>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</si>
  <si>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</si>
  <si>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</si>
  <si>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</si>
  <si>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</si>
  <si>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</si>
  <si>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</si>
  <si>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</si>
  <si>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</si>
  <si>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</si>
  <si>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</si>
  <si>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</si>
  <si>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</si>
  <si>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</si>
  <si>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</si>
  <si>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</si>
  <si>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</si>
  <si>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</si>
  <si>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</si>
  <si>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</si>
  <si>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</si>
  <si>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</si>
  <si>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</si>
  <si>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</si>
  <si>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</si>
  <si>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</si>
  <si>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</si>
  <si>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</si>
  <si>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</si>
  <si>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</si>
  <si>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</si>
  <si>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</si>
  <si>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</si>
  <si>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</si>
  <si>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</si>
  <si>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</si>
  <si>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</si>
  <si>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</si>
  <si>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</si>
  <si>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</si>
  <si>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</si>
  <si>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</si>
  <si>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</si>
  <si>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</si>
  <si>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</si>
  <si>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</si>
  <si>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</si>
  <si>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</si>
  <si>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</si>
  <si>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</si>
  <si>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</si>
  <si>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</si>
  <si>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</si>
  <si>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</si>
  <si>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</si>
  <si>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</si>
  <si>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</si>
  <si>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</si>
  <si>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</si>
  <si>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</si>
  <si>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</si>
  <si>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</si>
  <si>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</si>
  <si>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</si>
  <si>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</si>
  <si>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</si>
  <si>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</si>
  <si>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</si>
  <si>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</si>
  <si>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</si>
  <si>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</si>
  <si>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</si>
  <si>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</si>
  <si>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</si>
  <si>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</si>
  <si>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</si>
  <si>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</si>
  <si>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</si>
  <si>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</si>
  <si>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</si>
  <si>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</si>
  <si>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</si>
  <si>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</si>
  <si>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</si>
  <si>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</si>
  <si>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</si>
  <si>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</si>
  <si>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</si>
  <si>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</si>
  <si>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</si>
  <si>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</si>
  <si>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</si>
  <si>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</si>
  <si>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</si>
  <si>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</si>
  <si>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</si>
  <si>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</si>
  <si>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</si>
  <si>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</si>
  <si>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</si>
  <si>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</si>
  <si>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</si>
  <si>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</si>
  <si>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</si>
  <si>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</si>
  <si>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</si>
  <si>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</si>
  <si>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</si>
  <si>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</si>
  <si>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</si>
  <si>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</si>
  <si>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</si>
  <si>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</si>
  <si>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</si>
  <si>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</si>
  <si>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</si>
  <si>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</si>
  <si>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</si>
  <si>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</si>
  <si>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</si>
  <si>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</si>
  <si>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</si>
  <si>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</si>
  <si>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</si>
  <si>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</si>
  <si>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</si>
  <si>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</si>
  <si>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</si>
  <si>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</si>
  <si>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</si>
  <si>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</si>
  <si>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</si>
  <si>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</si>
  <si>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</si>
  <si>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</si>
  <si>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</si>
  <si>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</si>
  <si>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</si>
  <si>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</si>
  <si>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</si>
  <si>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</si>
  <si>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</si>
  <si>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</si>
  <si>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</si>
  <si>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</si>
  <si>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</si>
  <si>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</si>
  <si>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</si>
  <si>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</si>
  <si>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</si>
  <si>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</si>
  <si>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</si>
  <si>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</si>
  <si>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</si>
  <si>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</si>
  <si>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</si>
  <si>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</si>
  <si>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</si>
  <si>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</si>
  <si>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</si>
  <si>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</si>
  <si>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</si>
  <si>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</si>
  <si>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</si>
  <si>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</si>
  <si>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</si>
  <si>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</si>
  <si>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</si>
  <si>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</si>
  <si>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</si>
  <si>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</si>
  <si>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</si>
  <si>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</si>
  <si>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</si>
  <si>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</si>
  <si>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</si>
  <si>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</si>
  <si>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</si>
  <si>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</si>
  <si>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</si>
  <si>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</si>
  <si>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</si>
  <si>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</si>
  <si>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</si>
  <si>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</si>
  <si>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</si>
  <si>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</si>
  <si>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</si>
  <si>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</si>
  <si>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</si>
  <si>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</si>
  <si>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</si>
  <si>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</si>
  <si>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</si>
  <si>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</si>
  <si>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</si>
  <si>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</si>
  <si>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</si>
  <si>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</si>
  <si>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</si>
  <si>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</si>
  <si>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</si>
  <si>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</si>
  <si>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</si>
  <si>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</si>
  <si>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</si>
  <si>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</si>
  <si>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</si>
  <si>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</si>
  <si>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</si>
  <si>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</si>
  <si>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</si>
  <si>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</si>
  <si>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</si>
  <si>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</si>
  <si>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</si>
  <si>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</si>
  <si>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</si>
  <si>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</si>
  <si>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</si>
  <si>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</si>
  <si>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</si>
  <si>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</si>
  <si>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</si>
  <si>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</si>
  <si>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</si>
  <si>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</si>
  <si>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</si>
  <si>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</si>
  <si>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</si>
  <si>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</si>
  <si>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</si>
  <si>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</si>
  <si>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</si>
  <si>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</si>
  <si>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</si>
  <si>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</si>
  <si>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</si>
  <si>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</si>
  <si>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</si>
  <si>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</si>
  <si>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</si>
  <si>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</si>
  <si>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</si>
  <si>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</si>
  <si>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</si>
  <si>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</si>
  <si>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</si>
  <si>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</si>
  <si>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</si>
  <si>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</si>
  <si>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</si>
  <si>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</si>
  <si>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</si>
  <si>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</si>
  <si>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</si>
  <si>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</si>
  <si>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</si>
  <si>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</si>
  <si>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</si>
  <si>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</si>
  <si>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</si>
  <si>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</si>
  <si>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</si>
  <si>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</si>
  <si>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</si>
  <si>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</si>
  <si>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</si>
  <si>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</si>
  <si>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</si>
  <si>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</si>
  <si>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</si>
  <si>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</si>
  <si>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</si>
  <si>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</si>
  <si>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</si>
  <si>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</si>
  <si>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</si>
  <si>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</si>
  <si>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</si>
  <si>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</si>
  <si>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</si>
  <si>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</si>
  <si>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</si>
  <si>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</si>
  <si>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</si>
  <si>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</si>
  <si>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</si>
  <si>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</si>
  <si>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</si>
  <si>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</si>
  <si>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</si>
  <si>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</si>
  <si>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</si>
  <si>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</si>
  <si>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</si>
  <si>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</si>
  <si>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</si>
  <si>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</si>
  <si>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</si>
  <si>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</si>
  <si>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</si>
  <si>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</si>
  <si>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</si>
  <si>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</si>
  <si>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</si>
  <si>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</si>
  <si>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</si>
  <si>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</si>
  <si>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</si>
  <si>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</si>
  <si>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</si>
  <si>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</si>
  <si>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</si>
  <si>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</si>
  <si>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</si>
  <si>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</si>
  <si>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</si>
  <si>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</si>
  <si>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</si>
  <si>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</si>
  <si>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</si>
  <si>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</si>
  <si>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</si>
  <si>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</si>
  <si>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</si>
  <si>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</si>
  <si>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</si>
  <si>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</si>
  <si>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</si>
  <si>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</si>
  <si>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</si>
  <si>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</si>
  <si>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</si>
  <si>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</si>
  <si>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</si>
  <si>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</si>
  <si>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</si>
  <si>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</si>
  <si>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</si>
  <si>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</si>
  <si>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</si>
  <si>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</si>
  <si>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</si>
  <si>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</si>
  <si>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</si>
  <si>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</si>
  <si>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</si>
  <si>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</si>
  <si>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</si>
  <si>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</si>
  <si>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</si>
  <si>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</si>
  <si>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</si>
  <si>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</si>
  <si>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</si>
  <si>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</si>
  <si>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</si>
  <si>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</si>
  <si>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</si>
  <si>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</si>
  <si>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</si>
  <si>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</si>
  <si>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</si>
  <si>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</si>
  <si>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</si>
  <si>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</si>
  <si>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</si>
  <si>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</si>
  <si>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</si>
  <si>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</si>
  <si>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</si>
  <si>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</si>
  <si>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</si>
  <si>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</si>
  <si>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</si>
  <si>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</si>
  <si>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</si>
  <si>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</si>
  <si>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</si>
  <si>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</si>
  <si>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</si>
  <si>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</si>
  <si>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</si>
  <si>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</si>
  <si>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</si>
  <si>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</si>
  <si>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</si>
  <si>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</si>
  <si>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</si>
  <si>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</si>
  <si>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</si>
  <si>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</si>
  <si>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</si>
  <si>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</si>
  <si>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</si>
  <si>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</si>
  <si>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</si>
  <si>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</si>
  <si>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</si>
  <si>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</si>
  <si>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</si>
  <si>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</si>
  <si>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</si>
  <si>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</si>
  <si>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</si>
  <si>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</si>
  <si>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</si>
  <si>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</si>
  <si>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</si>
  <si>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</si>
  <si>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</si>
  <si>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</si>
  <si>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</si>
  <si>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</si>
  <si>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</si>
  <si>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</si>
  <si>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</si>
  <si>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</si>
  <si>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</si>
  <si>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</si>
  <si>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</si>
  <si>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</si>
  <si>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</si>
  <si>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</si>
  <si>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</si>
  <si>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</si>
  <si>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</si>
  <si>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</si>
  <si>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</si>
  <si>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</si>
  <si>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</si>
  <si>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</si>
  <si>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</si>
  <si>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</si>
  <si>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</si>
  <si>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</si>
  <si>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</si>
  <si>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</si>
  <si>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</si>
  <si>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</si>
  <si>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</si>
  <si>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</si>
  <si>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</si>
  <si>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</si>
  <si>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</si>
  <si>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</si>
  <si>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</si>
  <si>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</si>
  <si>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</si>
  <si>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</si>
  <si>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</si>
  <si>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</si>
  <si>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</si>
  <si>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</si>
  <si>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</si>
  <si>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</si>
  <si>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</si>
  <si>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</si>
  <si>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</si>
  <si>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</si>
  <si>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</si>
  <si>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</si>
  <si>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</si>
  <si>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</si>
  <si>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</si>
  <si>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</si>
  <si>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</si>
  <si>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</si>
  <si>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</si>
  <si>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</si>
  <si>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</si>
  <si>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</si>
  <si>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</si>
  <si>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</si>
  <si>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</si>
  <si>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</si>
  <si>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</si>
  <si>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</si>
  <si>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</si>
  <si>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</si>
  <si>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</si>
  <si>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</si>
  <si>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</si>
  <si>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</si>
  <si>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</si>
  <si>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</si>
  <si>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</si>
  <si>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</si>
  <si>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</si>
  <si>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</si>
  <si>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</si>
  <si>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</si>
  <si>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</si>
  <si>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</si>
  <si>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</si>
  <si>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</si>
  <si>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</si>
  <si>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</si>
  <si>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</si>
  <si>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</si>
  <si>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</si>
  <si>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</si>
  <si>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</si>
  <si>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</si>
  <si>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</si>
  <si>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</si>
  <si>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</si>
  <si>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</si>
  <si>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</si>
  <si>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</si>
  <si>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</si>
  <si>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</si>
  <si>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</si>
  <si>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</si>
  <si>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</si>
  <si>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</si>
  <si>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</si>
  <si>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</si>
  <si>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</si>
  <si>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</si>
  <si>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</si>
  <si>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</si>
  <si>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</si>
  <si>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</si>
  <si>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</si>
  <si>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</si>
  <si>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</si>
  <si>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</si>
  <si>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</si>
  <si>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</si>
  <si>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</si>
  <si>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</si>
  <si>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</si>
  <si>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</si>
  <si>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</si>
  <si>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</si>
  <si>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</si>
  <si>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</si>
  <si>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</si>
  <si>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</si>
  <si>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</si>
  <si>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</si>
  <si>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</si>
  <si>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</si>
  <si>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</si>
  <si>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</si>
  <si>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</si>
  <si>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</si>
  <si>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</si>
  <si>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</si>
  <si>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</si>
  <si>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</si>
  <si>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</si>
  <si>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</si>
  <si>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</si>
  <si>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</si>
  <si>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</si>
  <si>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</si>
  <si>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</si>
  <si>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</si>
  <si>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</si>
  <si>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</si>
  <si>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</si>
  <si>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</si>
  <si>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</si>
  <si>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</si>
  <si>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</si>
  <si>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</si>
  <si>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</si>
  <si>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</si>
  <si>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</si>
  <si>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</si>
  <si>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</si>
  <si>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</si>
  <si>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</si>
  <si>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</si>
  <si>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</si>
  <si>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</si>
  <si>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</si>
  <si>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</si>
  <si>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</si>
  <si>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</si>
  <si>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</si>
  <si>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</si>
  <si>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</si>
  <si>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</si>
  <si>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</si>
  <si>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</si>
  <si>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</si>
  <si>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</si>
  <si>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</si>
  <si>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</si>
  <si>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</si>
  <si>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</si>
  <si>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</si>
  <si>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</si>
  <si>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</si>
  <si>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</si>
  <si>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</si>
  <si>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</si>
  <si>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</si>
  <si>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</si>
  <si>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</si>
  <si>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</si>
  <si>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</si>
  <si>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</si>
  <si>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</si>
  <si>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</si>
  <si>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</si>
  <si>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</si>
  <si>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</si>
  <si>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</si>
  <si>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</si>
  <si>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</si>
  <si>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</si>
  <si>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</si>
  <si>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</si>
  <si>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</si>
  <si>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</si>
  <si>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</si>
  <si>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</si>
  <si>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</si>
  <si>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</si>
  <si>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</si>
  <si>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</si>
  <si>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</si>
  <si>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</si>
  <si>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</si>
  <si>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</si>
  <si>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</si>
  <si>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</si>
  <si>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</si>
  <si>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</si>
  <si>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</si>
  <si>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</si>
  <si>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</si>
  <si>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</si>
  <si>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</si>
  <si>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</si>
  <si>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</si>
  <si>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</si>
  <si>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</si>
  <si>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</si>
  <si>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</si>
  <si>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</si>
  <si>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</si>
  <si>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</si>
  <si>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</si>
  <si>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</si>
  <si>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</si>
  <si>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</si>
  <si>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</si>
  <si>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</si>
  <si>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</si>
  <si>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</si>
  <si>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</si>
  <si>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</si>
  <si>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</si>
  <si>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</si>
  <si>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</si>
  <si>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</si>
  <si>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</si>
  <si>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</si>
  <si>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</si>
  <si>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</si>
  <si>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</si>
  <si>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</si>
  <si>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</si>
  <si>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</si>
  <si>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</si>
  <si>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</si>
  <si>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</si>
  <si>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</si>
  <si>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</si>
  <si>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</si>
  <si>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</si>
  <si>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</si>
  <si>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</si>
  <si>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</si>
  <si>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</si>
  <si>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</si>
  <si>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</si>
  <si>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</si>
  <si>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</si>
  <si>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</si>
  <si>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</si>
  <si>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</si>
  <si>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</si>
  <si>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</si>
  <si>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</si>
  <si>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</si>
  <si>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</si>
  <si>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</si>
  <si>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</si>
  <si>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</si>
  <si>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</si>
  <si>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</si>
  <si>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</si>
  <si>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</si>
  <si>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</si>
  <si>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</si>
  <si>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</si>
  <si>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</si>
  <si>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</si>
  <si>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</si>
  <si>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</si>
  <si>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</si>
  <si>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</si>
  <si>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</si>
  <si>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</si>
  <si>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</si>
  <si>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</si>
  <si>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</si>
  <si>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</si>
  <si>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</si>
  <si>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</si>
  <si>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</si>
  <si>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</si>
  <si>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</si>
  <si>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</si>
  <si>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</si>
  <si>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</si>
  <si>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</si>
  <si>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</si>
  <si>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</si>
  <si>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</si>
  <si>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</si>
  <si>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</si>
  <si>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</si>
  <si>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</si>
  <si>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</si>
  <si>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</si>
  <si>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</si>
  <si>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</si>
  <si>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</si>
  <si>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</si>
  <si>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</si>
  <si>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</si>
  <si>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</si>
  <si>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</si>
  <si>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</si>
  <si>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</si>
  <si>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</si>
  <si>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</si>
  <si>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</si>
  <si>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</si>
  <si>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</si>
  <si>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</si>
  <si>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</si>
  <si>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</si>
  <si>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</si>
  <si>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</si>
  <si>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</si>
  <si>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</si>
  <si>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</si>
  <si>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</si>
  <si>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</si>
  <si>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</si>
  <si>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</si>
  <si>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</si>
  <si>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</si>
  <si>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</si>
  <si>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</si>
  <si>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</si>
  <si>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</si>
  <si>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</si>
  <si>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</si>
  <si>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</si>
  <si>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</si>
  <si>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</si>
  <si>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</si>
  <si>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</si>
  <si>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</si>
  <si>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</si>
  <si>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</si>
  <si>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</si>
  <si>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</si>
  <si>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</si>
  <si>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</si>
  <si>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</si>
  <si>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</si>
  <si>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</si>
  <si>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</si>
  <si>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</si>
  <si>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</si>
  <si>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</si>
  <si>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</si>
  <si>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</si>
  <si>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</si>
  <si>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</si>
  <si>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</si>
  <si>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</si>
  <si>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</si>
  <si>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</si>
  <si>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</si>
  <si>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</si>
  <si>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</si>
  <si>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</si>
  <si>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</si>
  <si>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</si>
  <si>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</si>
  <si>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</si>
  <si>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</si>
  <si>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</si>
  <si>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</si>
  <si>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</si>
  <si>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</si>
  <si>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</si>
  <si>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</si>
  <si>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</si>
  <si>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</si>
  <si>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</si>
  <si>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</si>
  <si>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</si>
  <si>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</si>
  <si>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</si>
  <si>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</si>
  <si>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</si>
  <si>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</si>
  <si>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</si>
  <si>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</si>
  <si>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</si>
  <si>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</si>
  <si>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</si>
  <si>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</si>
  <si>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</si>
  <si>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</si>
  <si>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</si>
  <si>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</si>
  <si>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</si>
  <si>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</si>
  <si>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</si>
  <si>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</si>
  <si>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</si>
  <si>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</si>
  <si>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</si>
  <si>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</si>
  <si>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</si>
  <si>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</si>
  <si>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</si>
  <si>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</si>
  <si>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</si>
  <si>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</si>
  <si>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</si>
  <si>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</si>
  <si>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</si>
  <si>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</si>
  <si>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</si>
  <si>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</si>
  <si>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</si>
  <si>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</si>
  <si>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</si>
  <si>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</si>
  <si>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</si>
  <si>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</si>
  <si>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</si>
  <si>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</si>
  <si>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</si>
  <si>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</si>
  <si>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</si>
  <si>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</si>
  <si>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</si>
  <si>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</si>
  <si>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</si>
  <si>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</si>
  <si>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</si>
  <si>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</si>
  <si>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</si>
  <si>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</si>
  <si>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</si>
  <si>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</si>
  <si>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</si>
  <si>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</si>
  <si>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</si>
  <si>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</si>
  <si>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</si>
  <si>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</si>
  <si>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</si>
  <si>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</si>
  <si>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</si>
  <si>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</si>
  <si>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</si>
  <si>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</si>
  <si>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</si>
  <si>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</si>
  <si>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</si>
  <si>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</si>
  <si>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</si>
  <si>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</si>
  <si>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</si>
  <si>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</si>
  <si>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</si>
  <si>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</si>
  <si>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</si>
  <si>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</si>
  <si>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</si>
  <si>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</si>
  <si>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</si>
  <si>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</si>
  <si>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</si>
  <si>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</si>
  <si>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</si>
  <si>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</si>
  <si>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</si>
  <si>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</si>
  <si>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</si>
  <si>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</si>
  <si>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</si>
  <si>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</si>
  <si>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</si>
  <si>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</si>
  <si>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</si>
  <si>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</si>
  <si>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</si>
  <si>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</si>
  <si>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</si>
  <si>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</si>
  <si>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</si>
  <si>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</si>
  <si>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</si>
  <si>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</si>
  <si>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</si>
  <si>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</si>
  <si>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</si>
  <si>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</si>
  <si>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</si>
  <si>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</si>
  <si>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</si>
  <si>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</si>
  <si>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</si>
  <si>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</si>
  <si>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</si>
  <si>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</si>
  <si>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</si>
  <si>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</si>
  <si>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</si>
  <si>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</si>
  <si>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</si>
  <si>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</si>
  <si>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</si>
  <si>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</si>
  <si>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</si>
  <si>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</si>
  <si>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</si>
  <si>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</si>
  <si>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</si>
  <si>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</si>
  <si>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</si>
  <si>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</si>
  <si>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</si>
  <si>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</si>
  <si>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</si>
  <si>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</si>
  <si>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</si>
  <si>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</si>
  <si>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</si>
  <si>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</si>
  <si>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</si>
  <si>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</si>
  <si>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</si>
  <si>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</si>
  <si>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</si>
  <si>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</si>
  <si>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</si>
  <si>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</si>
  <si>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</si>
  <si>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</si>
  <si>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</si>
  <si>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</si>
  <si>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</si>
  <si>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</si>
  <si>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</si>
  <si>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</si>
  <si>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</si>
  <si>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</si>
  <si>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</si>
  <si>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</si>
  <si>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</si>
  <si>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</si>
  <si>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</si>
  <si>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</si>
  <si>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</si>
  <si>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</si>
  <si>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</si>
  <si>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</si>
  <si>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</si>
  <si>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</si>
  <si>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</si>
  <si>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</si>
  <si>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</si>
  <si>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</si>
  <si>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</si>
  <si>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</si>
  <si>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</si>
  <si>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</si>
  <si>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</si>
  <si>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</si>
  <si>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</si>
  <si>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</si>
  <si>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</si>
  <si>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</si>
  <si>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</si>
  <si>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</si>
  <si>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</si>
  <si>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</si>
  <si>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</si>
  <si>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</si>
  <si>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</si>
  <si>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</si>
  <si>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</si>
  <si>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</si>
  <si>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</si>
  <si>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</si>
  <si>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</si>
  <si>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</si>
  <si>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</si>
  <si>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</si>
  <si>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</si>
  <si>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</si>
  <si>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</si>
  <si>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</si>
  <si>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</si>
  <si>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</si>
  <si>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</si>
  <si>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</si>
  <si>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</si>
  <si>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</si>
  <si>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</si>
  <si>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</si>
  <si>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</si>
  <si>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</si>
  <si>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</si>
  <si>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</si>
  <si>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</si>
  <si>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</si>
  <si>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</si>
  <si>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</si>
  <si>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</si>
  <si>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</si>
  <si>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</si>
  <si>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</si>
  <si>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</si>
  <si>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</si>
  <si>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</si>
  <si>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</si>
  <si>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</si>
  <si>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</si>
  <si>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</si>
  <si>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</si>
  <si>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</si>
  <si>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</si>
  <si>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</si>
  <si>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</si>
  <si>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</si>
  <si>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</si>
  <si>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</si>
  <si>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</si>
  <si>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</si>
  <si>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</si>
  <si>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</si>
  <si>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</si>
  <si>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</si>
  <si>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</si>
  <si>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</si>
  <si>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</si>
  <si>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</si>
  <si>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</si>
  <si>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</si>
  <si>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</si>
  <si>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</si>
  <si>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</si>
  <si>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</si>
  <si>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</si>
  <si>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</si>
  <si>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</si>
  <si>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</si>
  <si>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</si>
  <si>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</si>
  <si>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</si>
  <si>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</si>
  <si>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</si>
  <si>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</si>
  <si>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</si>
  <si>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</si>
  <si>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</si>
  <si>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</si>
  <si>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</si>
  <si>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</si>
  <si>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</si>
  <si>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</si>
  <si>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</si>
  <si>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</si>
  <si>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</si>
  <si>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</si>
  <si>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</si>
  <si>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</si>
  <si>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</si>
  <si>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</si>
  <si>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</si>
  <si>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</si>
  <si>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</si>
  <si>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</si>
  <si>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</si>
  <si>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</si>
  <si>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</si>
  <si>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</si>
  <si>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</si>
  <si>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</si>
  <si>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</si>
  <si>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</si>
  <si>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</si>
  <si>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</si>
  <si>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</si>
  <si>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</si>
  <si>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</si>
  <si>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</si>
  <si>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</si>
  <si>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</si>
  <si>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</si>
  <si>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</si>
  <si>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</si>
  <si>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</si>
  <si>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</si>
  <si>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</si>
  <si>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</si>
  <si>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</si>
  <si>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</si>
  <si>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</si>
  <si>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</si>
  <si>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</si>
  <si>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</si>
  <si>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</si>
  <si>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</si>
  <si>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</si>
  <si>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</si>
  <si>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</si>
  <si>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</si>
  <si>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</si>
  <si>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</si>
  <si>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</si>
  <si>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</si>
  <si>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</si>
  <si>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</si>
  <si>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</si>
  <si>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</si>
  <si>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</si>
  <si>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</si>
  <si>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</si>
  <si>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</si>
  <si>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</si>
  <si>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</si>
  <si>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</si>
  <si>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</si>
  <si>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</si>
  <si>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</si>
  <si>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</si>
  <si>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</si>
  <si>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</si>
  <si>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</si>
  <si>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</si>
  <si>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</si>
  <si>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</si>
  <si>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</si>
  <si>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</si>
  <si>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</si>
  <si>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</si>
  <si>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</si>
  <si>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</si>
  <si>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</si>
  <si>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</si>
  <si>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</si>
  <si>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</si>
  <si>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</si>
  <si>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</si>
  <si>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</si>
  <si>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</si>
  <si>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</si>
  <si>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</si>
  <si>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</si>
  <si>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</si>
  <si>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</si>
  <si>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</si>
  <si>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</si>
  <si>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</si>
  <si>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</si>
  <si>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</si>
  <si>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</si>
  <si>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</si>
  <si>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</si>
  <si>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</si>
  <si>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</si>
  <si>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</si>
  <si>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</si>
  <si>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</si>
  <si>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</si>
  <si>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</si>
  <si>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</si>
  <si>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</si>
  <si>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</si>
  <si>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</si>
  <si>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</si>
  <si>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</si>
  <si>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</si>
  <si>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</si>
  <si>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</si>
  <si>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</si>
  <si>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</si>
  <si>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</si>
  <si>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</si>
  <si>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</si>
  <si>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</si>
  <si>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</si>
  <si>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</si>
  <si>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</si>
  <si>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</si>
  <si>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</si>
  <si>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</si>
  <si>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</si>
  <si>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</si>
  <si>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</si>
  <si>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</si>
  <si>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</si>
  <si>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</si>
  <si>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</si>
  <si>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</si>
  <si>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</si>
  <si>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</si>
  <si>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</si>
  <si>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</si>
  <si>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</si>
  <si>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</si>
  <si>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</si>
  <si>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</si>
  <si>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</si>
  <si>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</si>
  <si>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</si>
  <si>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</si>
  <si>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</si>
  <si>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</si>
  <si>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</si>
  <si>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</si>
  <si>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</si>
  <si>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</si>
  <si>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</si>
  <si>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</si>
  <si>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</si>
  <si>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</si>
  <si>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</si>
  <si>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</si>
  <si>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</si>
  <si>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</si>
  <si>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</si>
  <si>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</si>
  <si>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</si>
  <si>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</si>
  <si>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</si>
  <si>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</si>
  <si>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</si>
  <si>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</si>
  <si>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</si>
  <si>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</si>
  <si>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</si>
  <si>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</si>
  <si>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</si>
  <si>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</si>
  <si>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</si>
  <si>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</si>
  <si>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</si>
  <si>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</si>
  <si>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</si>
  <si>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</si>
  <si>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</si>
  <si>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</si>
  <si>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</si>
  <si>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</si>
  <si>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</si>
  <si>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</si>
  <si>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</si>
  <si>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</si>
  <si>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</si>
  <si>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</si>
  <si>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</si>
  <si>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</si>
  <si>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</si>
  <si>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</si>
  <si>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</si>
  <si>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</si>
  <si>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</si>
  <si>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</si>
  <si>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</si>
  <si>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</si>
  <si>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</si>
  <si>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</si>
  <si>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</si>
  <si>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</si>
  <si>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</si>
  <si>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</si>
  <si>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</si>
  <si>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</si>
  <si>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</si>
  <si>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</si>
  <si>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</si>
  <si>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</si>
  <si>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</si>
  <si>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</si>
  <si>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</si>
  <si>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</si>
  <si>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</si>
  <si>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</si>
  <si>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</si>
  <si>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</si>
  <si>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</si>
  <si>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</si>
  <si>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</si>
  <si>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</si>
  <si>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</si>
  <si>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</si>
  <si>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</si>
  <si>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</si>
  <si>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</si>
  <si>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</si>
  <si>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</si>
  <si>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</si>
  <si>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</si>
  <si>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</si>
  <si>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</si>
  <si>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</si>
  <si>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</si>
  <si>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</si>
  <si>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</si>
  <si>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</si>
  <si>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</si>
  <si>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</si>
  <si>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</si>
  <si>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</si>
  <si>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</si>
  <si>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</si>
  <si>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</si>
  <si>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</si>
  <si>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</si>
  <si>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</si>
  <si>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</si>
  <si>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</si>
  <si>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</si>
  <si>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</si>
  <si>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</si>
  <si>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</si>
  <si>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</si>
  <si>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</si>
  <si>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</si>
  <si>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</si>
  <si>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</si>
  <si>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</si>
  <si>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</si>
  <si>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</si>
  <si>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</si>
  <si>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</si>
  <si>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</si>
  <si>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</si>
  <si>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</si>
  <si>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</si>
  <si>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</si>
  <si>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</si>
  <si>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</si>
  <si>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</si>
  <si>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</si>
  <si>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</si>
  <si>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</si>
  <si>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</si>
  <si>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</si>
  <si>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</si>
  <si>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</si>
  <si>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</si>
  <si>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</si>
  <si>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</si>
  <si>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</si>
  <si>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</si>
  <si>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</si>
  <si>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</si>
  <si>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</si>
  <si>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</si>
  <si>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</si>
  <si>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</si>
  <si>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</si>
  <si>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</si>
  <si>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</si>
  <si>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</si>
  <si>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</si>
  <si>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</si>
  <si>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</si>
  <si>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</si>
  <si>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</si>
  <si>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</si>
  <si>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</si>
  <si>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</si>
  <si>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</si>
  <si>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</si>
  <si>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</si>
  <si>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</si>
  <si>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</si>
  <si>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</si>
  <si>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</si>
  <si>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</si>
  <si>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</si>
  <si>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</si>
  <si>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</si>
  <si>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</si>
  <si>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</si>
  <si>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</si>
  <si>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</si>
  <si>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</si>
  <si>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</si>
  <si>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</si>
  <si>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</si>
  <si>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</si>
  <si>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</si>
  <si>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</si>
  <si>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</si>
  <si>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</si>
  <si>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</si>
  <si>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</si>
  <si>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</si>
  <si>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</si>
  <si>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</si>
  <si>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</si>
  <si>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</si>
  <si>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</si>
  <si>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</si>
  <si>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</si>
  <si>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</si>
  <si>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</si>
  <si>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</si>
  <si>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</si>
  <si>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</si>
  <si>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</si>
  <si>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</si>
  <si>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</si>
  <si>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</si>
  <si>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</si>
  <si>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</si>
  <si>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</si>
  <si>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</si>
  <si>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</si>
  <si>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</si>
  <si>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</si>
  <si>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</si>
  <si>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</si>
  <si>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</si>
  <si>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</si>
  <si>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</si>
  <si>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</si>
  <si>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</si>
  <si>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</si>
  <si>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</si>
  <si>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</si>
  <si>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</si>
  <si>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</si>
  <si>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</si>
  <si>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</si>
  <si>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</si>
  <si>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</si>
  <si>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</si>
  <si>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</si>
  <si>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</si>
  <si>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</si>
  <si>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</si>
  <si>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</si>
  <si>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</si>
  <si>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</si>
  <si>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</si>
  <si>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</si>
  <si>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</si>
  <si>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</si>
  <si>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</si>
  <si>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</si>
  <si>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</si>
  <si>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</si>
  <si>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</si>
  <si>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</si>
  <si>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</si>
  <si>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</si>
  <si>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</si>
  <si>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</si>
  <si>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</si>
  <si>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</si>
  <si>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</si>
  <si>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</si>
  <si>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</si>
  <si>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</si>
  <si>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</si>
  <si>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</si>
  <si>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</si>
  <si>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</si>
  <si>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</si>
  <si>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</si>
  <si>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</si>
  <si>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</si>
  <si>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</si>
  <si>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</si>
  <si>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</si>
  <si>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</si>
  <si>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</si>
  <si>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</si>
  <si>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</si>
  <si>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</si>
  <si>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</si>
  <si>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</si>
  <si>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</si>
  <si>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</si>
  <si>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</si>
  <si>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</si>
  <si>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</si>
  <si>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</si>
  <si>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</si>
  <si>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</si>
  <si>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</si>
  <si>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</si>
  <si>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</si>
  <si>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</si>
  <si>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</si>
  <si>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</si>
  <si>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</si>
  <si>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</si>
  <si>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</si>
  <si>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</si>
  <si>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</si>
  <si>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</si>
  <si>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</si>
  <si>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</si>
  <si>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</si>
  <si>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</si>
  <si>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</si>
  <si>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</si>
  <si>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</si>
  <si>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</si>
  <si>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</si>
  <si>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</si>
  <si>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</si>
  <si>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</si>
  <si>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</si>
  <si>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</si>
  <si>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</si>
  <si>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</si>
  <si>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</si>
  <si>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</si>
  <si>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</si>
  <si>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</si>
  <si>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</si>
  <si>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</si>
  <si>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</si>
  <si>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</si>
  <si>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</si>
  <si>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</si>
  <si>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</si>
  <si>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</si>
  <si>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</si>
  <si>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</si>
  <si>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</si>
  <si>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</si>
  <si>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</si>
  <si>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</si>
  <si>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</si>
  <si>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</si>
  <si>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</si>
  <si>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</si>
  <si>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</si>
  <si>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</si>
  <si>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</si>
  <si>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</si>
  <si>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</si>
  <si>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</si>
  <si>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</si>
  <si>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</si>
  <si>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</si>
  <si>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</si>
  <si>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</si>
  <si>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</si>
  <si>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</si>
  <si>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</si>
  <si>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</si>
  <si>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</si>
  <si>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</si>
  <si>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</si>
  <si>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</si>
  <si>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</si>
  <si>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</si>
  <si>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</si>
  <si>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</si>
  <si>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</si>
  <si>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</si>
  <si>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</si>
  <si>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</si>
  <si>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</si>
  <si>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</si>
  <si>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</si>
  <si>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</si>
  <si>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</si>
  <si>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</si>
  <si>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</si>
  <si>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</si>
  <si>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</si>
  <si>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</si>
  <si>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</si>
  <si>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</si>
  <si>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</si>
  <si>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</si>
  <si>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</si>
  <si>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</si>
  <si>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</si>
  <si>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</si>
  <si>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</si>
  <si>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</si>
  <si>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</si>
  <si>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</si>
  <si>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</si>
  <si>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</si>
  <si>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</si>
  <si>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</si>
  <si>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</si>
  <si>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</si>
  <si>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</si>
  <si>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</si>
  <si>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</si>
  <si>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</si>
  <si>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</si>
  <si>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</si>
  <si>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</si>
  <si>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</si>
  <si>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</si>
  <si>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</si>
  <si>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</si>
  <si>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</si>
  <si>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</si>
  <si>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</si>
  <si>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</si>
  <si>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</si>
  <si>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</si>
  <si>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</si>
  <si>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</si>
  <si>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</si>
  <si>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</si>
  <si>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</si>
  <si>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</si>
  <si>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</si>
  <si>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</si>
  <si>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</si>
  <si>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</si>
  <si>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</si>
  <si>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</si>
  <si>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</si>
  <si>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</si>
  <si>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</si>
  <si>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</si>
  <si>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</si>
  <si>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</si>
  <si>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</si>
  <si>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</si>
  <si>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</si>
  <si>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</si>
  <si>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</si>
  <si>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</si>
  <si>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</si>
  <si>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</si>
  <si>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</si>
  <si>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</si>
  <si>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</si>
  <si>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</si>
  <si>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</si>
  <si>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</si>
  <si>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</si>
  <si>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</si>
  <si>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</si>
  <si>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</si>
  <si>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</si>
  <si>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</si>
  <si>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</si>
  <si>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</si>
  <si>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</si>
  <si>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</si>
  <si>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</si>
  <si>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</si>
  <si>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</si>
  <si>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</si>
  <si>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</si>
  <si>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</si>
  <si>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</si>
  <si>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</si>
  <si>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</si>
  <si>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</si>
  <si>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</si>
  <si>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</si>
  <si>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</si>
  <si>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</si>
  <si>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</si>
  <si>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</si>
  <si>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</si>
  <si>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</si>
  <si>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</si>
  <si>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</si>
  <si>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</si>
  <si>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</si>
  <si>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</si>
  <si>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</si>
  <si>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</si>
  <si>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</si>
  <si>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</si>
  <si>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</si>
  <si>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</si>
  <si>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</si>
  <si>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</si>
  <si>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</si>
  <si>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</si>
  <si>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</si>
  <si>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</si>
  <si>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</si>
  <si>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</si>
  <si>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</si>
  <si>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</si>
  <si>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</si>
  <si>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</si>
  <si>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</si>
  <si>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</si>
  <si>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</si>
  <si>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</si>
  <si>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</si>
  <si>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</si>
  <si>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</si>
  <si>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</si>
  <si>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</si>
  <si>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</si>
  <si>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</si>
  <si>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</si>
  <si>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</si>
  <si>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</si>
  <si>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</si>
  <si>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</si>
  <si>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</si>
  <si>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</si>
  <si>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</si>
  <si>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</si>
  <si>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</si>
  <si>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</si>
  <si>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</si>
  <si>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</si>
  <si>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</si>
  <si>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</si>
  <si>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</si>
  <si>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</si>
  <si>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</si>
  <si>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</si>
  <si>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</si>
  <si>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</si>
  <si>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</si>
  <si>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</si>
  <si>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</si>
  <si>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</si>
  <si>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</si>
  <si>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</si>
  <si>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</si>
  <si>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</si>
  <si>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</si>
  <si>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</si>
  <si>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</si>
  <si>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</si>
  <si>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</si>
  <si>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</si>
  <si>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</si>
  <si>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</si>
  <si>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</si>
  <si>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</si>
  <si>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</si>
  <si>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</si>
  <si>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</si>
  <si>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</si>
  <si>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</si>
  <si>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</si>
  <si>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</si>
  <si>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</si>
  <si>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</si>
  <si>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</si>
  <si>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</si>
  <si>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</si>
  <si>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</si>
  <si>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</si>
  <si>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</si>
  <si>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</si>
  <si>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</si>
  <si>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</si>
  <si>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</si>
  <si>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</si>
  <si>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</si>
  <si>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</si>
  <si>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</si>
  <si>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</si>
  <si>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</si>
  <si>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</si>
  <si>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</si>
  <si>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</si>
  <si>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</si>
  <si>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</si>
  <si>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</si>
  <si>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</si>
  <si>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</si>
  <si>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</si>
  <si>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</si>
  <si>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</si>
  <si>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</si>
  <si>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</si>
  <si>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</si>
  <si>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</si>
  <si>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</si>
  <si>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</si>
  <si>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</si>
  <si>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</si>
  <si>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</si>
  <si>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</si>
  <si>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</si>
  <si>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</si>
  <si>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</si>
  <si>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</si>
  <si>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</si>
  <si>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</si>
  <si>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</si>
  <si>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</si>
  <si>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</si>
  <si>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</si>
  <si>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</si>
  <si>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</si>
  <si>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</si>
  <si>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</si>
  <si>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</si>
  <si>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</si>
  <si>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</si>
  <si>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</si>
  <si>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</si>
  <si>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</si>
  <si>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</si>
  <si>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</si>
  <si>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</si>
  <si>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</si>
  <si>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</si>
  <si>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</si>
  <si>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</si>
  <si>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</si>
  <si>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</si>
  <si>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</si>
  <si>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</si>
  <si>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</si>
  <si>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</si>
  <si>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</si>
  <si>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</si>
  <si>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</si>
  <si>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</si>
  <si>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</si>
  <si>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</si>
  <si>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</si>
  <si>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</si>
  <si>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</si>
  <si>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</si>
  <si>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</si>
  <si>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</si>
  <si>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</si>
  <si>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</si>
  <si>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</si>
  <si>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</si>
  <si>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</si>
  <si>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</si>
  <si>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</si>
  <si>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</si>
  <si>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</si>
  <si>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</si>
  <si>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</si>
  <si>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</si>
  <si>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</si>
  <si>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</si>
  <si>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</si>
  <si>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</si>
  <si>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</si>
  <si>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</si>
  <si>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</si>
  <si>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</si>
  <si>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</si>
  <si>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</si>
  <si>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</si>
  <si>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</si>
  <si>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</si>
  <si>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</si>
  <si>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</si>
  <si>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</si>
  <si>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</si>
  <si>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</si>
  <si>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</si>
  <si>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</si>
  <si>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</si>
  <si>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</si>
  <si>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</si>
  <si>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</si>
  <si>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</si>
  <si>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</si>
  <si>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</si>
  <si>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</si>
  <si>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</si>
  <si>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</si>
  <si>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</si>
  <si>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</si>
  <si>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</si>
  <si>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</si>
  <si>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</si>
  <si>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</si>
  <si>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</si>
  <si>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</si>
  <si>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</si>
  <si>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</si>
  <si>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</si>
  <si>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</si>
  <si>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</si>
  <si>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</si>
  <si>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</si>
  <si>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</si>
  <si>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</si>
  <si>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</si>
  <si>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</si>
  <si>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</si>
  <si>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</si>
  <si>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</si>
  <si>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</si>
  <si>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</si>
  <si>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</si>
  <si>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</si>
  <si>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</si>
  <si>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</si>
  <si>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</si>
  <si>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</si>
  <si>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</si>
  <si>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</si>
  <si>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</si>
  <si>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</si>
  <si>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</si>
  <si>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</si>
  <si>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</si>
  <si>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</si>
  <si>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</si>
  <si>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</si>
  <si>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</si>
  <si>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</si>
  <si>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</si>
  <si>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</si>
  <si>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</si>
  <si>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</si>
  <si>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</si>
  <si>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</si>
  <si>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</si>
  <si>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</si>
  <si>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</si>
  <si>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</si>
  <si>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</si>
  <si>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</si>
  <si>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</si>
  <si>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</si>
  <si>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</si>
  <si>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</si>
  <si>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</si>
  <si>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</si>
  <si>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</si>
  <si>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</si>
  <si>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</si>
  <si>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</si>
  <si>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</si>
  <si>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</si>
  <si>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</si>
  <si>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</si>
  <si>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</si>
  <si>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</si>
  <si>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</si>
  <si>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</si>
  <si>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</si>
  <si>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</si>
  <si>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</si>
  <si>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</si>
  <si>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</si>
  <si>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</si>
  <si>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</si>
  <si>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</si>
  <si>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</si>
  <si>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</si>
  <si>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</si>
  <si>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</si>
  <si>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</si>
  <si>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</si>
  <si>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</si>
  <si>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</si>
  <si>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</si>
  <si>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</si>
  <si>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</si>
  <si>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</si>
  <si>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</si>
  <si>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</si>
  <si>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</si>
  <si>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</si>
  <si>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</si>
  <si>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</si>
  <si>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</si>
  <si>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</si>
  <si>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</si>
  <si>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</si>
  <si>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</si>
  <si>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</si>
  <si>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</si>
  <si>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</si>
  <si>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</si>
  <si>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</si>
  <si>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</si>
  <si>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</si>
  <si>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</si>
  <si>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</si>
  <si>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</si>
  <si>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</si>
  <si>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</si>
  <si>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</si>
  <si>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</si>
  <si>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</si>
  <si>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</si>
  <si>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</si>
  <si>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</si>
  <si>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</si>
  <si>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</si>
  <si>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</si>
  <si>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</si>
  <si>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</si>
  <si>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</si>
  <si>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</si>
  <si>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</si>
  <si>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</si>
  <si>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</si>
  <si>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</si>
  <si>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</si>
  <si>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</si>
  <si>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</si>
  <si>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</si>
  <si>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</si>
  <si>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</si>
  <si>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</si>
  <si>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</si>
  <si>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</si>
  <si>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</si>
  <si>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</si>
  <si>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</si>
  <si>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</si>
  <si>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</si>
  <si>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</si>
  <si>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</si>
  <si>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</si>
  <si>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</si>
  <si>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</si>
  <si>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</si>
  <si>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</si>
  <si>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</si>
  <si>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</si>
  <si>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</si>
  <si>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</si>
  <si>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</si>
  <si>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</si>
  <si>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</si>
  <si>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</si>
  <si>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</si>
  <si>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</si>
  <si>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</si>
  <si>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</si>
  <si>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</si>
  <si>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</si>
  <si>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</si>
  <si>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</si>
  <si>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</si>
  <si>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</si>
  <si>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</si>
  <si>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</si>
  <si>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</si>
  <si>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</si>
  <si>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</si>
  <si>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</si>
  <si>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</si>
  <si>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</si>
  <si>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</si>
  <si>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</si>
  <si>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</si>
  <si>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</si>
  <si>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</si>
  <si>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</si>
  <si>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</si>
  <si>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</si>
  <si>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</si>
  <si>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</si>
  <si>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</si>
  <si>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</si>
  <si>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</si>
  <si>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</si>
  <si>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</si>
  <si>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</si>
  <si>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</si>
  <si>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</si>
  <si>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</si>
  <si>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</si>
  <si>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</si>
  <si>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</si>
  <si>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</si>
  <si>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</si>
  <si>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</si>
  <si>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</si>
  <si>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</si>
  <si>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</si>
  <si>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</si>
  <si>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</si>
  <si>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</si>
  <si>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</si>
  <si>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</si>
  <si>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</si>
  <si>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</si>
  <si>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</si>
  <si>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</si>
  <si>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</si>
  <si>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</si>
  <si>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</si>
  <si>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</si>
  <si>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</si>
  <si>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</si>
  <si>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</si>
  <si>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</si>
  <si>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</si>
  <si>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</si>
  <si>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</si>
  <si>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</si>
  <si>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</si>
  <si>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</si>
  <si>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</si>
  <si>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</si>
  <si>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</si>
  <si>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</si>
  <si>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</si>
  <si>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</si>
  <si>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</si>
  <si>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</si>
  <si>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</si>
  <si>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</si>
  <si>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</si>
  <si>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</si>
  <si>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</si>
  <si>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</si>
  <si>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</si>
  <si>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</si>
  <si>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</si>
  <si>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</si>
  <si>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</si>
  <si>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</si>
  <si>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</si>
  <si>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</si>
  <si>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</si>
  <si>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</si>
  <si>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</si>
  <si>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</si>
  <si>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</si>
  <si>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</si>
  <si>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</si>
  <si>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</si>
  <si>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</si>
  <si>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</si>
  <si>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</si>
  <si>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</si>
  <si>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</si>
  <si>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</si>
  <si>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</si>
  <si>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</si>
  <si>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</si>
  <si>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</si>
  <si>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</si>
  <si>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</si>
  <si>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</si>
  <si>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</si>
  <si>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</si>
  <si>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</si>
  <si>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</si>
  <si>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</si>
  <si>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</si>
  <si>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</si>
  <si>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</si>
  <si>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</si>
  <si>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</si>
  <si>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</si>
  <si>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</si>
  <si>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</si>
  <si>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</si>
  <si>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</si>
  <si>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</si>
  <si>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</si>
  <si>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</si>
  <si>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</si>
  <si>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</si>
  <si>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</si>
  <si>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</si>
  <si>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</si>
  <si>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</si>
  <si>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</si>
  <si>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</si>
  <si>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</si>
  <si>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</si>
  <si>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</si>
  <si>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</si>
  <si>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</si>
  <si>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</si>
  <si>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</si>
  <si>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</si>
  <si>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</si>
  <si>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</si>
  <si>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</si>
  <si>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</si>
  <si>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</si>
  <si>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</si>
  <si>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</si>
  <si>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</si>
  <si>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</si>
  <si>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</si>
  <si>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</si>
  <si>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</si>
  <si>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</si>
  <si>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</si>
  <si>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</si>
  <si>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</si>
  <si>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</si>
  <si>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</si>
  <si>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</si>
  <si>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</si>
  <si>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</si>
  <si>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</si>
  <si>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</si>
  <si>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</si>
  <si>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</si>
  <si>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</si>
  <si>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</si>
  <si>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</si>
  <si>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</si>
  <si>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</si>
  <si>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</si>
  <si>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</si>
  <si>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</si>
  <si>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</si>
  <si>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</si>
  <si>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</si>
  <si>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</si>
  <si>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</si>
  <si>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</si>
  <si>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</si>
  <si>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</si>
  <si>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</si>
  <si>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</si>
  <si>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</si>
  <si>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</si>
  <si>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</si>
  <si>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</si>
  <si>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</si>
  <si>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</si>
  <si>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</si>
  <si>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</si>
  <si>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</si>
  <si>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</si>
  <si>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</si>
  <si>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</si>
  <si>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</si>
  <si>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</si>
  <si>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</si>
  <si>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</si>
  <si>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</si>
  <si>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</si>
  <si>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</si>
  <si>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</si>
  <si>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</si>
  <si>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</si>
  <si>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</si>
  <si>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</si>
  <si>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</si>
  <si>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</si>
  <si>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</si>
  <si>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</si>
  <si>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</si>
  <si>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</si>
  <si>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</si>
  <si>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</si>
  <si>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</si>
  <si>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</si>
  <si>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</si>
  <si>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</si>
  <si>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</si>
  <si>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</si>
  <si>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</si>
  <si>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</si>
  <si>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</si>
  <si>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</si>
  <si>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</si>
  <si>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</si>
  <si>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</si>
  <si>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</si>
  <si>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</si>
  <si>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</si>
  <si>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</si>
  <si>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</si>
  <si>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</si>
  <si>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</si>
  <si>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</si>
  <si>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</si>
  <si>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</si>
  <si>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</si>
  <si>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</si>
  <si>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</si>
  <si>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</si>
  <si>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</si>
  <si>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</si>
  <si>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</si>
  <si>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</si>
  <si>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</si>
  <si>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</si>
  <si>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</si>
  <si>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</si>
  <si>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</si>
  <si>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</si>
  <si>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</si>
  <si>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</si>
  <si>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</si>
  <si>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</si>
  <si>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</si>
  <si>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</si>
  <si>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</si>
  <si>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</si>
  <si>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</si>
  <si>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</si>
  <si>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</si>
  <si>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</si>
  <si>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</si>
  <si>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</si>
  <si>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</si>
  <si>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</si>
  <si>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</si>
  <si>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</si>
  <si>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</si>
  <si>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</si>
  <si>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</si>
  <si>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</si>
  <si>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</si>
  <si>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</si>
  <si>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</si>
  <si>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</si>
  <si>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</si>
  <si>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</si>
  <si>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</si>
  <si>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</si>
  <si>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</si>
  <si>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</si>
  <si>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</si>
  <si>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</si>
  <si>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</si>
  <si>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</si>
  <si>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</si>
  <si>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</si>
  <si>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</si>
  <si>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</si>
  <si>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</si>
  <si>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</si>
  <si>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</si>
  <si>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</si>
  <si>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</si>
  <si>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</si>
  <si>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</si>
  <si>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</si>
  <si>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</si>
  <si>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</si>
  <si>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</si>
  <si>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</si>
  <si>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</si>
  <si>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</si>
  <si>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</si>
  <si>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</si>
  <si>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</si>
  <si>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</si>
  <si>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</si>
  <si>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</si>
  <si>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</si>
  <si>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</si>
  <si>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</si>
  <si>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</si>
  <si>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</si>
  <si>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</si>
  <si>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</si>
  <si>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</si>
  <si>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</si>
  <si>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</si>
  <si>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</si>
  <si>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</si>
  <si>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</si>
  <si>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</si>
  <si>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</si>
  <si>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</si>
  <si>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</si>
  <si>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</si>
  <si>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</si>
  <si>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</si>
  <si>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</si>
  <si>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</si>
  <si>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</si>
  <si>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</si>
  <si>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</si>
  <si>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</si>
  <si>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</si>
  <si>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</si>
  <si>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</si>
  <si>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</si>
  <si>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</si>
  <si>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</si>
  <si>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</si>
  <si>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</si>
  <si>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</si>
  <si>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</si>
  <si>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</si>
  <si>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</si>
  <si>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</si>
  <si>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</si>
  <si>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</si>
  <si>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</si>
  <si>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</si>
  <si>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</si>
  <si>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</si>
  <si>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</si>
  <si>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</si>
  <si>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</si>
  <si>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</si>
  <si>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</si>
  <si>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</si>
  <si>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</si>
  <si>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</si>
  <si>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</si>
  <si>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</si>
  <si>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</si>
  <si>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</si>
  <si>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</si>
  <si>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</si>
  <si>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</si>
  <si>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</si>
  <si>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</si>
  <si>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</si>
  <si>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</si>
  <si>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</si>
  <si>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</si>
  <si>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</si>
  <si>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</si>
  <si>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</si>
  <si>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</si>
  <si>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</si>
  <si>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</si>
  <si>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</si>
  <si>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</si>
  <si>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</si>
  <si>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</si>
  <si>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</si>
  <si>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</si>
  <si>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</si>
  <si>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</si>
  <si>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</si>
  <si>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</si>
  <si>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</si>
  <si>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</si>
  <si>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</si>
  <si>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</si>
  <si>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</si>
  <si>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</si>
  <si>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</si>
  <si>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</si>
  <si>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</si>
  <si>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</si>
  <si>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</si>
  <si>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</si>
  <si>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</si>
  <si>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</si>
  <si>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</si>
  <si>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</si>
  <si>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</si>
  <si>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</si>
  <si>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</si>
  <si>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</si>
  <si>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</si>
  <si>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</si>
  <si>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</si>
  <si>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</si>
  <si>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</si>
  <si>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</si>
  <si>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</si>
  <si>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</si>
  <si>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</si>
  <si>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</si>
  <si>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</si>
  <si>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</si>
  <si>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</si>
  <si>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</si>
  <si>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</si>
  <si>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</si>
  <si>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</si>
  <si>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</si>
  <si>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</si>
  <si>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</si>
  <si>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</si>
  <si>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</si>
  <si>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</si>
  <si>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</si>
  <si>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</si>
  <si>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</si>
  <si>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</si>
  <si>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</si>
  <si>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</si>
  <si>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</si>
  <si>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</si>
  <si>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</si>
  <si>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</si>
  <si>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</si>
  <si>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</si>
  <si>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</si>
  <si>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</si>
  <si>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</si>
  <si>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</si>
  <si>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</si>
  <si>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</si>
  <si>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</si>
  <si>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</si>
  <si>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</si>
  <si>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</si>
  <si>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</si>
  <si>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</si>
  <si>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</si>
  <si>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</si>
  <si>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</si>
  <si>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</si>
  <si>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</si>
  <si>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</si>
  <si>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</si>
  <si>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</si>
  <si>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</si>
  <si>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</si>
  <si>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</si>
  <si>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</si>
  <si>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</si>
  <si>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</si>
  <si>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</si>
  <si>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</si>
  <si>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</si>
  <si>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</si>
  <si>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</si>
  <si>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</si>
  <si>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</si>
  <si>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</si>
  <si>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</si>
  <si>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</si>
  <si>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</si>
  <si>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</si>
  <si>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</si>
  <si>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</si>
  <si>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</si>
  <si>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</si>
  <si>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</si>
  <si>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</si>
  <si>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</si>
  <si>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</si>
  <si>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</si>
  <si>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</si>
  <si>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</si>
  <si>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</si>
  <si>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</si>
  <si>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</si>
  <si>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</si>
  <si>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</si>
  <si>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</si>
  <si>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</si>
  <si>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</si>
  <si>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</si>
  <si>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</si>
  <si>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</si>
  <si>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</si>
  <si>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</si>
  <si>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</si>
  <si>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</si>
  <si>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</si>
  <si>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</si>
  <si>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</si>
  <si>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</si>
  <si>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</si>
  <si>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</si>
  <si>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</si>
  <si>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</si>
  <si>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</si>
  <si>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</si>
  <si>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</si>
  <si>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</si>
  <si>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</si>
  <si>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</si>
  <si>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</si>
  <si>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</si>
  <si>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</si>
  <si>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</si>
  <si>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</si>
  <si>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</si>
  <si>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</si>
  <si>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</si>
  <si>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</si>
  <si>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</si>
  <si>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</si>
  <si>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</si>
  <si>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</si>
  <si>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</si>
  <si>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</si>
  <si>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</si>
  <si>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</si>
  <si>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</si>
  <si>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</si>
  <si>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</si>
  <si>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</si>
  <si>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</si>
  <si>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</si>
  <si>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</si>
  <si>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</si>
  <si>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</si>
  <si>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</si>
  <si>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</si>
  <si>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</si>
  <si>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</si>
  <si>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</si>
  <si>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</si>
  <si>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</si>
  <si>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</si>
  <si>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</si>
  <si>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</si>
  <si>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</si>
  <si>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</si>
  <si>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</si>
  <si>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</si>
  <si>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</si>
  <si>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</si>
  <si>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</si>
  <si>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</si>
  <si>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</si>
  <si>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</si>
  <si>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</si>
  <si>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</si>
  <si>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</si>
  <si>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</si>
  <si>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</si>
  <si>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</si>
  <si>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</si>
  <si>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</si>
  <si>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</si>
  <si>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</si>
  <si>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</si>
  <si>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</si>
  <si>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</si>
  <si>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</si>
  <si>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</si>
  <si>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</si>
  <si>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</si>
  <si>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</si>
  <si>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</si>
  <si>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</si>
  <si>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</si>
  <si>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</si>
  <si>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</si>
  <si>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</si>
  <si>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</si>
  <si>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</si>
  <si>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</si>
  <si>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</si>
  <si>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</si>
  <si>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</si>
  <si>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</si>
  <si>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</si>
  <si>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</si>
  <si>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</si>
  <si>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</si>
  <si>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</si>
  <si>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</si>
  <si>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</si>
  <si>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</si>
  <si>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</si>
  <si>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</si>
  <si>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</si>
  <si>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</si>
  <si>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</si>
  <si>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</si>
  <si>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</si>
  <si>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</si>
  <si>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</si>
  <si>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</si>
  <si>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</si>
  <si>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</si>
  <si>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</si>
  <si>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</si>
  <si>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</si>
  <si>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</si>
  <si>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</si>
  <si>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</si>
  <si>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</si>
  <si>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</si>
  <si>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</si>
  <si>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</si>
  <si>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</si>
  <si>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</si>
  <si>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</si>
  <si>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</si>
  <si>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</si>
  <si>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</si>
  <si>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</si>
  <si>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</si>
  <si>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</si>
  <si>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</si>
  <si>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</si>
  <si>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</si>
  <si>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</si>
  <si>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</si>
  <si>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</si>
  <si>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</si>
  <si>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</si>
  <si>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</si>
  <si>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</si>
  <si>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</si>
  <si>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</si>
  <si>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</si>
  <si>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</si>
  <si>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</si>
  <si>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</si>
  <si>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</si>
  <si>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</si>
  <si>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</si>
  <si>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</si>
  <si>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</si>
  <si>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</si>
  <si>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</si>
  <si>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</si>
  <si>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</si>
  <si>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</si>
  <si>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</si>
  <si>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</si>
  <si>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</si>
  <si>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</si>
  <si>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</si>
  <si>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</si>
  <si>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</si>
  <si>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</si>
  <si>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</si>
  <si>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</si>
  <si>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</si>
  <si>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</si>
  <si>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</si>
  <si>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</si>
  <si>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</si>
  <si>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</si>
  <si>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</si>
  <si>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</si>
  <si>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</si>
  <si>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</si>
  <si>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</si>
  <si>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</si>
  <si>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</si>
  <si>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</si>
  <si>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</si>
  <si>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</si>
  <si>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</si>
  <si>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</si>
  <si>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</si>
  <si>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</si>
  <si>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</si>
  <si>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</si>
  <si>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</si>
  <si>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</si>
  <si>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</si>
  <si>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</si>
  <si>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</si>
  <si>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</si>
  <si>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</si>
  <si>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</si>
  <si>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</si>
  <si>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</si>
  <si>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</si>
  <si>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</si>
  <si>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</si>
  <si>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</si>
  <si>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</si>
  <si>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</si>
  <si>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</si>
  <si>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</si>
  <si>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</si>
  <si>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</si>
  <si>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</si>
  <si>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</si>
  <si>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</si>
  <si>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</si>
  <si>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</si>
  <si>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</si>
  <si>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</si>
  <si>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</si>
  <si>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</si>
  <si>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</si>
  <si>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</si>
  <si>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</si>
  <si>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</si>
  <si>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</si>
  <si>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</si>
  <si>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</si>
  <si>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</si>
  <si>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</si>
  <si>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</si>
  <si>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</si>
  <si>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</si>
  <si>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</si>
  <si>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</si>
  <si>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</si>
  <si>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</si>
  <si>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</si>
  <si>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</si>
  <si>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</si>
  <si>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</si>
  <si>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</si>
  <si>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</si>
  <si>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</si>
  <si>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</si>
  <si>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</si>
  <si>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</si>
  <si>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</si>
  <si>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</si>
  <si>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</si>
  <si>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</si>
  <si>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</si>
  <si>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</si>
  <si>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</si>
  <si>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</si>
  <si>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</si>
  <si>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</si>
  <si>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</si>
  <si>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</si>
  <si>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</si>
  <si>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</si>
  <si>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</si>
  <si>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</si>
  <si>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</si>
  <si>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</si>
  <si>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</si>
  <si>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</si>
  <si>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</si>
  <si>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</si>
  <si>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</si>
  <si>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</si>
  <si>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</si>
  <si>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</si>
  <si>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</si>
  <si>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</si>
  <si>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</si>
  <si>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</si>
  <si>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</si>
  <si>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</si>
  <si>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</si>
  <si>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</si>
  <si>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</si>
  <si>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</si>
  <si>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</si>
  <si>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</si>
  <si>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</si>
  <si>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</si>
  <si>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</si>
  <si>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</si>
  <si>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</si>
  <si>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</si>
  <si>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</si>
  <si>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</si>
  <si>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</si>
  <si>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</si>
  <si>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</si>
  <si>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</si>
  <si>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</si>
  <si>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</si>
  <si>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</si>
  <si>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</si>
  <si>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</si>
  <si>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</si>
  <si>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</si>
  <si>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</si>
  <si>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</si>
  <si>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</si>
  <si>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</si>
  <si>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</si>
  <si>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</si>
  <si>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</si>
  <si>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</si>
  <si>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</si>
  <si>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</si>
  <si>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</si>
  <si>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</si>
  <si>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</si>
  <si>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</si>
  <si>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</si>
  <si>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</si>
  <si>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</si>
  <si>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</si>
  <si>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</si>
  <si>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</si>
  <si>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</si>
  <si>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</si>
  <si>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</si>
  <si>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</si>
  <si>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</si>
  <si>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</si>
  <si>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</si>
  <si>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</si>
  <si>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</si>
  <si>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</si>
  <si>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</si>
  <si>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</si>
  <si>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</si>
  <si>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</si>
  <si>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</si>
  <si>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</si>
  <si>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</si>
  <si>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</si>
  <si>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</si>
  <si>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</si>
  <si>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</si>
  <si>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</si>
  <si>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</si>
  <si>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</si>
  <si>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</si>
  <si>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</si>
  <si>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</si>
  <si>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</si>
  <si>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</si>
  <si>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</si>
  <si>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</si>
  <si>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</si>
  <si>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</si>
  <si>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</si>
  <si>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</si>
  <si>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</si>
  <si>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</si>
  <si>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</si>
  <si>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</si>
  <si>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</si>
  <si>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</si>
  <si>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</si>
  <si>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</si>
  <si>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</si>
  <si>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</si>
  <si>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</si>
  <si>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</si>
  <si>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</si>
  <si>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</si>
  <si>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</si>
  <si>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</si>
  <si>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</si>
  <si>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</si>
  <si>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</si>
  <si>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</si>
  <si>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</si>
  <si>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</si>
  <si>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</si>
  <si>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</si>
  <si>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</si>
  <si>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</si>
  <si>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</si>
  <si>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</si>
  <si>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</si>
  <si>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</si>
  <si>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</si>
  <si>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</si>
  <si>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</si>
  <si>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</si>
  <si>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</si>
  <si>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</si>
  <si>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</si>
  <si>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</si>
  <si>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</si>
  <si>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</si>
  <si>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</si>
  <si>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</si>
  <si>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</si>
  <si>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</si>
  <si>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</si>
  <si>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</si>
  <si>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</si>
  <si>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</si>
  <si>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</si>
  <si>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</si>
  <si>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</si>
  <si>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</si>
  <si>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</si>
  <si>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</si>
  <si>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</si>
  <si>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</si>
  <si>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</si>
  <si>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</si>
  <si>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</si>
  <si>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</si>
  <si>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</si>
  <si>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</si>
  <si>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</si>
  <si>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</si>
  <si>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</si>
  <si>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</si>
  <si>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</si>
  <si>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</si>
  <si>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</si>
  <si>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</si>
  <si>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</si>
  <si>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</si>
  <si>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</si>
  <si>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</si>
  <si>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</si>
  <si>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</si>
  <si>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</si>
  <si>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</si>
  <si>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</si>
  <si>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</si>
  <si>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</si>
  <si>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</si>
  <si>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</si>
  <si>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</si>
  <si>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</si>
  <si>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</si>
  <si>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</si>
  <si>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</si>
  <si>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</si>
  <si>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</si>
  <si>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</si>
  <si>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</si>
  <si>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</si>
  <si>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</si>
  <si>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</si>
  <si>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</si>
  <si>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</si>
  <si>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</si>
  <si>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</si>
  <si>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</si>
  <si>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</si>
  <si>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</si>
  <si>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</si>
  <si>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</si>
  <si>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</si>
  <si>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</si>
  <si>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</si>
  <si>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</si>
  <si>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</si>
  <si>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</si>
  <si>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</si>
  <si>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</si>
  <si>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</si>
  <si>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</si>
  <si>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</si>
  <si>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</si>
  <si>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</si>
  <si>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</si>
  <si>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</si>
  <si>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</si>
  <si>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</si>
  <si>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</si>
  <si>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</si>
  <si>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</si>
  <si>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</si>
  <si>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</si>
  <si>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</si>
  <si>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</si>
  <si>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</si>
  <si>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</si>
  <si>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</si>
  <si>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</si>
  <si>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</si>
  <si>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</si>
  <si>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</si>
  <si>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</si>
  <si>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</si>
  <si>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</si>
  <si>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</si>
  <si>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</si>
  <si>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</si>
  <si>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</si>
  <si>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</si>
  <si>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</si>
  <si>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</si>
  <si>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</si>
  <si>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</si>
  <si>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</si>
  <si>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</si>
  <si>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</si>
  <si>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</si>
  <si>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</si>
  <si>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</si>
  <si>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</si>
  <si>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</si>
  <si>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</si>
  <si>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</si>
  <si>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</si>
  <si>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</si>
  <si>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</si>
  <si>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</si>
  <si>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</si>
  <si>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</si>
  <si>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</si>
  <si>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</si>
  <si>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</si>
  <si>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</si>
  <si>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</si>
  <si>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</si>
  <si>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</si>
  <si>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</si>
  <si>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</si>
  <si>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</si>
  <si>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</si>
  <si>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</si>
  <si>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</si>
  <si>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</si>
  <si>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</si>
  <si>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</si>
  <si>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</si>
  <si>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</si>
  <si>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</si>
  <si>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</si>
  <si>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</si>
  <si>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</si>
  <si>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</si>
  <si>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</si>
  <si>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</si>
  <si>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</si>
  <si>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</si>
  <si>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</si>
  <si>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</si>
  <si>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</si>
  <si>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</si>
  <si>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</si>
  <si>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</si>
  <si>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</si>
  <si>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</si>
  <si>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</si>
  <si>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</si>
  <si>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</si>
  <si>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</si>
  <si>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</si>
  <si>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</si>
  <si>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</si>
  <si>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</si>
  <si>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</si>
  <si>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</si>
  <si>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</si>
  <si>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</si>
  <si>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</si>
  <si>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</si>
  <si>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</si>
  <si>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</si>
  <si>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</si>
  <si>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</si>
  <si>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</si>
  <si>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</si>
  <si>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</si>
  <si>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</si>
  <si>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</si>
  <si>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</si>
  <si>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</si>
  <si>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</si>
  <si>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</si>
  <si>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</si>
  <si>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</si>
  <si>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</si>
  <si>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</si>
  <si>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</si>
  <si>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</si>
  <si>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</si>
  <si>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</si>
  <si>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</si>
  <si>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</si>
  <si>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</si>
  <si>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</si>
  <si>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</si>
  <si>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</si>
  <si>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</si>
  <si>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</si>
  <si>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</si>
  <si>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</si>
  <si>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</si>
  <si>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</si>
  <si>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</si>
  <si>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</si>
  <si>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</si>
  <si>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</si>
  <si>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</si>
  <si>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</si>
  <si>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</si>
  <si>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</si>
  <si>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</si>
  <si>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</si>
  <si>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</si>
  <si>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</si>
  <si>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</si>
  <si>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</si>
  <si>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</si>
  <si>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</si>
  <si>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</si>
  <si>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</si>
  <si>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</si>
  <si>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</si>
  <si>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</si>
  <si>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</si>
  <si>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</si>
  <si>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</si>
  <si>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</si>
  <si>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</si>
  <si>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</si>
  <si>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</si>
  <si>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</si>
  <si>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</si>
  <si>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</si>
  <si>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</si>
  <si>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</si>
  <si>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</si>
  <si>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</si>
  <si>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</si>
  <si>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</si>
  <si>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</si>
  <si>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</si>
  <si>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</si>
  <si>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</si>
  <si>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</si>
  <si>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</si>
  <si>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</si>
  <si>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</si>
  <si>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</si>
  <si>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</si>
  <si>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</si>
  <si>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</si>
  <si>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</si>
  <si>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</si>
  <si>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</si>
  <si>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</si>
  <si>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</si>
  <si>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</si>
  <si>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</si>
  <si>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</si>
  <si>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</si>
  <si>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</si>
  <si>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</si>
  <si>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</si>
  <si>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</si>
  <si>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</si>
  <si>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</si>
  <si>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</si>
  <si>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</si>
  <si>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</si>
  <si>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</si>
  <si>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</si>
  <si>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</si>
  <si>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</si>
  <si>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</si>
  <si>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</si>
  <si>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</si>
  <si>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</si>
  <si>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</si>
  <si>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</si>
  <si>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</si>
  <si>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</si>
  <si>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</si>
  <si>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</si>
  <si>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</si>
  <si>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</si>
  <si>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</si>
  <si>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</si>
  <si>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</si>
  <si>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</si>
  <si>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</si>
  <si>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</si>
  <si>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</si>
  <si>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</si>
  <si>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</si>
  <si>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</si>
  <si>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</si>
  <si>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</si>
  <si>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</si>
  <si>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</si>
  <si>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</si>
  <si>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</si>
  <si>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</si>
  <si>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</si>
  <si>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</si>
  <si>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</si>
  <si>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</si>
  <si>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</si>
  <si>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</si>
  <si>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</si>
  <si>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</si>
  <si>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</si>
  <si>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</si>
  <si>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</si>
  <si>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</si>
  <si>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</si>
  <si>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</si>
  <si>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</si>
  <si>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</si>
  <si>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</si>
  <si>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</si>
  <si>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</si>
  <si>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</si>
  <si>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</si>
  <si>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</si>
  <si>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</si>
  <si>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</si>
  <si>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</si>
  <si>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</si>
  <si>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</si>
  <si>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</si>
  <si>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</si>
  <si>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</si>
  <si>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</si>
  <si>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</si>
  <si>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</si>
  <si>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</si>
  <si>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</si>
  <si>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</si>
  <si>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</si>
  <si>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</si>
  <si>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</si>
  <si>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</si>
  <si>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</si>
  <si>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</si>
  <si>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</si>
  <si>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</si>
  <si>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</si>
  <si>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</si>
  <si>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</si>
  <si>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</si>
  <si>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</si>
  <si>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</si>
  <si>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</si>
  <si>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</si>
  <si>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</si>
  <si>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</si>
  <si>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</si>
  <si>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</si>
  <si>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</si>
  <si>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</si>
  <si>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</si>
  <si>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</si>
  <si>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</si>
  <si>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</si>
  <si>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</si>
  <si>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</si>
  <si>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</si>
  <si>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</si>
  <si>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</si>
  <si>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</si>
  <si>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</si>
  <si>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</si>
  <si>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</si>
  <si>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</si>
  <si>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</si>
  <si>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</si>
  <si>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</si>
  <si>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</si>
  <si>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</si>
  <si>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</si>
  <si>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</si>
  <si>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</si>
  <si>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</si>
  <si>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</si>
  <si>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</si>
  <si>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</si>
  <si>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</si>
  <si>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</si>
  <si>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</si>
  <si>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</si>
  <si>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</si>
  <si>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</si>
  <si>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</si>
  <si>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</si>
  <si>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</si>
  <si>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</si>
  <si>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</si>
  <si>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</si>
  <si>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</si>
  <si>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</si>
  <si>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</si>
  <si>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</si>
  <si>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</si>
  <si>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</si>
  <si>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</si>
  <si>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</si>
  <si>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</si>
  <si>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</si>
  <si>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</si>
  <si>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</si>
  <si>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</si>
  <si>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</si>
  <si>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</si>
  <si>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</si>
  <si>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</si>
  <si>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</si>
  <si>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</si>
  <si>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</si>
  <si>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</si>
  <si>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</si>
  <si>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</si>
  <si>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</si>
  <si>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</si>
  <si>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</si>
  <si>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</si>
  <si>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</si>
  <si>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</si>
  <si>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</si>
  <si>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</si>
  <si>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</si>
  <si>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</si>
  <si>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</si>
  <si>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</si>
  <si>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</si>
  <si>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</si>
  <si>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</si>
  <si>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</si>
  <si>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</si>
  <si>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</si>
  <si>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</si>
  <si>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</si>
  <si>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</si>
  <si>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</si>
  <si>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</si>
  <si>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</si>
  <si>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</si>
  <si>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</si>
  <si>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</si>
  <si>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</si>
  <si>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</si>
  <si>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</si>
  <si>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</si>
  <si>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</si>
  <si>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</si>
  <si>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</si>
  <si>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</si>
  <si>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</si>
  <si>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</si>
  <si>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</si>
  <si>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</si>
  <si>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</si>
  <si>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</si>
  <si>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</si>
  <si>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</si>
  <si>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</si>
  <si>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</si>
  <si>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</si>
  <si>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</si>
  <si>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</si>
  <si>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</si>
  <si>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</si>
  <si>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</si>
  <si>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</si>
  <si>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</si>
  <si>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</si>
  <si>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</si>
  <si>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</si>
  <si>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</si>
  <si>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</si>
  <si>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</si>
  <si>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</si>
  <si>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</si>
  <si>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</si>
  <si>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</si>
  <si>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</si>
  <si>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</si>
  <si>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</si>
  <si>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</si>
  <si>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</si>
  <si>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</si>
  <si>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</si>
  <si>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</si>
  <si>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</si>
  <si>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</si>
  <si>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</si>
  <si>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</si>
  <si>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</si>
  <si>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</si>
  <si>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</si>
  <si>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</si>
  <si>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</si>
  <si>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</si>
  <si>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</si>
  <si>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</si>
  <si>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</si>
  <si>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</si>
  <si>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</si>
  <si>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</si>
  <si>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</si>
  <si>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</si>
  <si>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</si>
  <si>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</si>
  <si>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</si>
  <si>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</si>
  <si>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</si>
  <si>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</si>
  <si>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</si>
  <si>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</si>
  <si>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</si>
  <si>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</si>
  <si>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</si>
  <si>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</si>
  <si>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</si>
  <si>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</si>
  <si>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</si>
  <si>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</si>
  <si>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</si>
  <si>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</si>
  <si>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</si>
  <si>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</si>
  <si>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</si>
  <si>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</si>
  <si>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</si>
  <si>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</si>
  <si>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</si>
  <si>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</si>
  <si>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</si>
  <si>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</si>
  <si>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</si>
  <si>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</si>
  <si>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</si>
  <si>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</si>
  <si>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</si>
  <si>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</si>
  <si>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</si>
  <si>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</si>
  <si>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</si>
  <si>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</si>
  <si>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</si>
  <si>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</si>
  <si>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</si>
  <si>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</si>
  <si>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</si>
  <si>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</si>
  <si>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</si>
  <si>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</si>
  <si>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</si>
  <si>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</si>
  <si>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</si>
  <si>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</si>
  <si>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</si>
  <si>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</si>
  <si>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</si>
  <si>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</si>
  <si>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</si>
  <si>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</si>
  <si>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</si>
  <si>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</si>
  <si>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</si>
  <si>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</si>
  <si>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</si>
  <si>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</si>
  <si>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</si>
  <si>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</si>
  <si>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</si>
  <si>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</si>
  <si>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</si>
  <si>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</si>
  <si>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</si>
  <si>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</si>
  <si>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</si>
  <si>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</si>
  <si>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</si>
  <si>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</si>
  <si>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</si>
  <si>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</si>
  <si>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</si>
  <si>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</si>
  <si>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</si>
  <si>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</si>
  <si>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</si>
  <si>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</si>
  <si>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</si>
  <si>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</si>
  <si>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</si>
  <si>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</si>
  <si>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</si>
  <si>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</si>
  <si>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</si>
  <si>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</si>
  <si>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</si>
  <si>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</si>
  <si>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</si>
  <si>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</si>
  <si>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</si>
  <si>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</si>
  <si>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</si>
  <si>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</si>
  <si>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</si>
  <si>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</si>
  <si>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</si>
  <si>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</si>
  <si>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</si>
  <si>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</si>
  <si>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</si>
  <si>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</si>
  <si>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</si>
  <si>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</si>
  <si>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</si>
  <si>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</si>
  <si>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</si>
  <si>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</si>
  <si>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</si>
  <si>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</si>
  <si>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</si>
  <si>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</si>
  <si>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</si>
  <si>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</si>
  <si>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</si>
  <si>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</si>
  <si>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</si>
  <si>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</si>
  <si>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</si>
  <si>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</si>
  <si>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</si>
  <si>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</si>
  <si>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</si>
  <si>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</si>
  <si>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</si>
  <si>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</si>
  <si>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</si>
  <si>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</si>
  <si>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</si>
  <si>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</si>
  <si>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</si>
  <si>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</si>
  <si>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</si>
  <si>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</si>
  <si>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</si>
  <si>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</si>
  <si>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</si>
  <si>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</si>
  <si>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</si>
  <si>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</si>
  <si>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</si>
  <si>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</si>
  <si>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</si>
  <si>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</si>
  <si>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</si>
  <si>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</si>
  <si>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</si>
  <si>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</si>
  <si>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</si>
  <si>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</si>
  <si>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</si>
  <si>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</si>
  <si>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</si>
  <si>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</si>
  <si>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</si>
  <si>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</si>
  <si>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</si>
  <si>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</si>
  <si>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</si>
  <si>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</si>
  <si>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</si>
  <si>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</si>
  <si>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</si>
  <si>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</si>
  <si>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</si>
  <si>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</si>
  <si>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</si>
  <si>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</si>
  <si>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</si>
  <si>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</si>
  <si>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</si>
  <si>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</si>
  <si>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</si>
  <si>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</si>
  <si>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</si>
  <si>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</si>
  <si>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</si>
  <si>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</si>
  <si>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</si>
  <si>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</si>
  <si>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</si>
  <si>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</si>
  <si>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</si>
  <si>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</si>
  <si>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</si>
  <si>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</si>
  <si>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</si>
  <si>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</si>
  <si>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</si>
  <si>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</si>
  <si>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</si>
  <si>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</si>
  <si>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</si>
  <si>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</si>
  <si>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</si>
  <si>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</si>
  <si>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</si>
  <si>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</si>
  <si>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</si>
  <si>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</si>
  <si>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</si>
  <si>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</si>
  <si>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</si>
  <si>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</si>
  <si>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</si>
  <si>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</si>
  <si>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</si>
  <si>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</si>
  <si>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</si>
  <si>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</si>
  <si>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</si>
  <si>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</si>
  <si>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</si>
  <si>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</si>
  <si>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</si>
  <si>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</si>
  <si>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</si>
  <si>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</si>
  <si>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</si>
  <si>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</si>
  <si>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</si>
  <si>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</si>
  <si>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</si>
  <si>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</si>
  <si>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</si>
  <si>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</si>
  <si>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</si>
  <si>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</si>
  <si>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</si>
  <si>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</si>
  <si>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</si>
  <si>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</si>
  <si>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</si>
  <si>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</si>
  <si>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</si>
  <si>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</si>
  <si>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</si>
  <si>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</si>
  <si>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</si>
  <si>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</si>
  <si>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</si>
  <si>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</si>
  <si>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</si>
  <si>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</si>
  <si>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</si>
  <si>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</si>
  <si>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</si>
  <si>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</si>
  <si>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</si>
  <si>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</si>
  <si>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</si>
  <si>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</si>
  <si>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</si>
  <si>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</si>
  <si>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</si>
  <si>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</si>
  <si>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</si>
  <si>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</si>
  <si>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</si>
  <si>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</si>
  <si>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</si>
  <si>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</si>
  <si>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</si>
  <si>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</si>
  <si>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</si>
  <si>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</si>
  <si>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</si>
  <si>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</si>
  <si>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</si>
  <si>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</si>
  <si>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</si>
  <si>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</si>
  <si>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</si>
  <si>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</si>
  <si>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</si>
  <si>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</si>
  <si>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</si>
  <si>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</si>
  <si>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</si>
  <si>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</si>
  <si>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</si>
  <si>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</si>
  <si>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</si>
  <si>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</si>
  <si>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</si>
  <si>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</si>
  <si>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</si>
  <si>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</si>
  <si>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</si>
  <si>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</si>
  <si>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</si>
  <si>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</si>
  <si>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</si>
  <si>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</si>
  <si>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</si>
  <si>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</si>
  <si>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</si>
  <si>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</si>
  <si>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</si>
  <si>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</si>
  <si>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</si>
  <si>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</si>
  <si>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</si>
  <si>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</si>
  <si>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</si>
  <si>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</si>
  <si>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</si>
  <si>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</si>
  <si>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</si>
  <si>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</si>
  <si>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</si>
  <si>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</si>
  <si>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</si>
  <si>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</si>
  <si>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</si>
  <si>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</si>
  <si>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</si>
  <si>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</si>
  <si>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</si>
  <si>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</si>
  <si>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</si>
  <si>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</si>
  <si>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</si>
  <si>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</si>
  <si>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</si>
  <si>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</si>
  <si>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</si>
  <si>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</si>
  <si>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</si>
  <si>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</si>
  <si>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</si>
  <si>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</si>
  <si>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</si>
  <si>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</si>
  <si>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</si>
  <si>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</si>
  <si>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</si>
  <si>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</si>
  <si>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</si>
  <si>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</si>
  <si>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</si>
  <si>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</si>
  <si>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</si>
  <si>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</si>
  <si>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</si>
  <si>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</si>
  <si>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</si>
  <si>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</si>
  <si>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</si>
  <si>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</si>
  <si>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</si>
  <si>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</si>
  <si>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</si>
  <si>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</si>
  <si>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</si>
  <si>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</si>
  <si>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</si>
  <si>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</si>
  <si>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</si>
  <si>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</si>
  <si>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</si>
  <si>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</si>
  <si>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</si>
  <si>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</si>
  <si>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</si>
  <si>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</si>
  <si>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</si>
  <si>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</si>
  <si>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</si>
  <si>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</si>
  <si>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</si>
  <si>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</si>
  <si>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</si>
  <si>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</si>
  <si>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</si>
  <si>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</si>
  <si>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</si>
  <si>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</si>
  <si>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</si>
  <si>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</si>
  <si>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</si>
  <si>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</si>
  <si>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</si>
  <si>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</si>
  <si>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</si>
  <si>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</si>
  <si>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</si>
  <si>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</si>
  <si>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</si>
  <si>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</si>
  <si>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</si>
  <si>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</si>
  <si>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</si>
  <si>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</si>
  <si>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</si>
  <si>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</si>
  <si>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</si>
  <si>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</si>
  <si>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</si>
  <si>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</si>
  <si>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</si>
  <si>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</si>
  <si>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</si>
  <si>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</si>
  <si>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</si>
  <si>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</si>
  <si>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</si>
  <si>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</si>
  <si>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</si>
  <si>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</si>
  <si>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</si>
  <si>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</si>
  <si>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</si>
  <si>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</si>
  <si>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</si>
  <si>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</si>
  <si>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</si>
  <si>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</si>
  <si>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</si>
  <si>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</si>
  <si>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</si>
  <si>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</si>
  <si>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</si>
  <si>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</si>
  <si>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</si>
  <si>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</si>
  <si>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</si>
  <si>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</si>
  <si>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</si>
  <si>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</si>
  <si>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</si>
  <si>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</si>
  <si>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</si>
  <si>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</si>
  <si>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</si>
  <si>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</si>
  <si>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</si>
  <si>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</si>
  <si>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</si>
  <si>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</si>
  <si>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</si>
  <si>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</si>
  <si>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</si>
  <si>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</si>
  <si>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</si>
  <si>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</si>
  <si>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</si>
  <si>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</si>
  <si>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</si>
  <si>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</si>
  <si>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</si>
  <si>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</si>
  <si>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</si>
  <si>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</si>
  <si>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</si>
  <si>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</si>
  <si>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</si>
  <si>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</si>
  <si>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</si>
  <si>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</si>
  <si>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</si>
  <si>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</si>
  <si>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</si>
  <si>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</si>
  <si>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</si>
  <si>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</si>
  <si>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</si>
  <si>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</si>
  <si>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</si>
  <si>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</si>
  <si>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</si>
  <si>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</si>
  <si>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</si>
  <si>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</si>
  <si>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</si>
  <si>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</si>
  <si>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</si>
  <si>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</si>
  <si>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</si>
  <si>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</si>
  <si>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</si>
  <si>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</si>
  <si>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</si>
  <si>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</si>
  <si>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</si>
  <si>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</si>
  <si>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</si>
  <si>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</si>
  <si>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</si>
  <si>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</si>
  <si>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</si>
  <si>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</si>
  <si>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</si>
  <si>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</si>
  <si>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</si>
  <si>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</si>
  <si>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</si>
  <si>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</si>
  <si>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</si>
  <si>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</si>
  <si>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</si>
  <si>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</si>
  <si>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</si>
  <si>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</si>
  <si>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</si>
  <si>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</si>
  <si>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</si>
  <si>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</si>
  <si>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</si>
  <si>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</si>
  <si>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</si>
  <si>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</si>
  <si>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</si>
  <si>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</si>
  <si>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</si>
  <si>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</si>
  <si>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</si>
  <si>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</si>
  <si>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</si>
  <si>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</si>
  <si>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</si>
  <si>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</si>
  <si>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</si>
  <si>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</si>
  <si>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</si>
  <si>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</si>
  <si>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</si>
  <si>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</si>
  <si>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</si>
  <si>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</si>
  <si>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</si>
  <si>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</si>
  <si>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</si>
  <si>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</si>
  <si>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</si>
  <si>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</si>
  <si>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</si>
  <si>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</si>
  <si>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</si>
  <si>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</si>
  <si>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</si>
  <si>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</si>
  <si>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</si>
  <si>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</si>
  <si>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</si>
  <si>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</si>
  <si>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</si>
  <si>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</si>
  <si>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</si>
  <si>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</si>
  <si>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</si>
  <si>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</si>
  <si>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</si>
  <si>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</si>
  <si>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</si>
  <si>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</si>
  <si>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</si>
  <si>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</si>
  <si>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</si>
  <si>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</si>
  <si>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</si>
  <si>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</si>
  <si>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</si>
  <si>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</si>
  <si>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</si>
  <si>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</si>
  <si>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</si>
  <si>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</si>
  <si>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</si>
  <si>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</si>
  <si>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</si>
  <si>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</si>
  <si>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</si>
  <si>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</si>
  <si>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</si>
  <si>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</si>
  <si>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</si>
  <si>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</si>
  <si>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</si>
  <si>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</si>
  <si>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</si>
  <si>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</si>
  <si>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</si>
  <si>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</si>
  <si>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</si>
  <si>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</si>
  <si>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</si>
  <si>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</si>
  <si>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</si>
  <si>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</si>
  <si>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</si>
  <si>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</si>
  <si>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</si>
  <si>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</si>
  <si>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</si>
  <si>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</si>
  <si>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</si>
  <si>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</si>
  <si>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</si>
  <si>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</si>
  <si>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</si>
  <si>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</si>
  <si>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</si>
  <si>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</si>
  <si>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</si>
  <si>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</si>
  <si>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</si>
  <si>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</si>
  <si>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</si>
  <si>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</si>
  <si>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</si>
  <si>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</si>
  <si>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</si>
  <si>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</si>
  <si>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</si>
  <si>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</si>
  <si>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</si>
  <si>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</si>
  <si>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</si>
  <si>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</si>
  <si>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</si>
  <si>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</si>
  <si>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</si>
  <si>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</si>
  <si>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</si>
  <si>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</si>
  <si>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</si>
  <si>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</si>
  <si>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</si>
  <si>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</si>
  <si>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</si>
  <si>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</si>
  <si>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</si>
  <si>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</si>
  <si>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</si>
  <si>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</si>
  <si>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</si>
  <si>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</si>
  <si>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</si>
  <si>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</si>
  <si>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</si>
  <si>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</si>
  <si>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</si>
  <si>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</si>
  <si>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</si>
  <si>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</si>
  <si>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</si>
  <si>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</si>
  <si>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</si>
  <si>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</si>
  <si>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</si>
  <si>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</si>
  <si>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</si>
  <si>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</si>
  <si>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</si>
  <si>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</si>
  <si>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</si>
  <si>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</si>
  <si>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</si>
  <si>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</si>
  <si>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</si>
  <si>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</si>
  <si>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</si>
  <si>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</si>
  <si>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</si>
  <si>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</si>
  <si>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</si>
  <si>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</si>
  <si>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</si>
  <si>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</si>
  <si>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</si>
  <si>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</si>
  <si>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</si>
  <si>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</si>
  <si>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</si>
  <si>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</si>
  <si>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</si>
  <si>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</si>
  <si>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</si>
  <si>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</si>
  <si>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</si>
  <si>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</si>
  <si>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</si>
  <si>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</si>
  <si>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</si>
  <si>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</si>
  <si>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</si>
  <si>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</si>
  <si>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</si>
  <si>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</si>
  <si>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</si>
  <si>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</si>
  <si>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</si>
  <si>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</si>
  <si>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</si>
  <si>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</si>
  <si>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</si>
  <si>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</si>
  <si>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</si>
  <si>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</si>
  <si>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</si>
  <si>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</si>
  <si>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</si>
  <si>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</si>
  <si>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</si>
  <si>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</si>
  <si>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</si>
  <si>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</si>
  <si>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</si>
  <si>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</si>
  <si>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</si>
  <si>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</si>
  <si>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</si>
  <si>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</si>
  <si>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</si>
  <si>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</si>
  <si>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</si>
  <si>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</si>
  <si>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</si>
  <si>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</si>
  <si>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</si>
  <si>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</si>
  <si>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</si>
  <si>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</si>
  <si>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</si>
  <si>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</si>
  <si>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</si>
  <si>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</si>
  <si>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</si>
  <si>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</si>
  <si>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</si>
  <si>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</si>
  <si>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</si>
  <si>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</si>
  <si>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</si>
  <si>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</si>
  <si>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</si>
  <si>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</si>
  <si>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</si>
  <si>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</si>
  <si>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</si>
  <si>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</si>
  <si>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</si>
  <si>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</si>
  <si>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</si>
  <si>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</si>
  <si>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</si>
  <si>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</si>
  <si>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</si>
  <si>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</si>
  <si>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</si>
  <si>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</si>
  <si>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</si>
  <si>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</si>
  <si>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</si>
  <si>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</si>
  <si>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</si>
  <si>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</si>
  <si>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</si>
  <si>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</si>
  <si>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</si>
  <si>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</si>
  <si>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</si>
  <si>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</si>
  <si>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</si>
  <si>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</si>
  <si>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</si>
  <si>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</si>
  <si>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</si>
  <si>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</si>
  <si>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</si>
  <si>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</si>
  <si>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</si>
  <si>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</si>
  <si>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</si>
  <si>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</si>
  <si>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</si>
  <si>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</si>
  <si>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</si>
  <si>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</si>
  <si>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</si>
  <si>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</si>
  <si>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</si>
  <si>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</si>
  <si>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</si>
  <si>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</si>
  <si>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</si>
  <si>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</si>
  <si>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</si>
  <si>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</si>
  <si>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</si>
  <si>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</si>
  <si>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</si>
  <si>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</si>
  <si>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</si>
  <si>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</si>
  <si>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</si>
  <si>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</si>
  <si>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</si>
  <si>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</si>
  <si>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</si>
  <si>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</si>
  <si>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</si>
  <si>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</si>
  <si>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</si>
  <si>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</si>
  <si>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</si>
  <si>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</si>
  <si>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</si>
  <si>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</si>
  <si>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</si>
  <si>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</si>
  <si>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</si>
  <si>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</si>
  <si>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</si>
  <si>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</si>
  <si>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</si>
  <si>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</si>
  <si>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</si>
  <si>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</si>
  <si>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</si>
  <si>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</si>
  <si>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</si>
  <si>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</si>
  <si>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</si>
  <si>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</si>
  <si>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</si>
  <si>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</si>
  <si>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</si>
  <si>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</si>
  <si>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</si>
  <si>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</si>
  <si>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</si>
  <si>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</si>
  <si>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</si>
  <si>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</si>
  <si>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</si>
  <si>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</si>
  <si>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</si>
  <si>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</si>
  <si>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</si>
  <si>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</si>
  <si>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</si>
  <si>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</si>
  <si>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</si>
  <si>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</si>
  <si>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</si>
  <si>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</si>
  <si>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</si>
  <si>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</si>
  <si>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</si>
  <si>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</si>
  <si>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</si>
  <si>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</si>
  <si>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</si>
  <si>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</si>
  <si>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</si>
  <si>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</si>
  <si>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</si>
  <si>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</si>
  <si>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</si>
  <si>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</si>
  <si>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</si>
  <si>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</si>
  <si>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</si>
  <si>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</si>
  <si>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</si>
  <si>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</si>
  <si>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</si>
  <si>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</si>
  <si>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</si>
  <si>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</si>
  <si>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</si>
  <si>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</si>
  <si>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</si>
  <si>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</si>
  <si>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</si>
  <si>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</si>
  <si>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</si>
  <si>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</si>
  <si>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</si>
  <si>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</si>
  <si>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</si>
  <si>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</si>
  <si>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</si>
  <si>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</si>
  <si>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</si>
  <si>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</si>
  <si>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</si>
  <si>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</si>
  <si>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</si>
  <si>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</si>
  <si>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</si>
  <si>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</si>
  <si>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</si>
  <si>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</si>
  <si>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</si>
  <si>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</si>
  <si>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</si>
  <si>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</si>
  <si>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</si>
  <si>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</si>
  <si>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</si>
  <si>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</si>
  <si>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</si>
  <si>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</si>
  <si>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</si>
  <si>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</si>
  <si>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</si>
  <si>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</si>
  <si>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</si>
  <si>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</si>
  <si>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</si>
  <si>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</si>
  <si>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</si>
  <si>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</si>
  <si>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</si>
  <si>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</si>
  <si>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</si>
  <si>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</si>
  <si>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</si>
  <si>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</si>
  <si>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</si>
  <si>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</si>
  <si>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</si>
  <si>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</si>
  <si>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</si>
  <si>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</si>
  <si>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</si>
  <si>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</si>
  <si>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</si>
  <si>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</si>
  <si>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</si>
  <si>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</si>
  <si>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</si>
  <si>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</si>
  <si>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</si>
  <si>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</si>
  <si>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</si>
  <si>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</si>
  <si>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</si>
  <si>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</si>
  <si>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</si>
  <si>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</si>
  <si>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</si>
  <si>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</si>
  <si>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</si>
  <si>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</si>
  <si>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</si>
  <si>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</si>
  <si>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</si>
  <si>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</si>
  <si>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</si>
  <si>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</si>
  <si>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</si>
  <si>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</si>
  <si>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</si>
  <si>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</si>
  <si>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</si>
  <si>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</si>
  <si>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</si>
  <si>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</si>
  <si>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</si>
  <si>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</si>
  <si>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</si>
  <si>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</si>
  <si>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</si>
  <si>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</si>
  <si>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</si>
  <si>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</si>
  <si>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</si>
  <si>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</si>
  <si>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</si>
  <si>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</si>
  <si>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</si>
  <si>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</si>
  <si>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</si>
  <si>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</si>
  <si>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</si>
  <si>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</si>
  <si>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</si>
  <si>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</si>
  <si>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</si>
  <si>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</si>
  <si>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</si>
  <si>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</si>
  <si>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</si>
  <si>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</si>
  <si>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</si>
  <si>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</si>
  <si>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</si>
  <si>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</si>
  <si>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</si>
  <si>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</si>
  <si>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</si>
  <si>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</si>
  <si>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</si>
  <si>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</si>
  <si>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</si>
  <si>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</si>
  <si>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</si>
  <si>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</si>
  <si>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</si>
  <si>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</si>
  <si>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</si>
  <si>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</si>
  <si>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</si>
  <si>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</si>
  <si>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</si>
  <si>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</si>
  <si>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</si>
  <si>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</si>
  <si>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</si>
  <si>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</si>
  <si>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</si>
  <si>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</si>
  <si>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</si>
  <si>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</si>
  <si>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</si>
  <si>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</si>
  <si>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</si>
  <si>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</si>
  <si>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</si>
  <si>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</si>
  <si>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</si>
  <si>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</si>
  <si>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</si>
  <si>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</si>
  <si>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</si>
  <si>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</si>
  <si>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</si>
  <si>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</si>
  <si>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</si>
  <si>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</si>
  <si>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</si>
  <si>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</si>
  <si>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</si>
  <si>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</si>
  <si>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</si>
  <si>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</si>
  <si>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</si>
  <si>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</si>
  <si>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</si>
  <si>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</si>
  <si>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</si>
  <si>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</si>
  <si>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</si>
  <si>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</si>
  <si>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</si>
  <si>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</si>
  <si>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</si>
  <si>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</si>
  <si>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</si>
  <si>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</si>
  <si>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</si>
  <si>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</si>
  <si>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</si>
  <si>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</si>
  <si>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</si>
  <si>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</si>
  <si>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</si>
  <si>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</si>
  <si>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</si>
  <si>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</si>
  <si>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</si>
  <si>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</si>
  <si>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</si>
  <si>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</si>
  <si>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</si>
  <si>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</si>
  <si>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</si>
  <si>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</si>
  <si>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</si>
  <si>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</si>
  <si>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</si>
  <si>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</si>
  <si>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</si>
  <si>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</si>
  <si>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</si>
  <si>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</si>
  <si>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</si>
  <si>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</si>
  <si>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</si>
  <si>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</si>
  <si>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</si>
  <si>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</si>
  <si>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</si>
  <si>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</si>
  <si>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</si>
  <si>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</si>
  <si>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</si>
  <si>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</si>
  <si>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</si>
  <si>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</si>
  <si>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</si>
  <si>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</si>
  <si>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</si>
  <si>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</si>
  <si>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</si>
  <si>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</si>
  <si>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</si>
  <si>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</si>
  <si>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</si>
  <si>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</si>
  <si>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</si>
  <si>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</si>
  <si>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</si>
  <si>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</si>
  <si>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</si>
  <si>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</si>
  <si>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</si>
  <si>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</si>
  <si>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</si>
  <si>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</si>
  <si>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</si>
  <si>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</si>
  <si>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</si>
  <si>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</si>
  <si>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</si>
  <si>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</si>
  <si>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</si>
  <si>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</si>
  <si>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</si>
  <si>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</si>
  <si>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</si>
  <si>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</si>
  <si>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</si>
  <si>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</si>
  <si>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</si>
  <si>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</si>
  <si>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</si>
  <si>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</si>
  <si>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</si>
  <si>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</si>
  <si>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</si>
  <si>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</si>
  <si>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</si>
  <si>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</si>
  <si>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</si>
  <si>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</si>
  <si>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</si>
  <si>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</si>
  <si>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</si>
  <si>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</si>
  <si>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</si>
  <si>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</si>
  <si>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</si>
  <si>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</si>
  <si>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</si>
  <si>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</si>
  <si>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</si>
  <si>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</si>
  <si>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</si>
  <si>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</si>
  <si>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</si>
  <si>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</si>
  <si>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</si>
  <si>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</si>
  <si>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</si>
  <si>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</si>
  <si>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</si>
  <si>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</si>
  <si>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</si>
  <si>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</si>
  <si>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</si>
  <si>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</si>
  <si>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</si>
  <si>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</si>
  <si>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</si>
  <si>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</si>
  <si>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</si>
  <si>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</si>
  <si>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</si>
  <si>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</si>
  <si>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</si>
  <si>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</si>
  <si>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</si>
  <si>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</si>
  <si>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</si>
  <si>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</si>
  <si>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</si>
  <si>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</si>
  <si>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</si>
  <si>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</si>
  <si>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</si>
  <si>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</si>
  <si>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</si>
  <si>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</si>
  <si>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</si>
  <si>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</si>
  <si>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</si>
  <si>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</si>
  <si>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</si>
  <si>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</si>
  <si>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</si>
  <si>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</si>
  <si>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</si>
  <si>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</si>
  <si>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</si>
  <si>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</si>
  <si>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</si>
  <si>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</si>
  <si>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</si>
  <si>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</si>
  <si>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</si>
  <si>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</si>
  <si>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</si>
  <si>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</si>
  <si>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</si>
  <si>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</si>
  <si>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</si>
  <si>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</si>
  <si>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</si>
  <si>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</si>
  <si>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</si>
  <si>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</si>
  <si>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</si>
  <si>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</si>
  <si>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</si>
  <si>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</si>
  <si>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</si>
  <si>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</si>
  <si>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</si>
  <si>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</si>
  <si>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</si>
  <si>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</si>
  <si>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</si>
  <si>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</si>
  <si>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</si>
  <si>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</si>
  <si>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</si>
  <si>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</si>
  <si>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</si>
  <si>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</si>
  <si>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</si>
  <si>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</si>
  <si>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</si>
  <si>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</si>
  <si>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</si>
  <si>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</si>
  <si>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</si>
  <si>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</si>
  <si>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</si>
  <si>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</si>
  <si>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</si>
  <si>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</si>
  <si>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</si>
  <si>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</si>
  <si>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</si>
  <si>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</si>
  <si>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</si>
  <si>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</si>
  <si>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</si>
  <si>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</si>
  <si>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</si>
  <si>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</si>
  <si>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</si>
  <si>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</si>
  <si>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</si>
  <si>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</si>
  <si>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</si>
  <si>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</si>
  <si>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</si>
  <si>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</si>
  <si>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</si>
  <si>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</si>
  <si>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</si>
  <si>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</si>
  <si>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</si>
  <si>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</si>
  <si>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</si>
  <si>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</si>
  <si>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</si>
  <si>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</si>
  <si>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</si>
  <si>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</si>
  <si>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</si>
  <si>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</si>
  <si>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</si>
  <si>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</si>
  <si>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</si>
  <si>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</si>
  <si>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</si>
  <si>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</si>
  <si>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</si>
  <si>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</si>
  <si>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</si>
  <si>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</si>
  <si>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</si>
  <si>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</si>
  <si>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</si>
  <si>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</si>
  <si>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</si>
  <si>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</si>
  <si>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</si>
  <si>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</si>
  <si>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</si>
  <si>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</si>
  <si>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</si>
  <si>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</si>
  <si>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</si>
  <si>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</si>
  <si>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</si>
  <si>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</si>
  <si>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</si>
  <si>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</si>
  <si>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</si>
  <si>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</si>
  <si>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</si>
  <si>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</si>
  <si>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</si>
  <si>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</si>
  <si>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</si>
  <si>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</si>
  <si>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</si>
  <si>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</si>
  <si>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</si>
  <si>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</si>
  <si>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</si>
  <si>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</si>
  <si>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</si>
  <si>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</si>
  <si>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</si>
  <si>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</si>
  <si>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</si>
  <si>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</si>
  <si>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</si>
  <si>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</si>
  <si>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</si>
  <si>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</si>
  <si>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</si>
  <si>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</si>
  <si>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</si>
  <si>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</si>
  <si>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</si>
  <si>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</si>
  <si>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</si>
  <si>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</si>
  <si>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</si>
  <si>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</si>
  <si>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</si>
  <si>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</si>
  <si>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</si>
  <si>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</si>
  <si>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</si>
  <si>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</si>
  <si>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</si>
  <si>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</si>
  <si>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</si>
  <si>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</si>
  <si>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</si>
  <si>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</si>
  <si>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</si>
  <si>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</si>
  <si>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</si>
  <si>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</si>
  <si>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</si>
  <si>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</si>
  <si>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</si>
  <si>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</si>
  <si>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</si>
  <si>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</si>
  <si>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</si>
  <si>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</si>
  <si>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</si>
  <si>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</si>
  <si>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</si>
  <si>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</si>
  <si>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</si>
  <si>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</si>
  <si>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</si>
  <si>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</si>
  <si>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</si>
  <si>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</si>
  <si>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</si>
  <si>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</si>
  <si>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</si>
  <si>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</si>
  <si>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</si>
  <si>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</si>
  <si>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</si>
  <si>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</si>
  <si>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</si>
  <si>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</si>
  <si>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</si>
  <si>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</si>
  <si>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</si>
  <si>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</si>
  <si>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</si>
  <si>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</si>
  <si>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</si>
  <si>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</si>
  <si>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</si>
  <si>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</si>
  <si>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</si>
  <si>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</si>
  <si>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</si>
  <si>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</si>
  <si>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</si>
  <si>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</si>
  <si>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</si>
  <si>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</si>
  <si>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</si>
  <si>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</si>
  <si>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</si>
  <si>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</si>
  <si>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</si>
  <si>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</si>
  <si>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</si>
  <si>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</si>
  <si>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</si>
  <si>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</si>
  <si>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</si>
  <si>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</si>
  <si>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</si>
  <si>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</si>
  <si>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</si>
  <si>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</si>
  <si>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</si>
  <si>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</si>
  <si>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</si>
  <si>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</si>
  <si>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</si>
  <si>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</si>
  <si>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</si>
  <si>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</si>
  <si>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</si>
  <si>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</si>
  <si>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</si>
  <si>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</si>
  <si>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</si>
  <si>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</si>
  <si>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</si>
  <si>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</si>
  <si>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</si>
  <si>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</si>
  <si>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</si>
  <si>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</si>
  <si>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</si>
  <si>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</si>
  <si>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</si>
  <si>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</si>
  <si>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</si>
  <si>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</si>
  <si>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</si>
  <si>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</si>
  <si>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</si>
  <si>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</si>
  <si>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</si>
  <si>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</si>
  <si>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</si>
  <si>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</si>
  <si>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</si>
  <si>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</si>
  <si>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</si>
  <si>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</si>
  <si>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</si>
  <si>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</si>
  <si>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</si>
  <si>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</si>
  <si>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</si>
  <si>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</si>
  <si>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</si>
  <si>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</si>
  <si>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</si>
  <si>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</si>
  <si>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</si>
  <si>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</si>
  <si>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</si>
  <si>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</si>
  <si>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</si>
  <si>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</si>
  <si>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</si>
  <si>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</si>
  <si>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</si>
  <si>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</si>
  <si>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</si>
  <si>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</si>
  <si>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</si>
  <si>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</si>
  <si>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</si>
  <si>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</si>
  <si>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</si>
  <si>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</si>
  <si>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</si>
  <si>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</si>
  <si>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</si>
  <si>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</si>
  <si>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</si>
  <si>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</si>
  <si>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</si>
  <si>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</si>
  <si>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</si>
  <si>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</si>
  <si>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</si>
  <si>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</si>
  <si>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</si>
  <si>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</si>
  <si>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</si>
  <si>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</si>
  <si>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</si>
  <si>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</si>
  <si>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</si>
  <si>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</si>
  <si>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</si>
  <si>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</si>
  <si>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</si>
  <si>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</si>
  <si>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</si>
  <si>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</si>
  <si>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</si>
  <si>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</si>
  <si>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</si>
  <si>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</si>
  <si>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</si>
  <si>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</si>
  <si>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</si>
  <si>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</si>
  <si>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</si>
  <si>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</si>
  <si>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</si>
  <si>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</si>
  <si>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</si>
  <si>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</si>
  <si>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</si>
  <si>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</si>
  <si>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</si>
  <si>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</si>
  <si>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</si>
  <si>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</si>
  <si>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</si>
  <si>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</si>
  <si>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</si>
  <si>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</si>
  <si>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</si>
  <si>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</si>
  <si>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</si>
  <si>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</si>
  <si>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</si>
  <si>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</si>
  <si>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</si>
  <si>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</si>
  <si>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</si>
  <si>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</si>
  <si>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</si>
  <si>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</si>
  <si>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</si>
  <si>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</si>
  <si>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</si>
  <si>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</si>
  <si>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</si>
  <si>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</si>
  <si>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</si>
  <si>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</si>
  <si>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</si>
  <si>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</si>
  <si>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</si>
  <si>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</si>
  <si>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</si>
  <si>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</si>
  <si>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</si>
  <si>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</si>
  <si>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</si>
  <si>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</si>
  <si>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</si>
  <si>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</si>
  <si>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</si>
  <si>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</si>
  <si>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</si>
  <si>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</si>
  <si>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</si>
  <si>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</si>
  <si>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</si>
  <si>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</si>
  <si>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</si>
  <si>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</si>
  <si>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</si>
  <si>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</si>
  <si>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</si>
  <si>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</si>
  <si>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</si>
  <si>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</si>
  <si>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</si>
  <si>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</si>
  <si>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</si>
  <si>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</si>
  <si>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</si>
  <si>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</si>
  <si>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</si>
  <si>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</si>
  <si>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</si>
  <si>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</si>
  <si>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</si>
  <si>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</si>
  <si>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</si>
  <si>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</si>
  <si>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</si>
  <si>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</si>
  <si>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</si>
  <si>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</si>
  <si>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</si>
  <si>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</si>
  <si>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</si>
  <si>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</si>
  <si>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</si>
  <si>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</si>
  <si>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</si>
  <si>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</si>
  <si>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</si>
  <si>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</si>
  <si>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</si>
  <si>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</si>
  <si>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</si>
  <si>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</si>
  <si>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</si>
  <si>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</si>
  <si>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</si>
  <si>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</si>
  <si>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</si>
  <si>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</si>
  <si>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</si>
  <si>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</si>
  <si>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</si>
  <si>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</si>
  <si>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</si>
  <si>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</si>
  <si>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</si>
  <si>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</si>
  <si>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</si>
  <si>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</si>
  <si>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</si>
  <si>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</si>
  <si>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</si>
  <si>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</si>
  <si>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</si>
  <si>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</si>
  <si>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</si>
  <si>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</si>
  <si>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</si>
  <si>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</si>
  <si>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</si>
  <si>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</si>
  <si>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</si>
  <si>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</si>
  <si>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</si>
  <si>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</si>
  <si>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</si>
  <si>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</si>
  <si>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</si>
  <si>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</si>
  <si>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</si>
  <si>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</si>
  <si>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</si>
  <si>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</si>
  <si>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</si>
  <si>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</si>
  <si>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</si>
  <si>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</si>
  <si>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</si>
  <si>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</si>
  <si>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</si>
  <si>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</si>
  <si>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</si>
  <si>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</si>
  <si>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</si>
  <si>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</si>
  <si>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</si>
  <si>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</si>
  <si>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</si>
  <si>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</si>
  <si>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</si>
  <si>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</si>
  <si>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</si>
  <si>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</si>
  <si>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</si>
  <si>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</si>
  <si>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</si>
  <si>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</si>
  <si>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</si>
  <si>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</si>
  <si>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</si>
  <si>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</si>
  <si>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</si>
  <si>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</si>
  <si>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</si>
  <si>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</si>
  <si>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</si>
  <si>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</si>
  <si>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</si>
  <si>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</si>
  <si>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</si>
  <si>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</si>
  <si>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</si>
  <si>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</si>
  <si>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</si>
  <si>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</si>
  <si>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</si>
  <si>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</si>
  <si>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</si>
  <si>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</si>
  <si>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</si>
  <si>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</si>
  <si>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</si>
  <si>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</si>
  <si>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</si>
  <si>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</si>
  <si>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</si>
  <si>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</si>
  <si>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</si>
  <si>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</si>
  <si>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</si>
  <si>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</si>
  <si>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</si>
  <si>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</si>
  <si>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</si>
  <si>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</si>
  <si>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</si>
  <si>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</si>
  <si>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</si>
  <si>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</si>
  <si>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</si>
  <si>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</si>
  <si>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</si>
  <si>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</si>
  <si>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</si>
  <si>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</si>
  <si>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</si>
  <si>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</si>
  <si>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</si>
  <si>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</si>
  <si>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</si>
  <si>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</si>
  <si>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</si>
  <si>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</si>
  <si>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</si>
  <si>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</si>
  <si>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</si>
  <si>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</si>
  <si>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</si>
  <si>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</si>
  <si>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</si>
  <si>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</si>
  <si>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</si>
  <si>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</si>
  <si>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</si>
  <si>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</si>
  <si>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</si>
  <si>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</si>
  <si>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</si>
  <si>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</si>
  <si>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</si>
  <si>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</si>
  <si>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</si>
  <si>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</si>
  <si>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</si>
  <si>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</si>
  <si>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</si>
  <si>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</si>
  <si>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</si>
  <si>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</si>
  <si>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</si>
  <si>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</si>
  <si>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</si>
  <si>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</si>
  <si>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</si>
  <si>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</si>
  <si>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</si>
  <si>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</si>
  <si>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</si>
  <si>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</si>
  <si>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</si>
  <si>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</si>
  <si>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</si>
  <si>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</si>
  <si>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</si>
  <si>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</si>
  <si>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</si>
  <si>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</si>
  <si>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</si>
  <si>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</si>
  <si>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</si>
  <si>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</si>
  <si>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</si>
  <si>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</si>
  <si>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</si>
  <si>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</si>
  <si>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</si>
  <si>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</si>
  <si>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</si>
  <si>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</si>
  <si>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</si>
  <si>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</si>
  <si>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</si>
  <si>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</si>
  <si>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</si>
  <si>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</si>
  <si>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</si>
  <si>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</si>
  <si>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</si>
  <si>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</si>
  <si>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</si>
  <si>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</si>
  <si>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</si>
  <si>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</si>
  <si>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</si>
  <si>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</si>
  <si>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</si>
  <si>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</si>
  <si>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</si>
  <si>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</si>
  <si>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</si>
  <si>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</si>
  <si>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</si>
  <si>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</si>
  <si>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</si>
  <si>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</si>
  <si>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</si>
  <si>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</si>
  <si>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</si>
  <si>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</si>
  <si>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</si>
  <si>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</si>
  <si>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</si>
  <si>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</si>
  <si>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</si>
  <si>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</si>
  <si>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</si>
  <si>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</si>
  <si>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</si>
  <si>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</si>
  <si>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</si>
  <si>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</si>
  <si>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</si>
  <si>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</si>
  <si>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</si>
  <si>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</si>
  <si>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</si>
  <si>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</si>
  <si>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</si>
  <si>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</si>
  <si>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</si>
  <si>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</si>
  <si>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</si>
  <si>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</si>
  <si>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</si>
  <si>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</si>
  <si>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</si>
  <si>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</si>
  <si>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</si>
  <si>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</si>
  <si>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</si>
  <si>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</si>
  <si>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</si>
  <si>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</si>
  <si>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</si>
  <si>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</si>
  <si>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</si>
  <si>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</si>
  <si>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</si>
  <si>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</si>
  <si>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</si>
  <si>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</si>
  <si>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</si>
  <si>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</si>
  <si>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</si>
  <si>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</si>
  <si>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</si>
  <si>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</si>
  <si>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</si>
  <si>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</si>
  <si>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</si>
  <si>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</si>
  <si>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</si>
  <si>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</si>
  <si>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</si>
  <si>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</si>
  <si>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</si>
  <si>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</si>
  <si>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</si>
  <si>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</si>
  <si>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</si>
  <si>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</si>
  <si>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</si>
  <si>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</si>
  <si>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</si>
  <si>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</si>
  <si>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</si>
  <si>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</si>
  <si>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</si>
  <si>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</si>
  <si>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</si>
  <si>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</si>
  <si>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</si>
  <si>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</si>
  <si>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</si>
  <si>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</si>
  <si>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</si>
  <si>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</si>
  <si>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</si>
  <si>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</si>
  <si>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</si>
  <si>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</si>
  <si>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</si>
  <si>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</si>
  <si>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</si>
  <si>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</si>
  <si>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</si>
  <si>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</si>
  <si>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</si>
  <si>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</si>
  <si>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</si>
  <si>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</si>
  <si>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</si>
  <si>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</si>
  <si>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</si>
  <si>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</si>
  <si>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</si>
  <si>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</si>
  <si>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</si>
  <si>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</si>
  <si>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</si>
  <si>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</si>
  <si>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</si>
  <si>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</si>
  <si>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</si>
  <si>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</si>
  <si>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</si>
  <si>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</si>
  <si>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</si>
  <si>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</si>
  <si>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</si>
  <si>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</si>
  <si>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</si>
  <si>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</si>
  <si>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</si>
  <si>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</si>
  <si>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</si>
  <si>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</si>
  <si>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</si>
  <si>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</si>
  <si>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</si>
  <si>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</si>
  <si>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</si>
  <si>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</si>
  <si>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</si>
  <si>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</si>
  <si>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</si>
  <si>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</si>
  <si>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</si>
  <si>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</si>
  <si>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</si>
  <si>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</si>
  <si>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</si>
  <si>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</si>
  <si>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</si>
  <si>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</si>
  <si>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</si>
  <si>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</si>
  <si>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</si>
  <si>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</si>
  <si>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</si>
  <si>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</si>
  <si>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</si>
  <si>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</si>
  <si>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</si>
  <si>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</si>
  <si>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</si>
  <si>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</si>
  <si>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</si>
  <si>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</si>
  <si>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</si>
  <si>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</si>
  <si>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</si>
  <si>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</si>
  <si>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</si>
  <si>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</si>
  <si>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</si>
  <si>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</si>
  <si>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</si>
  <si>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</si>
  <si>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</si>
  <si>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</si>
  <si>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</si>
  <si>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</si>
  <si>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</si>
  <si>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</si>
  <si>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</si>
  <si>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</si>
  <si>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</si>
  <si>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</si>
  <si>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</si>
  <si>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</si>
  <si>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</si>
  <si>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</si>
  <si>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</si>
  <si>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</si>
  <si>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</si>
  <si>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</si>
  <si>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</si>
  <si>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</si>
  <si>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</si>
  <si>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</si>
  <si>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</si>
  <si>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</si>
  <si>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</si>
  <si>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</si>
  <si>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</si>
  <si>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</si>
  <si>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</si>
  <si>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</si>
  <si>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</si>
  <si>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</si>
  <si>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</si>
  <si>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</si>
  <si>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</si>
  <si>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</si>
  <si>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</si>
  <si>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</si>
  <si>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</si>
  <si>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</si>
  <si>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</si>
  <si>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</si>
  <si>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</si>
  <si>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</si>
  <si>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</si>
  <si>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</si>
  <si>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</si>
  <si>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</si>
  <si>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</si>
  <si>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</si>
  <si>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</si>
  <si>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</si>
  <si>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</si>
  <si>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</si>
  <si>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</si>
  <si>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</si>
  <si>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</si>
  <si>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</si>
  <si>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</si>
  <si>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</si>
  <si>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</si>
  <si>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</si>
  <si>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</si>
  <si>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</si>
  <si>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</si>
  <si>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</si>
  <si>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</si>
  <si>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</si>
  <si>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</si>
  <si>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</si>
  <si>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</si>
  <si>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</si>
  <si>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</si>
  <si>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</si>
  <si>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</si>
  <si>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</si>
  <si>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</si>
  <si>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</si>
  <si>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</si>
  <si>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</si>
  <si>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</si>
  <si>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</si>
  <si>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</si>
  <si>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</si>
  <si>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</si>
  <si>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</si>
  <si>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</si>
  <si>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</si>
  <si>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</si>
  <si>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</si>
  <si>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</si>
  <si>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</si>
  <si>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</si>
  <si>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</si>
  <si>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</si>
  <si>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</si>
  <si>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</si>
  <si>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</si>
  <si>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</si>
  <si>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</si>
  <si>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</si>
  <si>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</si>
  <si>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</si>
  <si>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</si>
  <si>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</si>
  <si>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</si>
  <si>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</si>
  <si>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</si>
  <si>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</si>
  <si>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</si>
  <si>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</si>
  <si>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</si>
  <si>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</si>
  <si>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</si>
  <si>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</si>
  <si>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</si>
  <si>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</si>
  <si>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</si>
  <si>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</si>
  <si>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</si>
  <si>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</si>
  <si>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</si>
  <si>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</si>
  <si>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</si>
  <si>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</si>
  <si>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</si>
  <si>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</si>
  <si>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</si>
  <si>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</si>
  <si>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</si>
  <si>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</si>
  <si>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</si>
  <si>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</si>
  <si>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</si>
  <si>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</si>
  <si>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</si>
  <si>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</si>
  <si>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</si>
  <si>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</si>
  <si>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</si>
  <si>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</si>
  <si>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</si>
  <si>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</si>
  <si>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</si>
  <si>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</si>
  <si>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</si>
  <si>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</si>
  <si>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</si>
  <si>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</si>
  <si>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</si>
  <si>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</si>
  <si>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</si>
  <si>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</si>
  <si>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</si>
  <si>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</si>
  <si>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</si>
  <si>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</si>
  <si>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</si>
  <si>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</si>
  <si>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</si>
  <si>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</si>
  <si>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</si>
  <si>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</si>
  <si>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</si>
  <si>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</si>
  <si>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</si>
  <si>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</si>
  <si>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</si>
  <si>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</si>
  <si>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</si>
  <si>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</si>
  <si>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</si>
  <si>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</si>
  <si>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</si>
  <si>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</si>
  <si>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</si>
  <si>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</si>
  <si>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</si>
  <si>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</si>
  <si>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</si>
  <si>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</si>
  <si>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</si>
  <si>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</si>
  <si>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</si>
  <si>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</si>
  <si>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</si>
  <si>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</si>
  <si>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</si>
  <si>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</si>
  <si>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</si>
  <si>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</si>
  <si>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</si>
  <si>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</si>
  <si>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</si>
  <si>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</si>
  <si>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</si>
  <si>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</si>
  <si>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</si>
  <si>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</si>
  <si>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</si>
  <si>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</si>
  <si>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</si>
  <si>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</si>
  <si>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</si>
  <si>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</si>
  <si>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</si>
  <si>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</si>
  <si>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</si>
  <si>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</si>
  <si>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</si>
  <si>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</si>
  <si>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</si>
  <si>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</si>
  <si>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</si>
  <si>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</si>
  <si>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</si>
  <si>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</si>
  <si>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</si>
  <si>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</si>
  <si>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</si>
  <si>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</si>
  <si>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</si>
  <si>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</si>
  <si>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</si>
  <si>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</si>
  <si>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</si>
  <si>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</si>
  <si>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</si>
  <si>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</si>
  <si>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</si>
  <si>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</si>
  <si>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</si>
  <si>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</si>
  <si>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</si>
  <si>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</si>
  <si>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</si>
  <si>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</si>
  <si>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</si>
  <si>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</si>
  <si>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</si>
  <si>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</si>
  <si>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</si>
  <si>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</si>
  <si>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</si>
  <si>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</si>
  <si>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</si>
  <si>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</si>
  <si>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</si>
  <si>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</si>
  <si>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</si>
  <si>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</si>
  <si>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</si>
  <si>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</si>
  <si>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</si>
  <si>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</si>
  <si>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</si>
  <si>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</si>
  <si>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</si>
  <si>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</si>
  <si>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</si>
  <si>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</si>
  <si>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</si>
  <si>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</si>
  <si>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</si>
  <si>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</si>
  <si>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</si>
  <si>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</si>
  <si>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</si>
  <si>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</si>
  <si>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</si>
  <si>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</si>
  <si>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</si>
  <si>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</si>
  <si>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</si>
  <si>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</si>
  <si>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</si>
  <si>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</si>
  <si>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</si>
  <si>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</si>
  <si>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</si>
  <si>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</si>
  <si>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</si>
  <si>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</si>
  <si>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</si>
  <si>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</si>
  <si>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</si>
  <si>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</si>
  <si>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</si>
  <si>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</si>
  <si>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</si>
  <si>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</si>
  <si>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</si>
  <si>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</si>
  <si>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</si>
  <si>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</si>
  <si>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</si>
  <si>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</si>
  <si>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</si>
  <si>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</si>
  <si>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</si>
  <si>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</si>
  <si>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</si>
  <si>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</si>
  <si>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</si>
  <si>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</si>
  <si>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</si>
  <si>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</si>
  <si>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</si>
  <si>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</si>
  <si>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</si>
  <si>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</si>
  <si>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</si>
  <si>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</si>
  <si>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</si>
  <si>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</si>
  <si>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</si>
  <si>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</si>
  <si>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</si>
  <si>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</si>
  <si>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</si>
  <si>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</si>
  <si>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</si>
  <si>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</si>
  <si>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</si>
  <si>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</si>
  <si>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</si>
  <si>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</si>
  <si>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</si>
  <si>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</si>
  <si>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</si>
  <si>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</si>
  <si>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</si>
  <si>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</si>
  <si>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</si>
  <si>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</si>
  <si>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</si>
  <si>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</si>
  <si>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</si>
  <si>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</si>
  <si>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</si>
  <si>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</si>
  <si>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</si>
  <si>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</si>
  <si>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</si>
  <si>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</si>
  <si>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</si>
  <si>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</si>
  <si>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</si>
  <si>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</si>
  <si>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</si>
  <si>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</si>
  <si>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</si>
  <si>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</si>
  <si>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</si>
  <si>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</si>
  <si>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</si>
  <si>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</si>
  <si>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</si>
  <si>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</si>
  <si>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</si>
  <si>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</si>
  <si>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</si>
  <si>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</si>
  <si>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</si>
  <si>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</si>
  <si>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</si>
  <si>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</si>
  <si>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</si>
  <si>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</si>
  <si>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</si>
  <si>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</si>
  <si>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</si>
  <si>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</si>
  <si>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</si>
  <si>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</si>
  <si>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</si>
  <si>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</si>
  <si>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</si>
  <si>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</si>
  <si>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</si>
  <si>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</si>
  <si>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</si>
  <si>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</si>
  <si>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</si>
  <si>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</si>
  <si>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</si>
  <si>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</si>
  <si>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</si>
  <si>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</si>
  <si>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</si>
  <si>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</si>
  <si>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</si>
  <si>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</si>
  <si>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</si>
  <si>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</si>
  <si>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</si>
  <si>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</si>
  <si>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</si>
  <si>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</si>
  <si>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</si>
  <si>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</si>
  <si>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</si>
  <si>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</si>
  <si>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</si>
  <si>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</si>
  <si>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</si>
  <si>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</si>
  <si>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</si>
  <si>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</si>
  <si>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</si>
  <si>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</si>
  <si>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</si>
  <si>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</si>
  <si>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</si>
  <si>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</si>
  <si>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</si>
  <si>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</si>
  <si>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</si>
  <si>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</si>
  <si>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</si>
  <si>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</si>
  <si>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</si>
  <si>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</si>
  <si>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</si>
  <si>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</si>
  <si>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</si>
  <si>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</si>
  <si>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</si>
  <si>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</si>
  <si>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</si>
  <si>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</si>
  <si>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</si>
  <si>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</si>
  <si>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</si>
  <si>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</si>
  <si>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</si>
  <si>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</si>
  <si>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</si>
  <si>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</si>
  <si>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</si>
  <si>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</si>
  <si>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</si>
  <si>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</si>
  <si>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</si>
  <si>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</si>
  <si>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</si>
  <si>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</si>
  <si>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</si>
  <si>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</si>
  <si>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</si>
  <si>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</si>
  <si>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</si>
  <si>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</si>
  <si>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</si>
  <si>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</si>
  <si>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</si>
  <si>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</si>
  <si>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</si>
  <si>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</si>
  <si>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</si>
  <si>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</si>
  <si>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</si>
  <si>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</si>
  <si>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</si>
  <si>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</si>
  <si>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</si>
  <si>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</si>
  <si>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</si>
  <si>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</si>
  <si>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</si>
  <si>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</si>
  <si>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</si>
  <si>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</si>
  <si>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</si>
  <si>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</si>
  <si>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</si>
  <si>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</si>
  <si>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</si>
  <si>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</si>
  <si>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</si>
  <si>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</si>
  <si>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</si>
  <si>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</si>
  <si>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</si>
  <si>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</si>
  <si>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</si>
  <si>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</si>
  <si>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</si>
  <si>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</si>
  <si>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</si>
  <si>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</si>
  <si>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</si>
  <si>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</si>
  <si>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</si>
  <si>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</si>
  <si>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</si>
  <si>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</si>
  <si>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</si>
  <si>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</si>
  <si>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</si>
  <si>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</si>
  <si>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</si>
  <si>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</si>
  <si>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</si>
  <si>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</si>
  <si>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</si>
  <si>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</si>
  <si>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</si>
  <si>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</si>
  <si>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</si>
  <si>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</si>
  <si>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</si>
  <si>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</si>
  <si>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</si>
  <si>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</si>
  <si>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</si>
  <si>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</si>
  <si>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</si>
  <si>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</si>
  <si>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</si>
  <si>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</si>
  <si>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</si>
  <si>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</si>
  <si>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</si>
  <si>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</si>
  <si>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</si>
  <si>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</si>
  <si>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</si>
  <si>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</si>
  <si>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</si>
  <si>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</si>
  <si>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</si>
  <si>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</si>
  <si>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</si>
  <si>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</si>
  <si>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</si>
  <si>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</si>
  <si>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</si>
  <si>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</si>
  <si>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</si>
  <si>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</si>
  <si>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</si>
  <si>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</si>
  <si>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</si>
  <si>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</si>
  <si>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</si>
  <si>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</si>
  <si>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</si>
  <si>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</si>
  <si>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</si>
  <si>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</si>
  <si>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</si>
  <si>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</si>
  <si>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</si>
  <si>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</si>
  <si>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</si>
  <si>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</si>
  <si>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</si>
  <si>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</si>
  <si>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</si>
  <si>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</si>
  <si>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</si>
  <si>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</si>
  <si>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</si>
  <si>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</si>
  <si>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</si>
  <si>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</si>
  <si>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</si>
  <si>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</si>
  <si>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</si>
  <si>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</si>
  <si>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</si>
  <si>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</si>
  <si>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</si>
  <si>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</si>
  <si>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</si>
  <si>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</si>
  <si>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</si>
  <si>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</si>
  <si>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</si>
  <si>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</si>
  <si>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</si>
  <si>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</si>
  <si>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</si>
  <si>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</si>
  <si>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</si>
  <si>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</si>
  <si>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</si>
  <si>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</si>
  <si>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</si>
  <si>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</si>
  <si>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</si>
  <si>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</si>
  <si>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</si>
  <si>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</si>
  <si>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</si>
  <si>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</si>
  <si>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</si>
  <si>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</si>
  <si>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</si>
  <si>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</si>
  <si>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</si>
  <si>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</si>
  <si>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</si>
  <si>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</si>
  <si>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</si>
  <si>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</si>
  <si>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</si>
  <si>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</si>
  <si>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</si>
  <si>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</si>
  <si>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</si>
  <si>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</si>
  <si>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</si>
  <si>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</si>
  <si>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</si>
  <si>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</si>
  <si>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</si>
  <si>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</si>
  <si>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</si>
  <si>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</si>
  <si>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</si>
  <si>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</si>
  <si>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</si>
  <si>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</si>
  <si>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</si>
  <si>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</si>
  <si>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</si>
  <si>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</si>
  <si>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</si>
  <si>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</si>
  <si>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</si>
  <si>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</si>
  <si>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</si>
  <si>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</si>
  <si>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</si>
  <si>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</si>
  <si>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</si>
  <si>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</si>
  <si>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</si>
  <si>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</si>
  <si>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</si>
  <si>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</si>
  <si>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</si>
  <si>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</si>
  <si>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</si>
  <si>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</si>
  <si>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</si>
  <si>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</si>
  <si>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</si>
  <si>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</si>
  <si>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</si>
  <si>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</si>
  <si>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</si>
  <si>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</si>
  <si>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</si>
  <si>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</si>
  <si>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</si>
  <si>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</si>
  <si>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</si>
  <si>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</si>
  <si>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</si>
  <si>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</si>
  <si>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</si>
  <si>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</si>
  <si>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</si>
  <si>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</si>
  <si>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</si>
  <si>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</si>
  <si>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</si>
  <si>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</si>
  <si>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</si>
  <si>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</si>
  <si>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</si>
  <si>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</si>
  <si>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</si>
  <si>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</si>
  <si>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</si>
  <si>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</si>
  <si>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</si>
  <si>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</si>
  <si>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</si>
  <si>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</si>
  <si>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</si>
  <si>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</si>
  <si>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</si>
  <si>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</si>
  <si>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</si>
  <si>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</si>
  <si>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</si>
  <si>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</si>
  <si>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</si>
  <si>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</si>
  <si>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</si>
  <si>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</si>
  <si>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</si>
  <si>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</si>
  <si>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</si>
  <si>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</si>
  <si>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</si>
  <si>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</si>
  <si>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</si>
  <si>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</si>
  <si>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</si>
  <si>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</si>
  <si>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</si>
  <si>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</si>
  <si>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</si>
  <si>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</si>
  <si>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</si>
  <si>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</si>
  <si>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</si>
  <si>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</si>
  <si>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</si>
  <si>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</si>
  <si>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</si>
  <si>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</si>
  <si>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</si>
  <si>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</si>
  <si>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</si>
  <si>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</si>
  <si>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</si>
  <si>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</si>
  <si>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</si>
  <si>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</si>
  <si>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</si>
  <si>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</si>
  <si>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</si>
  <si>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</si>
  <si>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</si>
  <si>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</si>
  <si>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</si>
  <si>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</si>
  <si>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</si>
  <si>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</si>
  <si>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</si>
  <si>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</si>
  <si>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</si>
  <si>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</si>
  <si>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</si>
  <si>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</si>
  <si>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</si>
  <si>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</si>
  <si>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</si>
  <si>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</si>
  <si>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</si>
  <si>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</si>
  <si>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</si>
  <si>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</si>
  <si>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</si>
  <si>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</si>
  <si>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</si>
  <si>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</si>
  <si>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</si>
  <si>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</si>
  <si>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</si>
  <si>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</si>
  <si>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</si>
  <si>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</si>
  <si>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</si>
  <si>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</si>
  <si>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</si>
  <si>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</si>
  <si>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</si>
  <si>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</si>
  <si>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</si>
  <si>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</si>
  <si>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</si>
  <si>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</si>
  <si>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</si>
  <si>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</si>
  <si>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</si>
  <si>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</si>
  <si>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</si>
  <si>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</si>
  <si>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</si>
  <si>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</si>
  <si>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</si>
  <si>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</si>
  <si>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</si>
  <si>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</si>
  <si>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</si>
  <si>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</si>
  <si>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</si>
  <si>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</si>
  <si>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</si>
  <si>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</si>
  <si>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</si>
  <si>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</si>
  <si>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</si>
  <si>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</si>
  <si>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</si>
  <si>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</si>
  <si>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</si>
  <si>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</si>
  <si>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</si>
  <si>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</si>
  <si>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</si>
  <si>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</si>
  <si>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</si>
  <si>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</si>
  <si>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</si>
  <si>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</si>
  <si>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</si>
  <si>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</si>
  <si>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</si>
  <si>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</si>
  <si>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</si>
  <si>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</si>
  <si>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</si>
  <si>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</si>
  <si>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</si>
  <si>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</si>
  <si>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</si>
  <si>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</si>
  <si>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</si>
  <si>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</si>
  <si>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</si>
  <si>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</si>
  <si>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</si>
  <si>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</si>
  <si>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</si>
  <si>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</si>
  <si>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</si>
  <si>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</si>
  <si>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</si>
  <si>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</si>
  <si>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</si>
  <si>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</si>
  <si>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</si>
  <si>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</si>
  <si>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</si>
  <si>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</si>
  <si>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</si>
  <si>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</si>
  <si>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</si>
  <si>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</si>
  <si>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</si>
  <si>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</si>
  <si>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</si>
  <si>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</si>
  <si>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</si>
  <si>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</si>
  <si>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</si>
  <si>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</si>
  <si>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</si>
  <si>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</si>
  <si>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</si>
  <si>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</si>
  <si>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</si>
  <si>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</si>
  <si>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</si>
  <si>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</si>
  <si>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</si>
  <si>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</si>
  <si>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</si>
  <si>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</si>
  <si>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</si>
  <si>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</si>
  <si>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</si>
  <si>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</si>
  <si>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</si>
  <si>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</si>
  <si>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</si>
  <si>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</si>
  <si>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</si>
  <si>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</si>
  <si>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</si>
  <si>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</si>
  <si>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</si>
  <si>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</si>
  <si>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</si>
  <si>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</si>
  <si>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</si>
  <si>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</si>
  <si>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</si>
  <si>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</si>
  <si>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</si>
  <si>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</si>
  <si>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</si>
  <si>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</si>
  <si>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</si>
  <si>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</si>
  <si>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</si>
  <si>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</si>
  <si>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</si>
  <si>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</si>
  <si>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</si>
  <si>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</si>
  <si>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</si>
  <si>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</si>
  <si>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</si>
  <si>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</si>
  <si>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</si>
  <si>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</si>
  <si>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</si>
  <si>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</si>
  <si>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</si>
  <si>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</si>
  <si>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</si>
  <si>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</si>
  <si>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</si>
  <si>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</si>
  <si>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</si>
  <si>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</si>
  <si>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</si>
  <si>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</si>
  <si>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</si>
  <si>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</si>
  <si>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</si>
  <si>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</si>
  <si>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</si>
  <si>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</si>
  <si>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</si>
  <si>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</si>
  <si>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</si>
  <si>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</si>
  <si>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</si>
  <si>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</si>
  <si>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</si>
  <si>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</si>
  <si>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</si>
  <si>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</si>
  <si>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</si>
  <si>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</si>
  <si>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</si>
  <si>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</si>
  <si>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</si>
  <si>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</si>
  <si>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</si>
  <si>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</si>
  <si>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</si>
  <si>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</si>
  <si>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</si>
  <si>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</si>
  <si>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</si>
  <si>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</si>
  <si>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</si>
  <si>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</si>
  <si>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</si>
  <si>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</si>
  <si>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</si>
  <si>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</si>
  <si>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</si>
  <si>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</si>
  <si>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</si>
  <si>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</si>
  <si>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</si>
  <si>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</si>
  <si>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</si>
  <si>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</si>
  <si>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</si>
  <si>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</si>
  <si>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</si>
  <si>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</si>
  <si>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</si>
  <si>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</si>
  <si>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</si>
  <si>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</si>
  <si>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</si>
  <si>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</si>
  <si>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</si>
  <si>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</si>
  <si>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</si>
  <si>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</si>
  <si>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</si>
  <si>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</si>
  <si>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</si>
  <si>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</si>
  <si>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</si>
  <si>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</si>
  <si>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</si>
  <si>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</si>
  <si>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</si>
  <si>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</si>
  <si>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</si>
  <si>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</si>
  <si>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</si>
  <si>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</si>
  <si>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</si>
  <si>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</si>
  <si>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</si>
  <si>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</si>
  <si>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</si>
  <si>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</si>
  <si>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</si>
  <si>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</si>
  <si>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</si>
  <si>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</si>
  <si>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</si>
  <si>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</si>
  <si>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</si>
  <si>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</si>
  <si>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</si>
  <si>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</si>
  <si>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</si>
  <si>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</si>
  <si>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</si>
  <si>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</si>
  <si>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</si>
  <si>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</si>
  <si>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</si>
  <si>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</si>
  <si>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</si>
  <si>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</si>
  <si>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</si>
  <si>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</si>
  <si>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</si>
  <si>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</si>
  <si>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</si>
  <si>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</si>
  <si>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</si>
  <si>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</si>
  <si>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</si>
  <si>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</si>
  <si>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</si>
  <si>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</si>
  <si>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</si>
  <si>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</si>
  <si>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</si>
  <si>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</si>
  <si>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</si>
  <si>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</si>
  <si>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</si>
  <si>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</si>
  <si>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</si>
  <si>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</si>
  <si>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</si>
  <si>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</si>
  <si>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</si>
  <si>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</si>
  <si>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</si>
  <si>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</si>
  <si>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</si>
  <si>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</si>
  <si>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</si>
  <si>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</si>
  <si>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</si>
  <si>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</si>
  <si>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</si>
  <si>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</si>
  <si>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</si>
  <si>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</si>
  <si>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</si>
  <si>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</si>
  <si>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</si>
  <si>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</si>
  <si>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</si>
  <si>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</si>
  <si>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</si>
  <si>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</si>
  <si>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</si>
  <si>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</si>
  <si>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</si>
  <si>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</si>
  <si>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</si>
  <si>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</si>
  <si>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</si>
  <si>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</si>
  <si>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</si>
  <si>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</si>
  <si>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</si>
  <si>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</si>
  <si>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</si>
  <si>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</si>
  <si>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</si>
  <si>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</si>
  <si>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</si>
  <si>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</si>
  <si>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</si>
  <si>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</si>
  <si>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</si>
  <si>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</si>
  <si>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</si>
  <si>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</si>
  <si>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</si>
  <si>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</si>
  <si>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</si>
  <si>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</si>
  <si>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</si>
  <si>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</si>
  <si>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</si>
  <si>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</si>
  <si>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</si>
  <si>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</si>
  <si>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</si>
  <si>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</si>
  <si>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</si>
  <si>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</si>
  <si>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</si>
  <si>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</si>
  <si>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</si>
  <si>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</si>
  <si>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</si>
  <si>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</si>
  <si>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</si>
  <si>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</si>
  <si>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</si>
  <si>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</si>
  <si>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</si>
  <si>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</si>
  <si>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</si>
  <si>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</si>
  <si>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</si>
  <si>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</si>
  <si>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</si>
  <si>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</si>
  <si>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</si>
  <si>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</si>
  <si>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</si>
  <si>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</si>
  <si>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</si>
  <si>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</si>
  <si>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</si>
  <si>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</si>
  <si>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</si>
  <si>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</si>
  <si>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</si>
  <si>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</si>
  <si>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</si>
  <si>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</si>
  <si>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</si>
  <si>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</si>
  <si>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</si>
  <si>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</si>
  <si>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</si>
  <si>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</si>
  <si>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</si>
  <si>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</si>
  <si>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</si>
  <si>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</si>
  <si>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</si>
  <si>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</si>
  <si>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</si>
  <si>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</si>
  <si>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</si>
  <si>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</si>
  <si>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</si>
  <si>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</si>
  <si>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</si>
  <si>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</si>
  <si>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</si>
  <si>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</si>
  <si>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</si>
  <si>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</si>
  <si>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</si>
  <si>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</si>
  <si>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</si>
  <si>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</si>
  <si>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</si>
  <si>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</si>
  <si>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</si>
  <si>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</si>
  <si>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</si>
  <si>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</si>
  <si>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</si>
  <si>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</si>
  <si>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</si>
  <si>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</si>
  <si>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</si>
  <si>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</si>
  <si>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</si>
  <si>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</si>
  <si>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</si>
  <si>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</si>
  <si>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</si>
  <si>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</si>
  <si>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</si>
  <si>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</si>
  <si>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</si>
  <si>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</si>
  <si>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</si>
  <si>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</si>
  <si>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</si>
  <si>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</si>
  <si>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</si>
  <si>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</si>
  <si>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</si>
  <si>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</si>
  <si>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</si>
  <si>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</si>
  <si>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</si>
  <si>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</si>
  <si>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</si>
  <si>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</si>
  <si>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</si>
  <si>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</si>
  <si>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</si>
  <si>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</si>
  <si>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</si>
  <si>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</si>
  <si>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</si>
  <si>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</si>
  <si>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</si>
  <si>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</si>
  <si>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</si>
  <si>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</si>
  <si>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</si>
  <si>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</si>
  <si>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</si>
  <si>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</si>
  <si>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</si>
  <si>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</si>
  <si>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</si>
  <si>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</si>
  <si>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</si>
  <si>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</si>
  <si>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</si>
  <si>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</si>
  <si>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</si>
  <si>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</si>
  <si>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</si>
  <si>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</si>
  <si>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</si>
  <si>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</si>
  <si>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</si>
  <si>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</si>
  <si>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</si>
  <si>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</si>
  <si>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</si>
  <si>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</si>
  <si>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</si>
  <si>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</si>
  <si>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</si>
  <si>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</si>
  <si>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</si>
  <si>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</si>
  <si>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</si>
  <si>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</si>
  <si>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</si>
  <si>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</si>
  <si>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</si>
  <si>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</si>
  <si>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</si>
  <si>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</si>
  <si>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</si>
  <si>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</si>
  <si>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</si>
  <si>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</si>
  <si>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</si>
  <si>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</si>
  <si>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</si>
  <si>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</si>
  <si>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</si>
  <si>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</si>
  <si>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</si>
  <si>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</si>
  <si>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</si>
  <si>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</si>
  <si>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</si>
  <si>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</si>
  <si>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</si>
  <si>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</si>
  <si>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</si>
  <si>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</si>
  <si>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</si>
  <si>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</si>
  <si>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</si>
  <si>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</si>
  <si>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</si>
  <si>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</si>
  <si>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</si>
  <si>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</si>
  <si>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</si>
  <si>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</si>
  <si>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</si>
  <si>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</si>
  <si>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</si>
  <si>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</si>
  <si>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</si>
  <si>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</si>
  <si>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</si>
  <si>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</si>
  <si>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</si>
  <si>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</si>
  <si>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</si>
  <si>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</si>
  <si>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</si>
  <si>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</si>
  <si>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</si>
  <si>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</si>
  <si>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</si>
  <si>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</si>
  <si>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</si>
  <si>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</si>
  <si>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</si>
  <si>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</si>
  <si>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</si>
  <si>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</si>
  <si>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</si>
  <si>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</si>
  <si>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</si>
  <si>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</si>
  <si>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</si>
  <si>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</si>
  <si>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</si>
  <si>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</si>
  <si>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</si>
  <si>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</si>
  <si>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</si>
  <si>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</si>
  <si>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</si>
  <si>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</si>
  <si>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</si>
  <si>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</si>
  <si>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</si>
  <si>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</si>
  <si>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</si>
  <si>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</si>
  <si>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</si>
  <si>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</si>
  <si>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</si>
  <si>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</si>
  <si>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</si>
  <si>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</si>
  <si>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</si>
  <si>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</si>
  <si>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</si>
  <si>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</si>
  <si>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</si>
  <si>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</si>
  <si>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</si>
  <si>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</si>
  <si>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</si>
  <si>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</si>
  <si>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</si>
  <si>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</si>
  <si>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</si>
  <si>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</si>
  <si>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</si>
  <si>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</si>
  <si>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</si>
  <si>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</si>
  <si>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</si>
  <si>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</si>
  <si>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</si>
  <si>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</si>
  <si>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</si>
  <si>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</si>
  <si>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</si>
  <si>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</si>
  <si>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</si>
  <si>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</si>
  <si>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</si>
  <si>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</si>
  <si>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</si>
  <si>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</si>
  <si>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</si>
  <si>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</si>
  <si>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</si>
  <si>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</si>
  <si>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</si>
  <si>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</si>
  <si>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</si>
  <si>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</si>
  <si>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</si>
  <si>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</si>
  <si>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</si>
  <si>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</si>
  <si>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</si>
  <si>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</si>
  <si>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</si>
  <si>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</si>
  <si>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</si>
  <si>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</si>
  <si>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</si>
  <si>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</si>
  <si>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</si>
  <si>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</si>
  <si>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</si>
  <si>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</si>
  <si>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</si>
  <si>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</si>
  <si>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</si>
  <si>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</si>
  <si>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</si>
  <si>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</si>
  <si>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</si>
  <si>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</si>
  <si>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</si>
  <si>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</si>
  <si>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</si>
  <si>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</si>
  <si>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</si>
  <si>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</si>
  <si>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</si>
  <si>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</si>
  <si>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</si>
  <si>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</si>
  <si>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</si>
  <si>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</si>
  <si>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</si>
  <si>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</si>
  <si>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</si>
  <si>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</si>
  <si>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</si>
  <si>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</si>
  <si>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</si>
  <si>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</si>
  <si>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</si>
  <si>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</si>
  <si>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</si>
  <si>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</si>
  <si>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</si>
  <si>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</si>
  <si>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</si>
  <si>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</si>
  <si>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</si>
  <si>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</si>
  <si>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</si>
  <si>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</si>
  <si>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</si>
  <si>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</si>
  <si>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</si>
  <si>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</si>
  <si>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</si>
  <si>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</si>
  <si>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</si>
  <si>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</si>
  <si>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</si>
  <si>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</si>
  <si>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</si>
  <si>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</si>
  <si>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</si>
  <si>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</si>
  <si>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</si>
  <si>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</si>
  <si>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</si>
  <si>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</si>
  <si>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</si>
  <si>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</si>
  <si>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</si>
  <si>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</si>
  <si>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</si>
  <si>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</si>
  <si>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</si>
  <si>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</si>
  <si>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</si>
  <si>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</si>
  <si>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</si>
  <si>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</si>
  <si>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</si>
  <si>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</si>
  <si>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</si>
  <si>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</si>
  <si>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</si>
  <si>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</si>
  <si>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</si>
  <si>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</si>
  <si>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</si>
  <si>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</si>
  <si>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</si>
  <si>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</si>
  <si>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</si>
  <si>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</si>
  <si>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</si>
  <si>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</si>
  <si>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</si>
  <si>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</si>
  <si>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</si>
  <si>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</si>
  <si>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</si>
  <si>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</si>
  <si>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</si>
  <si>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</si>
  <si>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</si>
  <si>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</si>
  <si>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</si>
  <si>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</si>
  <si>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</si>
  <si>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</si>
  <si>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</si>
  <si>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</si>
  <si>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</si>
  <si>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</si>
  <si>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</si>
  <si>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</si>
  <si>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</si>
  <si>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</si>
  <si>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</si>
  <si>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</si>
  <si>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</si>
  <si>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</si>
  <si>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</si>
  <si>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</si>
  <si>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</si>
  <si>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</si>
  <si>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</si>
  <si>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</si>
  <si>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</si>
  <si>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</si>
  <si>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</si>
  <si>
    <r>
      <t>FAC, BOL, NC, ND,</t>
    </r>
    <r>
      <rPr>
        <b/>
        <sz val="9"/>
        <color rgb="FF000000"/>
        <rFont val="Calibri"/>
        <family val="2"/>
        <scheme val="minor"/>
      </rPr>
      <t xml:space="preserve"> </t>
    </r>
    <r>
      <rPr>
        <sz val="9"/>
        <color rgb="FF000000"/>
        <rFont val="Calibri"/>
        <family val="2"/>
        <scheme val="minor"/>
      </rPr>
      <t>DAE-AD y DAE-OP, Retenciones y Percepciones</t>
    </r>
  </si>
  <si>
    <t>ERR-2108
ERR-1079
ERR-2600</t>
  </si>
  <si>
    <t>Se deja sin efecto el cambio previo publicado con fecha 11/10/2024</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</si>
  <si>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</si>
  <si>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</si>
  <si>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</si>
  <si>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</si>
  <si>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</si>
  <si>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</si>
  <si>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</si>
  <si>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</si>
  <si>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</si>
  <si>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</si>
  <si>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</si>
  <si>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</si>
  <si>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</si>
  <si>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</si>
  <si>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</si>
  <si>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</si>
  <si>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</si>
  <si>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</si>
  <si>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</si>
  <si>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</si>
  <si>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</si>
  <si>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</si>
  <si>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</si>
  <si>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</si>
  <si>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</si>
  <si>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</si>
  <si>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</si>
  <si>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</si>
  <si>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</si>
  <si>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</si>
  <si>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</si>
  <si>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</si>
  <si>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</si>
  <si>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</si>
  <si>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</si>
  <si>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Agrega códigos</t>
  </si>
  <si>
    <t>Catálogo No. 62</t>
  </si>
  <si>
    <t>Elimina códigos</t>
  </si>
  <si>
    <t>Se agregan nuevos códigos de bienes y servicios sujetos a detracciones.</t>
  </si>
  <si>
    <t>Se agregan nuevos códigos de bienes normalizados.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</si>
  <si>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</si>
  <si>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</si>
  <si>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</si>
  <si>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</si>
  <si>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</si>
  <si>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</si>
  <si>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</si>
  <si>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</si>
  <si>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(025.1), (025.2) y (025.3)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</si>
  <si>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</si>
  <si>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</si>
  <si>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</si>
  <si>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</si>
  <si>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United Nations Standard Products and Services Code - Código de productos y servicios
estándar de las Naciones Unidas - UNSPSC v26_0801</t>
  </si>
  <si>
    <t>https://store.unspsc.org/collections/codeset-downloads/products/unspscspanish-
v26_0801-pdf-free</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</si>
  <si>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</si>
  <si>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</si>
  <si>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</si>
  <si>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</si>
  <si>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</si>
  <si>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</si>
  <si>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</si>
  <si>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</si>
  <si>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</si>
  <si>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</si>
  <si>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</si>
  <si>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</si>
  <si>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</si>
  <si>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</si>
  <si>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</si>
  <si>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</si>
  <si>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</si>
  <si>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</si>
  <si>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</si>
  <si>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</si>
  <si>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</si>
  <si>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</si>
  <si>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</si>
  <si>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</si>
  <si>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</si>
  <si>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</si>
  <si>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</si>
  <si>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</si>
  <si>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</si>
  <si>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</si>
  <si>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</si>
  <si>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</si>
  <si>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</si>
  <si>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</si>
  <si>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</si>
  <si>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</si>
  <si>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</si>
  <si>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</si>
  <si>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</si>
  <si>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</si>
  <si>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</si>
  <si>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</si>
  <si>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</si>
  <si>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</si>
  <si>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</si>
  <si>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</si>
  <si>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</si>
  <si>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</si>
  <si>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</si>
  <si>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</si>
  <si>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</si>
  <si>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</si>
  <si>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</si>
  <si>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</si>
  <si>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</si>
  <si>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</si>
  <si>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</si>
  <si>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</si>
  <si>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</si>
  <si>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</si>
  <si>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</si>
  <si>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</si>
  <si>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</si>
  <si>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</si>
  <si>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</si>
  <si>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</si>
  <si>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</si>
  <si>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</si>
  <si>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</si>
  <si>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</si>
  <si>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</si>
  <si>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</si>
  <si>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</si>
  <si>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</si>
  <si>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</si>
  <si>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</si>
  <si>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</si>
  <si>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</si>
  <si>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</si>
  <si>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</si>
  <si>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</si>
  <si>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</si>
  <si>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</si>
  <si>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</si>
  <si>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</si>
  <si>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</si>
  <si>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</si>
  <si>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</si>
  <si>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</si>
  <si>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</si>
  <si>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</si>
  <si>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</si>
  <si>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</si>
  <si>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</si>
  <si>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</si>
  <si>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</si>
  <si>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</si>
  <si>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</si>
  <si>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</si>
  <si>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</si>
  <si>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</si>
  <si>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</si>
  <si>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</si>
  <si>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</si>
  <si>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</si>
  <si>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</si>
  <si>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</si>
  <si>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</si>
  <si>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</si>
  <si>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</si>
  <si>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</si>
  <si>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</si>
  <si>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</si>
  <si>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</si>
  <si>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</si>
  <si>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</si>
  <si>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</si>
  <si>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</si>
  <si>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</si>
  <si>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</si>
  <si>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</si>
  <si>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</si>
  <si>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</si>
  <si>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</si>
  <si>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</si>
  <si>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</si>
  <si>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</si>
  <si>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</si>
  <si>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</si>
  <si>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</si>
  <si>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</si>
  <si>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t xml:space="preserve">Se agrega validación en reemplazo de las OBS-4332 y OBS-4337. </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</si>
  <si>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</si>
  <si>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</si>
  <si>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</si>
  <si>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</si>
  <si>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</si>
  <si>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OBS-4019
OBS-4290
OBS-4310
OBS-4439
ERR-3279
ERR-3291</t>
  </si>
  <si>
    <t>Se ajusta tasa del IGV del 10% al 10.5/</t>
  </si>
  <si>
    <t>RC, FAC, BOL, NC y ND</t>
  </si>
  <si>
    <t>El emisor no se encuentra en el Padrón de Tasa especial del IGV - Restaurantes y hoteles</t>
  </si>
  <si>
    <t>Se ajusta tasa del IGV del 10% al 10.5%.</t>
  </si>
  <si>
    <t>Se ajusta el Mensaje de retorno.</t>
  </si>
  <si>
    <t xml:space="preserve">OBS-3496
</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</si>
  <si>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</si>
  <si>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</si>
  <si>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</si>
  <si>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</si>
  <si>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</si>
  <si>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Se agrega condición cuando se trate de una nota que modifique a boleta de venta.</t>
  </si>
  <si>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</si>
  <si>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</si>
  <si>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</si>
  <si>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</si>
  <si>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ERR-3291
ERR-3462
OBS-4290
OBS-4439</t>
  </si>
  <si>
    <t>Se agrega condición respecto de la tasa del 10%.</t>
  </si>
  <si>
    <t xml:space="preserve">El sistema recibirá entre el 13 y 20 de febrero 2026 los comprobantes rechazados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</si>
</sst>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2"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s>
  <fills count="6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205">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8"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0" borderId="3" xfId="0" applyFont="1" applyFill="1" applyBorder="1"/>
    <xf numFmtId="0" fontId="31" fillId="0" borderId="3" xfId="0" quotePrefix="1" applyFont="1" applyBorder="1" applyAlignment="1">
      <alignment wrapText="1"/>
    </xf>
    <xf numFmtId="0" fontId="31" fillId="31" borderId="0" xfId="0" applyFont="1" applyFill="1"/>
    <xf numFmtId="0" fontId="31" fillId="0" borderId="3" xfId="0" applyFont="1" applyBorder="1" applyAlignment="1">
      <alignment wrapText="1"/>
    </xf>
    <xf numFmtId="0" fontId="38" fillId="30" borderId="3" xfId="0" applyFont="1" applyFill="1" applyBorder="1" applyAlignment="1">
      <alignment horizontal="center"/>
    </xf>
    <xf numFmtId="0" fontId="38" fillId="30" borderId="3" xfId="0" applyFont="1" applyFill="1" applyBorder="1" applyAlignment="1">
      <alignment horizontal="center" wrapText="1"/>
    </xf>
    <xf numFmtId="0" fontId="31" fillId="0" borderId="3" xfId="0" applyFont="1" applyBorder="1" applyAlignment="1">
      <alignment horizontal="center"/>
    </xf>
    <xf numFmtId="0" fontId="31" fillId="31"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2" borderId="3" xfId="0" applyNumberFormat="1" applyFont="1" applyFill="1" applyBorder="1" applyAlignment="1">
      <alignment horizontal="center" vertical="center" wrapText="1"/>
    </xf>
    <xf numFmtId="0" fontId="5" fillId="32" borderId="3" xfId="0" applyFont="1" applyFill="1" applyBorder="1" applyAlignment="1">
      <alignment horizontal="left" vertical="center" wrapText="1"/>
    </xf>
    <xf numFmtId="0" fontId="5" fillId="32"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29" borderId="3" xfId="0" applyNumberFormat="1" applyFont="1" applyFill="1" applyBorder="1" applyAlignment="1">
      <alignment horizontal="center" vertical="center"/>
    </xf>
    <xf numFmtId="0" fontId="5" fillId="29"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4"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35"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49" fontId="5" fillId="0" borderId="8" xfId="0" applyNumberFormat="1" applyFont="1" applyBorder="1" applyAlignment="1">
      <alignment horizontal="center" vertical="top"/>
    </xf>
    <xf numFmtId="49" fontId="5" fillId="35"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5" fillId="36"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6" borderId="3" xfId="0" applyNumberFormat="1" applyFont="1" applyFill="1" applyBorder="1" applyAlignment="1">
      <alignment horizontal="center" vertical="center"/>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7" borderId="3" xfId="0" applyFill="1" applyBorder="1" applyAlignment="1">
      <alignment vertical="top"/>
    </xf>
    <xf numFmtId="0" fontId="0" fillId="37" borderId="3" xfId="0" applyFill="1" applyBorder="1" applyAlignment="1">
      <alignment horizontal="center" vertical="top"/>
    </xf>
    <xf numFmtId="0" fontId="24" fillId="37"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1"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4" borderId="22" xfId="0" applyFont="1" applyFill="1" applyBorder="1" applyAlignment="1">
      <alignment vertical="top" wrapText="1"/>
    </xf>
    <xf numFmtId="0" fontId="43" fillId="46" borderId="22" xfId="0" applyFont="1" applyFill="1" applyBorder="1" applyAlignment="1">
      <alignment vertical="top" wrapText="1"/>
    </xf>
    <xf numFmtId="0" fontId="43" fillId="47" borderId="22" xfId="0" applyFont="1" applyFill="1" applyBorder="1" applyAlignment="1">
      <alignment vertical="top" wrapText="1"/>
    </xf>
    <xf numFmtId="0" fontId="43" fillId="40" borderId="22" xfId="0" applyFont="1" applyFill="1" applyBorder="1" applyAlignment="1">
      <alignment vertical="top" wrapText="1"/>
    </xf>
    <xf numFmtId="0" fontId="43" fillId="48" borderId="22" xfId="0" applyFont="1" applyFill="1" applyBorder="1" applyAlignment="1">
      <alignment vertical="top" wrapText="1"/>
    </xf>
    <xf numFmtId="0" fontId="1" fillId="48" borderId="22" xfId="0" applyFont="1" applyFill="1" applyBorder="1" applyAlignment="1">
      <alignment vertical="top" wrapText="1"/>
    </xf>
    <xf numFmtId="0" fontId="43" fillId="49" borderId="22" xfId="0" applyFont="1" applyFill="1" applyBorder="1" applyAlignment="1">
      <alignment vertical="top" wrapText="1"/>
    </xf>
    <xf numFmtId="0" fontId="43" fillId="50"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0" borderId="3" xfId="0" applyFont="1" applyFill="1" applyBorder="1" applyAlignment="1">
      <alignment horizontal="center" vertical="center"/>
    </xf>
    <xf numFmtId="0" fontId="43" fillId="30" borderId="8" xfId="0" applyFont="1" applyFill="1" applyBorder="1" applyAlignment="1">
      <alignment horizontal="center" vertical="center"/>
    </xf>
    <xf numFmtId="0" fontId="43" fillId="38"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2" borderId="8" xfId="0" applyFont="1" applyFill="1" applyBorder="1" applyAlignment="1">
      <alignment horizontal="center" vertical="center"/>
    </xf>
    <xf numFmtId="0" fontId="43" fillId="43" borderId="8" xfId="0" applyFont="1" applyFill="1" applyBorder="1" applyAlignment="1">
      <alignment horizontal="center" vertical="center"/>
    </xf>
    <xf numFmtId="14" fontId="43" fillId="45" borderId="8" xfId="0" applyNumberFormat="1" applyFont="1" applyFill="1" applyBorder="1" applyAlignment="1">
      <alignment horizontal="center" vertical="center"/>
    </xf>
    <xf numFmtId="14" fontId="43" fillId="36" borderId="8" xfId="0" applyNumberFormat="1" applyFont="1" applyFill="1" applyBorder="1" applyAlignment="1">
      <alignment horizontal="center" vertical="center"/>
    </xf>
    <xf numFmtId="0" fontId="43" fillId="44" borderId="8" xfId="0" applyFont="1" applyFill="1" applyBorder="1" applyAlignment="1">
      <alignment horizontal="center" vertical="center"/>
    </xf>
    <xf numFmtId="0" fontId="43" fillId="41"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0" fontId="43" fillId="46"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14" fontId="43" fillId="40" borderId="8" xfId="0" applyNumberFormat="1" applyFont="1" applyFill="1" applyBorder="1" applyAlignment="1">
      <alignment horizontal="center" vertical="center"/>
    </xf>
    <xf numFmtId="0" fontId="43" fillId="48" borderId="8" xfId="0"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0" borderId="22" xfId="0" applyNumberFormat="1" applyFont="1" applyFill="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36" borderId="22" xfId="0" applyNumberFormat="1" applyFont="1" applyFill="1" applyBorder="1" applyAlignment="1">
      <alignment horizontal="center" vertical="center" wrapText="1"/>
    </xf>
    <xf numFmtId="166" fontId="43" fillId="43"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0"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1" borderId="36" xfId="0" applyFont="1" applyFill="1" applyBorder="1" applyAlignment="1">
      <alignment wrapText="1"/>
    </xf>
    <xf numFmtId="0" fontId="50" fillId="51" borderId="39" xfId="0" applyFont="1" applyFill="1" applyBorder="1" applyAlignment="1">
      <alignment wrapText="1"/>
    </xf>
    <xf numFmtId="0" fontId="51" fillId="52" borderId="36" xfId="0" applyFont="1" applyFill="1" applyBorder="1" applyAlignment="1">
      <alignment wrapText="1"/>
    </xf>
    <xf numFmtId="0" fontId="51" fillId="52"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7"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5" fillId="53" borderId="3" xfId="0" applyNumberFormat="1" applyFont="1" applyFill="1" applyBorder="1" applyAlignment="1">
      <alignment horizontal="center" vertical="center"/>
    </xf>
    <xf numFmtId="0" fontId="5" fillId="53" borderId="3" xfId="0" applyFont="1" applyFill="1" applyBorder="1" applyAlignment="1">
      <alignment horizontal="left" vertical="center"/>
    </xf>
    <xf numFmtId="0" fontId="5" fillId="54" borderId="3" xfId="0" applyFont="1" applyFill="1" applyBorder="1" applyAlignment="1">
      <alignment horizontal="center" vertical="top" wrapText="1"/>
    </xf>
    <xf numFmtId="0" fontId="5" fillId="54" borderId="3" xfId="0" applyFont="1" applyFill="1" applyBorder="1" applyAlignment="1">
      <alignment vertical="top" wrapText="1"/>
    </xf>
    <xf numFmtId="0" fontId="51" fillId="54" borderId="39" xfId="0" applyFont="1" applyFill="1" applyBorder="1" applyAlignment="1">
      <alignment wrapText="1"/>
    </xf>
    <xf numFmtId="165" fontId="5" fillId="54" borderId="3" xfId="0" applyNumberFormat="1" applyFont="1" applyFill="1" applyBorder="1" applyAlignment="1">
      <alignment horizontal="center" vertical="center"/>
    </xf>
    <xf numFmtId="0" fontId="4" fillId="54" borderId="3" xfId="0" applyFont="1" applyFill="1" applyBorder="1" applyAlignment="1">
      <alignment vertical="top" wrapText="1"/>
    </xf>
    <xf numFmtId="0" fontId="43" fillId="54" borderId="22" xfId="0" applyFont="1" applyFill="1" applyBorder="1" applyAlignment="1">
      <alignment vertical="top" wrapText="1"/>
    </xf>
    <xf numFmtId="165" fontId="45" fillId="54" borderId="3" xfId="0" applyNumberFormat="1" applyFont="1" applyFill="1" applyBorder="1" applyAlignment="1">
      <alignment horizontal="center" vertical="center" wrapText="1"/>
    </xf>
    <xf numFmtId="49" fontId="45" fillId="54" borderId="3" xfId="0" applyNumberFormat="1" applyFont="1" applyFill="1" applyBorder="1" applyAlignment="1">
      <alignment horizontal="center" vertical="center"/>
    </xf>
    <xf numFmtId="165" fontId="4" fillId="54" borderId="3" xfId="0" applyNumberFormat="1" applyFont="1" applyFill="1" applyBorder="1" applyAlignment="1">
      <alignment horizontal="center" vertical="center"/>
    </xf>
    <xf numFmtId="49" fontId="5" fillId="54" borderId="3" xfId="0" applyNumberFormat="1" applyFont="1" applyFill="1" applyBorder="1" applyAlignment="1">
      <alignment horizontal="center" vertical="top"/>
    </xf>
    <xf numFmtId="49" fontId="5" fillId="55" borderId="3" xfId="0" applyNumberFormat="1" applyFont="1" applyFill="1" applyBorder="1" applyAlignment="1">
      <alignment horizontal="center" vertical="center"/>
    </xf>
    <xf numFmtId="0" fontId="5" fillId="55" borderId="3" xfId="0" applyFont="1" applyFill="1" applyBorder="1" applyAlignment="1">
      <alignment horizontal="left" vertical="center"/>
    </xf>
    <xf numFmtId="0" fontId="4" fillId="54" borderId="3" xfId="0" applyFont="1" applyFill="1" applyBorder="1" applyAlignment="1">
      <alignment horizontal="center" vertical="top" wrapText="1"/>
    </xf>
    <xf numFmtId="49" fontId="4" fillId="54"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4" fillId="27" borderId="7" xfId="0" applyFont="1" applyFill="1" applyBorder="1" applyAlignment="1">
      <alignment horizontal="left" vertical="top" wrapText="1"/>
    </xf>
    <xf numFmtId="165" fontId="45" fillId="54"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quotePrefix="1" applyFont="1" applyBorder="1" applyAlignment="1">
      <alignment horizontal="center" vertical="top" wrapText="1"/>
    </xf>
    <xf numFmtId="0" fontId="5" fillId="54" borderId="9" xfId="0" applyFont="1" applyFill="1" applyBorder="1" applyAlignment="1">
      <alignment vertical="top" wrapText="1"/>
    </xf>
    <xf numFmtId="49" fontId="5" fillId="54" borderId="9" xfId="0" applyNumberFormat="1" applyFont="1" applyFill="1" applyBorder="1" applyAlignment="1">
      <alignment horizontal="center" vertical="top" wrapText="1"/>
    </xf>
    <xf numFmtId="49" fontId="5" fillId="54" borderId="9" xfId="0" applyNumberFormat="1" applyFont="1" applyFill="1" applyBorder="1" applyAlignment="1">
      <alignment horizontal="center" vertical="top"/>
    </xf>
    <xf numFmtId="49" fontId="5" fillId="45" borderId="3" xfId="0" applyNumberFormat="1" applyFont="1" applyFill="1" applyBorder="1" applyAlignment="1">
      <alignment horizontal="center" vertical="center"/>
    </xf>
    <xf numFmtId="0" fontId="5" fillId="32" borderId="3" xfId="0" applyFont="1" applyFill="1" applyBorder="1" applyAlignment="1">
      <alignment vertical="top" wrapText="1"/>
    </xf>
    <xf numFmtId="165" fontId="5" fillId="32" borderId="3" xfId="0" applyNumberFormat="1" applyFont="1" applyFill="1" applyBorder="1" applyAlignment="1">
      <alignment horizontal="center" vertical="center"/>
    </xf>
    <xf numFmtId="0" fontId="4" fillId="32" borderId="3" xfId="0" applyFont="1" applyFill="1" applyBorder="1" applyAlignment="1">
      <alignment vertical="top" wrapText="1"/>
    </xf>
    <xf numFmtId="0" fontId="43" fillId="32" borderId="22" xfId="0" applyFont="1" applyFill="1" applyBorder="1" applyAlignment="1">
      <alignment vertical="top" wrapText="1"/>
    </xf>
    <xf numFmtId="165" fontId="45" fillId="32" borderId="3" xfId="0" applyNumberFormat="1" applyFont="1" applyFill="1" applyBorder="1" applyAlignment="1">
      <alignment horizontal="left" vertical="center" wrapText="1"/>
    </xf>
    <xf numFmtId="49" fontId="45" fillId="32" borderId="3" xfId="0" applyNumberFormat="1" applyFont="1" applyFill="1" applyBorder="1" applyAlignment="1">
      <alignment horizontal="center" vertical="center"/>
    </xf>
    <xf numFmtId="165" fontId="4" fillId="32" borderId="3" xfId="0" applyNumberFormat="1" applyFont="1" applyFill="1" applyBorder="1" applyAlignment="1">
      <alignment horizontal="center" vertical="center"/>
    </xf>
    <xf numFmtId="165" fontId="5" fillId="56" borderId="3" xfId="0" applyNumberFormat="1" applyFont="1" applyFill="1" applyBorder="1" applyAlignment="1">
      <alignment horizontal="center" vertical="center"/>
    </xf>
    <xf numFmtId="0" fontId="4" fillId="56" borderId="3" xfId="0" applyFont="1" applyFill="1" applyBorder="1" applyAlignment="1">
      <alignment vertical="top" wrapText="1"/>
    </xf>
    <xf numFmtId="0" fontId="43" fillId="56" borderId="22" xfId="0" applyFont="1" applyFill="1" applyBorder="1" applyAlignment="1">
      <alignment vertical="top" wrapText="1"/>
    </xf>
    <xf numFmtId="165" fontId="45" fillId="56" borderId="3" xfId="0" applyNumberFormat="1" applyFont="1" applyFill="1" applyBorder="1" applyAlignment="1">
      <alignment horizontal="left" vertical="center" wrapText="1"/>
    </xf>
    <xf numFmtId="49" fontId="45" fillId="56" borderId="3" xfId="0" applyNumberFormat="1" applyFont="1" applyFill="1" applyBorder="1" applyAlignment="1">
      <alignment horizontal="center" vertical="center"/>
    </xf>
    <xf numFmtId="165" fontId="4" fillId="56" borderId="3" xfId="0" applyNumberFormat="1" applyFont="1" applyFill="1" applyBorder="1" applyAlignment="1">
      <alignment horizontal="center" vertical="center"/>
    </xf>
    <xf numFmtId="0" fontId="25" fillId="56" borderId="3" xfId="0" applyFont="1" applyFill="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2" fillId="0" borderId="3" xfId="0" applyFont="1" applyBorder="1" applyAlignment="1">
      <alignment horizontal="center" vertical="center"/>
    </xf>
    <xf numFmtId="49" fontId="19" fillId="7" borderId="3" xfId="0" quotePrefix="1" applyNumberFormat="1" applyFont="1" applyFill="1" applyBorder="1" applyAlignment="1">
      <alignment horizontal="center"/>
    </xf>
    <xf numFmtId="0" fontId="19" fillId="7" borderId="3" xfId="0" applyFont="1" applyFill="1" applyBorder="1"/>
    <xf numFmtId="165" fontId="45" fillId="7" borderId="3" xfId="0" applyNumberFormat="1" applyFont="1" applyFill="1" applyBorder="1" applyAlignment="1">
      <alignment horizontal="left" vertical="center" wrapText="1"/>
    </xf>
    <xf numFmtId="165" fontId="4" fillId="7"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center"/>
    </xf>
    <xf numFmtId="165" fontId="45" fillId="15" borderId="3" xfId="0" applyNumberFormat="1" applyFont="1" applyFill="1" applyBorder="1" applyAlignment="1">
      <alignment horizontal="left" vertical="center" wrapText="1"/>
    </xf>
    <xf numFmtId="165" fontId="4" fillId="15" borderId="3" xfId="0" applyNumberFormat="1" applyFont="1" applyFill="1" applyBorder="1" applyAlignment="1">
      <alignment horizontal="center" vertical="center"/>
    </xf>
    <xf numFmtId="14" fontId="4" fillId="15"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49" fontId="12" fillId="7" borderId="7" xfId="0" applyNumberFormat="1" applyFont="1" applyFill="1" applyBorder="1" applyAlignment="1">
      <alignment horizontal="left" vertical="top" wrapText="1"/>
    </xf>
    <xf numFmtId="14" fontId="4" fillId="57" borderId="3" xfId="0" applyNumberFormat="1" applyFont="1" applyFill="1" applyBorder="1" applyAlignment="1">
      <alignment horizontal="center" vertical="top"/>
    </xf>
    <xf numFmtId="49" fontId="5" fillId="57" borderId="3" xfId="0" applyNumberFormat="1" applyFont="1" applyFill="1" applyBorder="1" applyAlignment="1">
      <alignment horizontal="center" vertical="top" wrapText="1"/>
    </xf>
    <xf numFmtId="0" fontId="5" fillId="57" borderId="3" xfId="0" applyFont="1" applyFill="1" applyBorder="1" applyAlignment="1">
      <alignment horizontal="center" vertical="top" wrapText="1"/>
    </xf>
    <xf numFmtId="0" fontId="5" fillId="57" borderId="3" xfId="0" applyFont="1" applyFill="1" applyBorder="1" applyAlignment="1">
      <alignment vertical="top" wrapText="1"/>
    </xf>
    <xf numFmtId="0" fontId="16" fillId="57" borderId="5" xfId="0" applyFont="1" applyFill="1" applyBorder="1" applyAlignment="1">
      <alignment vertical="top" wrapText="1"/>
    </xf>
    <xf numFmtId="0" fontId="5" fillId="57" borderId="3" xfId="0" applyFont="1" applyFill="1" applyBorder="1" applyAlignment="1">
      <alignment horizontal="center" vertical="top"/>
    </xf>
    <xf numFmtId="0" fontId="5" fillId="57" borderId="5" xfId="0" applyFont="1" applyFill="1" applyBorder="1" applyAlignment="1">
      <alignment vertical="top" wrapText="1"/>
    </xf>
    <xf numFmtId="0" fontId="16" fillId="57" borderId="3" xfId="0" applyFont="1" applyFill="1" applyBorder="1" applyAlignment="1">
      <alignment horizontal="center" vertical="top"/>
    </xf>
    <xf numFmtId="49" fontId="16" fillId="57" borderId="3" xfId="0" applyNumberFormat="1" applyFont="1" applyFill="1" applyBorder="1" applyAlignment="1">
      <alignment horizontal="center" vertical="top" wrapText="1"/>
    </xf>
    <xf numFmtId="0" fontId="16" fillId="57" borderId="3" xfId="0" applyFont="1" applyFill="1" applyBorder="1" applyAlignment="1">
      <alignment vertical="top" wrapText="1"/>
    </xf>
    <xf numFmtId="0" fontId="16" fillId="57" borderId="3" xfId="0" applyFont="1" applyFill="1" applyBorder="1" applyAlignment="1">
      <alignment horizontal="center" vertical="top" wrapText="1"/>
    </xf>
    <xf numFmtId="49" fontId="5" fillId="42" borderId="3" xfId="0" applyNumberFormat="1" applyFont="1" applyFill="1" applyBorder="1" applyAlignment="1">
      <alignment horizontal="center" vertical="center"/>
    </xf>
    <xf numFmtId="0" fontId="5" fillId="42" borderId="3" xfId="0" applyFont="1" applyFill="1" applyBorder="1" applyAlignment="1">
      <alignment horizontal="left" vertical="center"/>
    </xf>
    <xf numFmtId="0" fontId="14" fillId="0" borderId="0" xfId="2" applyBorder="1" applyAlignment="1" applyProtection="1">
      <alignment horizontal="center"/>
    </xf>
    <xf numFmtId="0" fontId="17" fillId="0" borderId="0" xfId="3" applyFont="1" applyBorder="1" applyAlignment="1" applyProtection="1">
      <alignment horizontal="center"/>
    </xf>
    <xf numFmtId="0" fontId="11" fillId="18" borderId="3" xfId="0" applyFont="1" applyFill="1" applyBorder="1" applyAlignment="1">
      <alignment horizontal="center" vertical="center" wrapText="1"/>
    </xf>
    <xf numFmtId="0" fontId="12" fillId="57" borderId="3" xfId="0" applyFont="1" applyFill="1" applyBorder="1" applyAlignment="1">
      <alignment horizontal="center" vertical="center"/>
    </xf>
    <xf numFmtId="0" fontId="12" fillId="57" borderId="3" xfId="0" applyFont="1" applyFill="1" applyBorder="1" applyAlignment="1">
      <alignment vertical="center" wrapText="1"/>
    </xf>
    <xf numFmtId="0" fontId="12" fillId="57" borderId="3" xfId="0" applyFont="1" applyFill="1" applyBorder="1" applyAlignment="1">
      <alignment vertical="center"/>
    </xf>
    <xf numFmtId="0" fontId="12" fillId="57" borderId="3" xfId="0" applyFont="1" applyFill="1" applyBorder="1" applyAlignment="1">
      <alignment horizontal="center" vertical="center" wrapText="1"/>
    </xf>
    <xf numFmtId="0" fontId="12" fillId="57" borderId="3" xfId="0" quotePrefix="1" applyFont="1" applyFill="1" applyBorder="1" applyAlignment="1">
      <alignment horizontal="left" wrapText="1"/>
    </xf>
    <xf numFmtId="0" fontId="12" fillId="57" borderId="3" xfId="0" applyFont="1" applyFill="1" applyBorder="1" applyAlignment="1">
      <alignment wrapText="1"/>
    </xf>
    <xf numFmtId="0" fontId="43" fillId="60" borderId="3" xfId="0" applyFont="1" applyFill="1" applyBorder="1" applyAlignment="1">
      <alignment vertical="top" wrapText="1"/>
    </xf>
    <xf numFmtId="49" fontId="45" fillId="60" borderId="3" xfId="0" applyNumberFormat="1" applyFont="1" applyFill="1" applyBorder="1" applyAlignment="1">
      <alignment horizontal="center" vertical="top" wrapText="1"/>
    </xf>
    <xf numFmtId="0" fontId="45" fillId="60" borderId="3" xfId="0" applyFont="1" applyFill="1" applyBorder="1" applyAlignment="1">
      <alignment vertical="top" wrapText="1"/>
    </xf>
    <xf numFmtId="0" fontId="45" fillId="60" borderId="3" xfId="0" applyFont="1" applyFill="1" applyBorder="1" applyAlignment="1">
      <alignment horizontal="center" vertical="top" wrapText="1"/>
    </xf>
    <xf numFmtId="0" fontId="43" fillId="60" borderId="5" xfId="0" applyFont="1" applyFill="1" applyBorder="1" applyAlignment="1">
      <alignment vertical="top" wrapText="1"/>
    </xf>
    <xf numFmtId="49" fontId="43" fillId="60" borderId="3" xfId="0" applyNumberFormat="1" applyFont="1" applyFill="1" applyBorder="1" applyAlignment="1">
      <alignment horizontal="center" vertical="top" wrapText="1"/>
    </xf>
    <xf numFmtId="0" fontId="45" fillId="60" borderId="3" xfId="0" quotePrefix="1" applyFont="1" applyFill="1" applyBorder="1" applyAlignment="1">
      <alignment horizontal="center" vertical="top" wrapText="1"/>
    </xf>
    <xf numFmtId="0" fontId="45" fillId="60" borderId="5" xfId="0" applyFont="1" applyFill="1" applyBorder="1" applyAlignment="1">
      <alignment vertical="top" wrapText="1"/>
    </xf>
    <xf numFmtId="49" fontId="45" fillId="60" borderId="3" xfId="0" applyNumberFormat="1" applyFont="1" applyFill="1" applyBorder="1" applyAlignment="1">
      <alignment horizontal="center" vertical="top"/>
    </xf>
    <xf numFmtId="0" fontId="45" fillId="60" borderId="3" xfId="0" applyFont="1" applyFill="1" applyBorder="1" applyAlignment="1">
      <alignment horizontal="center" vertical="top"/>
    </xf>
    <xf numFmtId="0" fontId="5" fillId="60" borderId="3" xfId="0" applyFont="1" applyFill="1" applyBorder="1" applyAlignment="1">
      <alignment horizontal="center" vertical="top" wrapText="1"/>
    </xf>
    <xf numFmtId="14" fontId="4" fillId="60" borderId="3" xfId="0" applyNumberFormat="1" applyFont="1" applyFill="1" applyBorder="1" applyAlignment="1">
      <alignment horizontal="center" vertical="top"/>
    </xf>
    <xf numFmtId="0" fontId="4" fillId="60" borderId="3" xfId="0" applyFont="1" applyFill="1" applyBorder="1" applyAlignment="1">
      <alignment horizontal="left" vertical="top" wrapText="1"/>
    </xf>
    <xf numFmtId="0" fontId="45" fillId="60" borderId="3" xfId="0" applyFont="1" applyFill="1" applyBorder="1" applyAlignment="1">
      <alignment horizontal="left" vertical="top" wrapText="1"/>
    </xf>
    <xf numFmtId="0" fontId="5" fillId="60" borderId="3" xfId="0" applyFont="1" applyFill="1" applyBorder="1" applyAlignment="1">
      <alignment horizontal="left" vertical="top" wrapText="1"/>
    </xf>
    <xf numFmtId="165" fontId="45" fillId="60" borderId="3" xfId="0" applyNumberFormat="1" applyFont="1" applyFill="1" applyBorder="1" applyAlignment="1">
      <alignment horizontal="center" vertical="top" wrapText="1"/>
    </xf>
    <xf numFmtId="165" fontId="4" fillId="60" borderId="3" xfId="0" applyNumberFormat="1" applyFont="1" applyFill="1" applyBorder="1" applyAlignment="1">
      <alignment horizontal="center" vertical="top"/>
    </xf>
    <xf numFmtId="0" fontId="5" fillId="60" borderId="3" xfId="0" applyFont="1" applyFill="1" applyBorder="1" applyAlignment="1">
      <alignment horizontal="left" vertical="center" wrapText="1"/>
    </xf>
    <xf numFmtId="165" fontId="45" fillId="60" borderId="3" xfId="0" applyNumberFormat="1" applyFont="1" applyFill="1" applyBorder="1" applyAlignment="1">
      <alignment horizontal="center" vertical="center" wrapText="1"/>
    </xf>
    <xf numFmtId="49" fontId="45" fillId="60" borderId="3" xfId="0" applyNumberFormat="1" applyFont="1" applyFill="1" applyBorder="1" applyAlignment="1">
      <alignment horizontal="center" vertical="center"/>
    </xf>
    <xf numFmtId="165" fontId="4" fillId="60" borderId="3" xfId="0" applyNumberFormat="1" applyFont="1" applyFill="1" applyBorder="1" applyAlignment="1">
      <alignment horizontal="center" vertical="center"/>
    </xf>
    <xf numFmtId="165" fontId="45" fillId="57" borderId="3" xfId="0" applyNumberFormat="1" applyFont="1" applyFill="1" applyBorder="1" applyAlignment="1">
      <alignment horizontal="center" vertical="center" wrapText="1"/>
    </xf>
    <xf numFmtId="49" fontId="45" fillId="57" borderId="3" xfId="0" applyNumberFormat="1" applyFont="1" applyFill="1" applyBorder="1" applyAlignment="1">
      <alignment horizontal="center" vertical="center"/>
    </xf>
    <xf numFmtId="165" fontId="4" fillId="57" borderId="3" xfId="0" applyNumberFormat="1" applyFont="1" applyFill="1" applyBorder="1" applyAlignment="1">
      <alignment horizontal="center" vertical="center"/>
    </xf>
    <xf numFmtId="14" fontId="4" fillId="60" borderId="3" xfId="0" applyNumberFormat="1" applyFont="1" applyFill="1" applyBorder="1" applyAlignment="1">
      <alignment horizontal="center" vertical="center"/>
    </xf>
    <xf numFmtId="0" fontId="4" fillId="57" borderId="3" xfId="0" applyFont="1" applyFill="1" applyBorder="1" applyAlignment="1">
      <alignment horizontal="left" vertical="center" wrapText="1"/>
    </xf>
    <xf numFmtId="0" fontId="45" fillId="57" borderId="3" xfId="0" applyFont="1" applyFill="1" applyBorder="1" applyAlignment="1">
      <alignment horizontal="left" vertical="center" wrapText="1"/>
    </xf>
    <xf numFmtId="0" fontId="5" fillId="57" borderId="3" xfId="0" applyFont="1" applyFill="1" applyBorder="1" applyAlignment="1">
      <alignment horizontal="left" vertical="center" wrapText="1"/>
    </xf>
    <xf numFmtId="0" fontId="4" fillId="60" borderId="3" xfId="0" applyFont="1" applyFill="1" applyBorder="1" applyAlignment="1">
      <alignment horizontal="left" vertical="center" wrapText="1"/>
    </xf>
    <xf numFmtId="0" fontId="45" fillId="60" borderId="3" xfId="0" applyFont="1" applyFill="1" applyBorder="1" applyAlignment="1">
      <alignment horizontal="left"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0" fontId="5" fillId="0" borderId="3" xfId="0" applyFont="1" applyBorder="1" applyAlignment="1">
      <alignment horizontal="left" vertical="top" wrapText="1"/>
    </xf>
    <xf numFmtId="164" fontId="5" fillId="0" borderId="3"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4"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19"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57" borderId="3" xfId="0" applyFont="1" applyFill="1" applyBorder="1" applyAlignment="1">
      <alignment horizontal="center"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5" fillId="0" borderId="7" xfId="0" applyFont="1" applyBorder="1" applyAlignment="1">
      <alignment horizontal="center" vertical="top"/>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57" borderId="7" xfId="0" applyFont="1" applyFill="1" applyBorder="1" applyAlignment="1">
      <alignment horizontal="center" vertical="top" wrapText="1"/>
    </xf>
    <xf numFmtId="0" fontId="5" fillId="57" borderId="15" xfId="0" applyFont="1" applyFill="1" applyBorder="1" applyAlignment="1">
      <alignment horizontal="center" vertical="top" wrapText="1"/>
    </xf>
    <xf numFmtId="0" fontId="5" fillId="57" borderId="8" xfId="0" applyFont="1" applyFill="1" applyBorder="1" applyAlignment="1">
      <alignment horizontal="center"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0" borderId="18" xfId="0" applyBorder="1" applyAlignment="1">
      <alignment horizontal="center"/>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57" borderId="3" xfId="0" applyFont="1" applyFill="1" applyBorder="1" applyAlignment="1">
      <alignment horizontal="center" wrapText="1"/>
    </xf>
    <xf numFmtId="0" fontId="13" fillId="57" borderId="3" xfId="0" applyFont="1" applyFill="1" applyBorder="1" applyAlignment="1">
      <alignment horizontal="center"/>
    </xf>
    <xf numFmtId="0" fontId="14" fillId="57" borderId="3" xfId="2" applyFill="1" applyBorder="1" applyAlignment="1" applyProtection="1">
      <alignment horizontal="center" wrapText="1"/>
    </xf>
    <xf numFmtId="0" fontId="17" fillId="57" borderId="3" xfId="3" applyFont="1" applyFill="1" applyBorder="1" applyAlignment="1" applyProtection="1">
      <alignment horizontal="center"/>
    </xf>
    <xf numFmtId="0" fontId="12" fillId="57" borderId="3" xfId="0" quotePrefix="1" applyFont="1" applyFill="1" applyBorder="1" applyAlignment="1">
      <alignment horizontal="left" wrapText="1"/>
    </xf>
    <xf numFmtId="0" fontId="12" fillId="57" borderId="3" xfId="0" applyFont="1" applyFill="1" applyBorder="1" applyAlignment="1">
      <alignment horizontal="left" wrapText="1"/>
    </xf>
    <xf numFmtId="0" fontId="23" fillId="58" borderId="3" xfId="0" applyFont="1" applyFill="1" applyBorder="1" applyAlignment="1">
      <alignment vertical="center" wrapText="1"/>
    </xf>
    <xf numFmtId="0" fontId="23" fillId="59" borderId="3" xfId="0" applyFont="1" applyFill="1" applyBorder="1" applyAlignment="1">
      <alignment vertical="center" wrapText="1"/>
    </xf>
    <xf numFmtId="0" fontId="12" fillId="57" borderId="3" xfId="0" applyFont="1" applyFill="1" applyBorder="1" applyAlignment="1">
      <alignment vertical="center" wrapText="1"/>
    </xf>
    <xf numFmtId="0" fontId="11" fillId="2" borderId="0" xfId="0" applyFont="1" applyFill="1" applyAlignment="1">
      <alignment horizontal="center"/>
    </xf>
    <xf numFmtId="0" fontId="13" fillId="0" borderId="3" xfId="0" applyFont="1" applyBorder="1" applyAlignment="1">
      <alignment horizontal="center"/>
    </xf>
    <xf numFmtId="0" fontId="17" fillId="0" borderId="3" xfId="3" applyFont="1" applyBorder="1" applyAlignment="1" applyProtection="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0" fillId="51" borderId="33" xfId="0" applyFont="1" applyFill="1" applyBorder="1" applyAlignment="1">
      <alignment horizontal="center" wrapText="1"/>
    </xf>
    <xf numFmtId="0" fontId="50" fillId="51" borderId="34" xfId="0" applyFont="1" applyFill="1" applyBorder="1" applyAlignment="1">
      <alignment horizontal="center" wrapText="1"/>
    </xf>
    <xf numFmtId="0" fontId="50" fillId="51" borderId="35" xfId="0" applyFont="1" applyFill="1" applyBorder="1" applyAlignment="1">
      <alignment horizontal="center" wrapText="1"/>
    </xf>
    <xf numFmtId="0" fontId="51" fillId="52" borderId="38" xfId="0" applyFont="1" applyFill="1" applyBorder="1" applyAlignment="1">
      <alignment wrapText="1"/>
    </xf>
    <xf numFmtId="0" fontId="51" fillId="52"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F7F771"/>
      <color rgb="FF00FFFF"/>
      <color rgb="FFFFCCCC"/>
      <color rgb="FF96E97F"/>
      <color rgb="FFE86A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156</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148</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 val="relacion"/>
      <sheetName val="Compras (2)"/>
      <sheetName val="Compras"/>
      <sheetName val="VENTAS"/>
      <sheetName val="Diario"/>
      <sheetName val="IMPUESTOS"/>
      <sheetName val="Mayor Analitico"/>
      <sheetName val="Anexos"/>
      <sheetName val="Caja Detalle "/>
      <sheetName val="DiarioSimplif"/>
      <sheetName val="Plan"/>
      <sheetName val="Mayor"/>
      <sheetName val="Hoja de Trabajo"/>
      <sheetName val="Depreciación"/>
      <sheetName val="EGYP.Contab (2)"/>
      <sheetName val="ACLSHL96"/>
      <sheetName val="budge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store.unspsc.org/collections/codeset-downloads/products/unspscspanish-v26_0801-pdf-free"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9" activePane="bottomRight" state="frozen"/>
      <selection pane="topRight" activeCell="L6" sqref="L6"/>
      <selection pane="bottomLeft" activeCell="L6" sqref="L6"/>
      <selection pane="bottomRight" activeCell="C20" sqref="C20"/>
    </sheetView>
  </sheetViews>
  <sheetFormatPr baseColWidth="10" defaultColWidth="0" defaultRowHeight="0" customHeight="1" zeroHeight="1" x14ac:dyDescent="0.3"/>
  <cols>
    <col min="1" max="1" width="2.5546875" customWidth="1"/>
    <col min="2" max="2" width="50.21875" customWidth="1"/>
    <col min="3" max="3" width="8.21875" bestFit="1" customWidth="1"/>
    <col min="4" max="4" width="8.5546875" bestFit="1" customWidth="1"/>
    <col min="5" max="5" width="46.21875" customWidth="1"/>
    <col min="6" max="6" width="17.21875" customWidth="1"/>
    <col min="7" max="7" width="2.5546875" customWidth="1"/>
    <col min="8" max="16384" width="11.44140625" hidden="1"/>
  </cols>
  <sheetData>
    <row r="1" spans="1:7" ht="23.25" customHeight="1" thickBot="1" x14ac:dyDescent="0.35">
      <c r="A1" s="214"/>
      <c r="B1" s="214"/>
      <c r="C1" s="214"/>
      <c r="D1" s="214"/>
      <c r="E1" s="214"/>
      <c r="F1" s="214"/>
      <c r="G1" s="214"/>
    </row>
    <row r="2" spans="1:7" ht="23.25" customHeight="1" x14ac:dyDescent="0.3">
      <c r="A2" s="214"/>
      <c r="B2" s="51" t="s">
        <v>0</v>
      </c>
      <c r="C2" s="50" t="s">
        <v>1</v>
      </c>
      <c r="D2" s="50" t="s">
        <v>2</v>
      </c>
      <c r="E2" s="51" t="s">
        <v>3</v>
      </c>
      <c r="F2" s="53" t="s">
        <v>4</v>
      </c>
      <c r="G2" s="214"/>
    </row>
    <row r="3" spans="1:7" ht="23.25" customHeight="1" x14ac:dyDescent="0.3">
      <c r="A3" s="214"/>
      <c r="B3" s="70" t="s">
        <v>5</v>
      </c>
      <c r="C3" s="48" t="s">
        <v>6</v>
      </c>
      <c r="D3" s="47" t="s">
        <v>7</v>
      </c>
      <c r="E3" s="70" t="s">
        <v>8</v>
      </c>
      <c r="F3" s="49" t="s">
        <v>9</v>
      </c>
      <c r="G3" s="214"/>
    </row>
    <row r="4" spans="1:7" ht="23.25" customHeight="1" x14ac:dyDescent="0.3">
      <c r="A4" s="214"/>
      <c r="B4" s="70" t="s">
        <v>10</v>
      </c>
      <c r="C4" s="48" t="s">
        <v>6</v>
      </c>
      <c r="D4" s="52" t="s">
        <v>11</v>
      </c>
      <c r="E4" s="70" t="s">
        <v>12</v>
      </c>
      <c r="F4" s="49" t="s">
        <v>9</v>
      </c>
      <c r="G4" s="214"/>
    </row>
    <row r="5" spans="1:7" ht="23.25" customHeight="1" x14ac:dyDescent="0.3">
      <c r="A5" s="214"/>
      <c r="B5" s="70" t="s">
        <v>13</v>
      </c>
      <c r="C5" s="48" t="s">
        <v>6</v>
      </c>
      <c r="D5" s="52" t="s">
        <v>14</v>
      </c>
      <c r="E5" s="70" t="s">
        <v>15</v>
      </c>
      <c r="F5" s="49" t="s">
        <v>16</v>
      </c>
      <c r="G5" s="214"/>
    </row>
    <row r="6" spans="1:7" ht="111.6" customHeight="1" x14ac:dyDescent="0.3">
      <c r="A6" s="214"/>
      <c r="B6" s="821" t="s">
        <v>9149</v>
      </c>
      <c r="C6" s="822" t="s">
        <v>6</v>
      </c>
      <c r="D6" s="823" t="s">
        <v>17</v>
      </c>
      <c r="E6" s="70" t="s">
        <v>18</v>
      </c>
      <c r="F6" s="49" t="s">
        <v>9</v>
      </c>
      <c r="G6" s="214"/>
    </row>
    <row r="7" spans="1:7" ht="105.75" customHeight="1" x14ac:dyDescent="0.3">
      <c r="A7" s="214"/>
      <c r="B7" s="71" t="s">
        <v>19</v>
      </c>
      <c r="C7" s="48" t="s">
        <v>6</v>
      </c>
      <c r="D7" s="47" t="s">
        <v>20</v>
      </c>
      <c r="E7" s="70" t="s">
        <v>21</v>
      </c>
      <c r="F7" s="49" t="s">
        <v>16</v>
      </c>
      <c r="G7" s="214"/>
    </row>
    <row r="8" spans="1:7" ht="23.25" customHeight="1" x14ac:dyDescent="0.3">
      <c r="A8" s="214"/>
      <c r="B8" s="71" t="s">
        <v>22</v>
      </c>
      <c r="C8" s="48" t="s">
        <v>6</v>
      </c>
      <c r="D8" s="47" t="s">
        <v>23</v>
      </c>
      <c r="E8" s="70" t="s">
        <v>24</v>
      </c>
      <c r="F8" s="49" t="s">
        <v>9</v>
      </c>
      <c r="G8" s="214"/>
    </row>
    <row r="9" spans="1:7" ht="23.25" customHeight="1" x14ac:dyDescent="0.3">
      <c r="A9" s="214"/>
      <c r="B9" s="71" t="s">
        <v>25</v>
      </c>
      <c r="C9" s="48" t="s">
        <v>6</v>
      </c>
      <c r="D9" s="47" t="s">
        <v>26</v>
      </c>
      <c r="E9" s="70" t="s">
        <v>25</v>
      </c>
      <c r="F9" s="49" t="s">
        <v>9</v>
      </c>
      <c r="G9" s="214"/>
    </row>
    <row r="10" spans="1:7" ht="23.25" customHeight="1" x14ac:dyDescent="0.3">
      <c r="A10" s="214"/>
      <c r="B10" s="71" t="s">
        <v>27</v>
      </c>
      <c r="C10" s="48" t="s">
        <v>6</v>
      </c>
      <c r="D10" s="47" t="s">
        <v>28</v>
      </c>
      <c r="E10" s="70" t="s">
        <v>29</v>
      </c>
      <c r="F10" s="49" t="s">
        <v>9</v>
      </c>
      <c r="G10" s="214"/>
    </row>
    <row r="11" spans="1:7" ht="23.25" customHeight="1" x14ac:dyDescent="0.3">
      <c r="A11" s="214"/>
      <c r="B11" s="70" t="s">
        <v>30</v>
      </c>
      <c r="C11" s="48" t="s">
        <v>6</v>
      </c>
      <c r="D11" s="47" t="s">
        <v>31</v>
      </c>
      <c r="E11" s="70" t="s">
        <v>32</v>
      </c>
      <c r="F11" s="49" t="s">
        <v>9</v>
      </c>
      <c r="G11" s="214"/>
    </row>
    <row r="12" spans="1:7" ht="60.75" customHeight="1" x14ac:dyDescent="0.3">
      <c r="A12" s="214"/>
      <c r="B12" s="70" t="s">
        <v>33</v>
      </c>
      <c r="C12" s="48" t="s">
        <v>6</v>
      </c>
      <c r="D12" s="52" t="s">
        <v>34</v>
      </c>
      <c r="E12" s="70" t="s">
        <v>35</v>
      </c>
      <c r="F12" s="49" t="s">
        <v>9</v>
      </c>
      <c r="G12" s="214"/>
    </row>
    <row r="13" spans="1:7" ht="23.25" customHeight="1" x14ac:dyDescent="0.3">
      <c r="A13" s="214"/>
      <c r="B13" s="70" t="s">
        <v>36</v>
      </c>
      <c r="C13" s="48" t="s">
        <v>6</v>
      </c>
      <c r="D13" s="47" t="s">
        <v>37</v>
      </c>
      <c r="E13" s="70" t="s">
        <v>38</v>
      </c>
      <c r="F13" s="49" t="s">
        <v>9</v>
      </c>
      <c r="G13" s="214"/>
    </row>
    <row r="14" spans="1:7" ht="23.25" customHeight="1" x14ac:dyDescent="0.3">
      <c r="A14" s="214"/>
      <c r="B14" s="70" t="s">
        <v>39</v>
      </c>
      <c r="C14" s="48" t="s">
        <v>6</v>
      </c>
      <c r="D14" s="47" t="s">
        <v>40</v>
      </c>
      <c r="E14" s="70" t="s">
        <v>39</v>
      </c>
      <c r="F14" s="49" t="s">
        <v>9</v>
      </c>
      <c r="G14" s="214"/>
    </row>
    <row r="15" spans="1:7" ht="23.25" customHeight="1" x14ac:dyDescent="0.3">
      <c r="A15" s="214"/>
      <c r="B15" s="70" t="s">
        <v>41</v>
      </c>
      <c r="C15" s="48" t="s">
        <v>6</v>
      </c>
      <c r="D15" s="47" t="s">
        <v>42</v>
      </c>
      <c r="E15" s="70" t="s">
        <v>43</v>
      </c>
      <c r="F15" s="49" t="s">
        <v>9</v>
      </c>
      <c r="G15" s="214"/>
    </row>
    <row r="16" spans="1:7" ht="41.25" customHeight="1" x14ac:dyDescent="0.3">
      <c r="A16" s="214"/>
      <c r="B16" s="70" t="s">
        <v>44</v>
      </c>
      <c r="C16" s="48" t="s">
        <v>6</v>
      </c>
      <c r="D16" s="47" t="s">
        <v>45</v>
      </c>
      <c r="E16" s="70" t="s">
        <v>46</v>
      </c>
      <c r="F16" s="49" t="s">
        <v>47</v>
      </c>
      <c r="G16" s="214"/>
    </row>
    <row r="17" spans="1:7" ht="24" x14ac:dyDescent="0.3">
      <c r="A17" s="214"/>
      <c r="B17" s="70" t="s">
        <v>48</v>
      </c>
      <c r="C17" s="48" t="s">
        <v>6</v>
      </c>
      <c r="D17" s="47" t="s">
        <v>49</v>
      </c>
      <c r="E17" s="70" t="s">
        <v>50</v>
      </c>
      <c r="F17" s="49" t="s">
        <v>47</v>
      </c>
      <c r="G17" s="214"/>
    </row>
    <row r="18" spans="1:7" ht="39" customHeight="1" x14ac:dyDescent="0.3">
      <c r="A18" s="279"/>
      <c r="B18" s="70" t="s">
        <v>51</v>
      </c>
      <c r="C18" s="48" t="s">
        <v>6</v>
      </c>
      <c r="D18" s="47" t="s">
        <v>52</v>
      </c>
      <c r="E18" s="70" t="s">
        <v>53</v>
      </c>
      <c r="F18" s="49" t="s">
        <v>9</v>
      </c>
      <c r="G18" s="214"/>
    </row>
    <row r="19" spans="1:7" ht="23.25" customHeight="1" x14ac:dyDescent="0.3">
      <c r="A19" s="279"/>
      <c r="B19" s="70" t="s">
        <v>54</v>
      </c>
      <c r="C19" s="48" t="s">
        <v>6</v>
      </c>
      <c r="D19" s="47" t="s">
        <v>55</v>
      </c>
      <c r="E19" s="70" t="s">
        <v>56</v>
      </c>
      <c r="F19" s="49" t="s">
        <v>9</v>
      </c>
      <c r="G19" s="214"/>
    </row>
    <row r="20" spans="1:7" ht="23.25" customHeight="1" x14ac:dyDescent="0.3">
      <c r="A20" s="214"/>
      <c r="B20" s="214"/>
      <c r="C20" s="214"/>
      <c r="D20" s="214"/>
      <c r="E20" s="214"/>
      <c r="F20" s="214"/>
      <c r="G20" s="214"/>
    </row>
    <row r="21" spans="1:7" ht="23.25" hidden="1" customHeight="1" x14ac:dyDescent="0.3"/>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51"/>
  <sheetViews>
    <sheetView showGridLines="0" topLeftCell="E308" zoomScaleNormal="100" workbookViewId="0">
      <selection activeCell="E308" sqref="E308:E335"/>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44140625" customWidth="1"/>
    <col min="9" max="9" width="7.44140625" hidden="1" customWidth="1"/>
    <col min="10" max="10" width="41.44140625" customWidth="1"/>
    <col min="11" max="12" width="10" customWidth="1"/>
    <col min="13" max="13" width="41.44140625" customWidth="1"/>
    <col min="14" max="14" width="15.5546875" customWidth="1"/>
    <col min="15" max="15" width="2.5546875" customWidth="1"/>
    <col min="16" max="16384" width="11.44140625" hidden="1"/>
  </cols>
  <sheetData>
    <row r="1" spans="1:15" x14ac:dyDescent="0.3">
      <c r="A1" s="236"/>
      <c r="B1" s="232"/>
      <c r="C1" s="239"/>
      <c r="D1" s="240"/>
      <c r="E1" s="228"/>
      <c r="F1" s="240"/>
      <c r="G1" s="240"/>
      <c r="H1" s="241"/>
      <c r="I1" s="235"/>
      <c r="J1" s="236"/>
      <c r="K1" s="223"/>
      <c r="L1" s="224"/>
      <c r="M1" s="238"/>
      <c r="N1" s="223"/>
      <c r="O1" s="236"/>
    </row>
    <row r="2" spans="1:15" ht="24" x14ac:dyDescent="0.3">
      <c r="A2" s="236"/>
      <c r="B2" s="75" t="s">
        <v>132</v>
      </c>
      <c r="C2" s="75" t="s">
        <v>57</v>
      </c>
      <c r="D2" s="75" t="s">
        <v>58</v>
      </c>
      <c r="E2" s="75" t="s">
        <v>133</v>
      </c>
      <c r="F2" s="75" t="s">
        <v>134</v>
      </c>
      <c r="G2" s="75" t="s">
        <v>2670</v>
      </c>
      <c r="H2" s="75" t="s">
        <v>60</v>
      </c>
      <c r="I2" s="75" t="s">
        <v>2423</v>
      </c>
      <c r="J2" s="75" t="s">
        <v>0</v>
      </c>
      <c r="K2" s="75" t="s">
        <v>1</v>
      </c>
      <c r="L2" s="75" t="s">
        <v>2671</v>
      </c>
      <c r="M2" s="75" t="s">
        <v>138</v>
      </c>
      <c r="N2" s="75" t="s">
        <v>4</v>
      </c>
      <c r="O2" s="1"/>
    </row>
    <row r="3" spans="1:15" x14ac:dyDescent="0.3">
      <c r="A3" s="472"/>
      <c r="B3" s="76" t="s">
        <v>9</v>
      </c>
      <c r="C3" s="88" t="s">
        <v>9</v>
      </c>
      <c r="D3" s="85"/>
      <c r="E3" s="85" t="s">
        <v>9</v>
      </c>
      <c r="F3" s="85" t="s">
        <v>9</v>
      </c>
      <c r="G3" s="85" t="s">
        <v>9</v>
      </c>
      <c r="H3" s="88"/>
      <c r="I3" s="76"/>
      <c r="J3" s="136" t="s">
        <v>139</v>
      </c>
      <c r="K3" s="86" t="s">
        <v>9</v>
      </c>
      <c r="L3" s="86" t="s">
        <v>9</v>
      </c>
      <c r="M3" s="136" t="str">
        <f>VLOOKUP(L3,CódigosRetorno!A:B,2,FALSE)</f>
        <v>-</v>
      </c>
      <c r="N3" s="85" t="s">
        <v>9</v>
      </c>
      <c r="O3" s="472"/>
    </row>
    <row r="4" spans="1:15" x14ac:dyDescent="0.3">
      <c r="A4" s="393"/>
      <c r="B4" s="537" t="s">
        <v>2672</v>
      </c>
      <c r="C4" s="538"/>
      <c r="D4" s="538"/>
      <c r="E4" s="539"/>
      <c r="F4" s="539"/>
      <c r="G4" s="508"/>
      <c r="H4" s="540"/>
      <c r="I4" s="783"/>
      <c r="J4" s="505" t="s">
        <v>9</v>
      </c>
      <c r="K4" s="506" t="s">
        <v>9</v>
      </c>
      <c r="L4" s="507" t="s">
        <v>9</v>
      </c>
      <c r="M4" s="505" t="str">
        <f>VLOOKUP(L4,CódigosRetorno!A:B,2,FALSE)</f>
        <v>-</v>
      </c>
      <c r="N4" s="506" t="s">
        <v>9</v>
      </c>
      <c r="O4" s="393"/>
    </row>
    <row r="5" spans="1:15" ht="24" x14ac:dyDescent="0.3">
      <c r="A5" s="393"/>
      <c r="B5" s="936">
        <v>1</v>
      </c>
      <c r="C5" s="972" t="s">
        <v>141</v>
      </c>
      <c r="D5" s="956" t="s">
        <v>62</v>
      </c>
      <c r="E5" s="956" t="s">
        <v>142</v>
      </c>
      <c r="F5" s="936" t="s">
        <v>143</v>
      </c>
      <c r="G5" s="957" t="s">
        <v>1051</v>
      </c>
      <c r="H5" s="972" t="s">
        <v>2673</v>
      </c>
      <c r="I5" s="937">
        <v>1</v>
      </c>
      <c r="J5" s="136" t="s">
        <v>601</v>
      </c>
      <c r="K5" s="142" t="s">
        <v>6</v>
      </c>
      <c r="L5" s="77" t="s">
        <v>602</v>
      </c>
      <c r="M5" s="136" t="str">
        <f>VLOOKUP(L5,CódigosRetorno!$A$2:$B$2004,2,FALSE)</f>
        <v>El XML no contiene el tag o no existe informacion de UBLVersionID</v>
      </c>
      <c r="N5" s="135" t="s">
        <v>9</v>
      </c>
      <c r="O5" s="393"/>
    </row>
    <row r="6" spans="1:15" x14ac:dyDescent="0.3">
      <c r="A6" s="393"/>
      <c r="B6" s="936"/>
      <c r="C6" s="972"/>
      <c r="D6" s="956"/>
      <c r="E6" s="956"/>
      <c r="F6" s="1042"/>
      <c r="G6" s="957"/>
      <c r="H6" s="972"/>
      <c r="I6" s="938"/>
      <c r="J6" s="136" t="s">
        <v>1053</v>
      </c>
      <c r="K6" s="142" t="s">
        <v>6</v>
      </c>
      <c r="L6" s="77" t="s">
        <v>603</v>
      </c>
      <c r="M6" s="136" t="str">
        <f>VLOOKUP(L6,CódigosRetorno!$A$2:$B$2004,2,FALSE)</f>
        <v>UBLVersionID - La versión del UBL no es correcta</v>
      </c>
      <c r="N6" s="135" t="s">
        <v>9</v>
      </c>
      <c r="O6" s="393"/>
    </row>
    <row r="7" spans="1:15" x14ac:dyDescent="0.3">
      <c r="A7" s="393"/>
      <c r="B7" s="936">
        <f>B5+1</f>
        <v>2</v>
      </c>
      <c r="C7" s="935" t="s">
        <v>150</v>
      </c>
      <c r="D7" s="956" t="s">
        <v>62</v>
      </c>
      <c r="E7" s="956" t="s">
        <v>142</v>
      </c>
      <c r="F7" s="936" t="s">
        <v>143</v>
      </c>
      <c r="G7" s="957" t="s">
        <v>785</v>
      </c>
      <c r="H7" s="935" t="s">
        <v>2674</v>
      </c>
      <c r="I7" s="937">
        <v>1</v>
      </c>
      <c r="J7" s="136" t="s">
        <v>601</v>
      </c>
      <c r="K7" s="142" t="s">
        <v>6</v>
      </c>
      <c r="L7" s="77" t="s">
        <v>1055</v>
      </c>
      <c r="M7" s="136" t="str">
        <f>VLOOKUP(L7,CódigosRetorno!$A$2:$B$2004,2,FALSE)</f>
        <v>El XML no existe informacion de CustomizationID</v>
      </c>
      <c r="N7" s="135" t="s">
        <v>9</v>
      </c>
      <c r="O7" s="393"/>
    </row>
    <row r="8" spans="1:15" ht="24" x14ac:dyDescent="0.3">
      <c r="A8" s="393"/>
      <c r="B8" s="936"/>
      <c r="C8" s="935"/>
      <c r="D8" s="956"/>
      <c r="E8" s="956"/>
      <c r="F8" s="936"/>
      <c r="G8" s="957"/>
      <c r="H8" s="935"/>
      <c r="I8" s="938"/>
      <c r="J8" s="136" t="s">
        <v>787</v>
      </c>
      <c r="K8" s="142" t="s">
        <v>6</v>
      </c>
      <c r="L8" s="77" t="s">
        <v>605</v>
      </c>
      <c r="M8" s="136" t="str">
        <f>VLOOKUP(L8,CódigosRetorno!$A$2:$B$2004,2,FALSE)</f>
        <v>CustomizationID - La versión del documento no es la correcta</v>
      </c>
      <c r="N8" s="135" t="s">
        <v>9</v>
      </c>
      <c r="O8" s="393"/>
    </row>
    <row r="9" spans="1:15" ht="24" x14ac:dyDescent="0.3">
      <c r="A9" s="393"/>
      <c r="B9" s="936"/>
      <c r="C9" s="935"/>
      <c r="D9" s="956"/>
      <c r="E9" s="128" t="s">
        <v>181</v>
      </c>
      <c r="F9" s="135"/>
      <c r="G9" s="144" t="s">
        <v>1056</v>
      </c>
      <c r="H9" s="92" t="s">
        <v>1057</v>
      </c>
      <c r="I9" s="135">
        <v>1</v>
      </c>
      <c r="J9" s="136" t="s">
        <v>1058</v>
      </c>
      <c r="K9" s="128" t="s">
        <v>205</v>
      </c>
      <c r="L9" s="142" t="s">
        <v>1059</v>
      </c>
      <c r="M9" s="136" t="str">
        <f>VLOOKUP(L9,CódigosRetorno!$A$2:$B$2004,2,FALSE)</f>
        <v>El dato ingresado como atributo @schemeAgencyName es incorrecto.</v>
      </c>
      <c r="N9" s="135" t="s">
        <v>9</v>
      </c>
      <c r="O9" s="393"/>
    </row>
    <row r="10" spans="1:15" ht="24" x14ac:dyDescent="0.3">
      <c r="A10" s="393"/>
      <c r="B10" s="936">
        <f>B7+1</f>
        <v>3</v>
      </c>
      <c r="C10" s="972" t="s">
        <v>1060</v>
      </c>
      <c r="D10" s="956" t="s">
        <v>62</v>
      </c>
      <c r="E10" s="956" t="s">
        <v>142</v>
      </c>
      <c r="F10" s="936" t="s">
        <v>161</v>
      </c>
      <c r="G10" s="936" t="s">
        <v>162</v>
      </c>
      <c r="H10" s="972" t="s">
        <v>2675</v>
      </c>
      <c r="I10" s="937">
        <v>1</v>
      </c>
      <c r="J10" s="138" t="s">
        <v>694</v>
      </c>
      <c r="K10" s="142" t="s">
        <v>6</v>
      </c>
      <c r="L10" s="142" t="s">
        <v>695</v>
      </c>
      <c r="M10" s="136" t="str">
        <f>VLOOKUP(L10,CódigosRetorno!$A$2:$B$2004,2,FALSE)</f>
        <v>Numero de Serie del nombre del archivo no coincide con el consignado en el contenido del archivo XML</v>
      </c>
      <c r="N10" s="135" t="s">
        <v>9</v>
      </c>
      <c r="O10" s="393"/>
    </row>
    <row r="11" spans="1:15" ht="24" x14ac:dyDescent="0.3">
      <c r="A11" s="393"/>
      <c r="B11" s="936"/>
      <c r="C11" s="972"/>
      <c r="D11" s="956"/>
      <c r="E11" s="956"/>
      <c r="F11" s="936"/>
      <c r="G11" s="956"/>
      <c r="H11" s="972"/>
      <c r="I11" s="948"/>
      <c r="J11" s="138" t="s">
        <v>696</v>
      </c>
      <c r="K11" s="142" t="s">
        <v>6</v>
      </c>
      <c r="L11" s="142" t="s">
        <v>697</v>
      </c>
      <c r="M11" s="136" t="str">
        <f>VLOOKUP(L11,CódigosRetorno!$A$2:$B$2004,2,FALSE)</f>
        <v>Número de documento en el nombre del archivo no coincide con el consignado en el contenido del XML</v>
      </c>
      <c r="N11" s="135" t="s">
        <v>9</v>
      </c>
      <c r="O11" s="393"/>
    </row>
    <row r="12" spans="1:15" ht="48" x14ac:dyDescent="0.3">
      <c r="A12" s="393"/>
      <c r="B12" s="936"/>
      <c r="C12" s="972"/>
      <c r="D12" s="956"/>
      <c r="E12" s="956"/>
      <c r="F12" s="936"/>
      <c r="G12" s="956"/>
      <c r="H12" s="972"/>
      <c r="I12" s="948"/>
      <c r="J12" s="138" t="s">
        <v>2676</v>
      </c>
      <c r="K12" s="142" t="s">
        <v>6</v>
      </c>
      <c r="L12" s="142" t="s">
        <v>167</v>
      </c>
      <c r="M12" s="136" t="str">
        <f>VLOOKUP(L12,CódigosRetorno!$A$2:$B$2004,2,FALSE)</f>
        <v>ID - El dato SERIE-CORRELATIVO no cumple con el formato de acuerdo al tipo de comprobante</v>
      </c>
      <c r="N12" s="135" t="s">
        <v>9</v>
      </c>
      <c r="O12" s="393"/>
    </row>
    <row r="13" spans="1:15" ht="36" x14ac:dyDescent="0.3">
      <c r="A13" s="393"/>
      <c r="B13" s="936"/>
      <c r="C13" s="972"/>
      <c r="D13" s="956"/>
      <c r="E13" s="956"/>
      <c r="F13" s="936"/>
      <c r="G13" s="956"/>
      <c r="H13" s="972"/>
      <c r="I13" s="948"/>
      <c r="J13" s="138" t="s">
        <v>1063</v>
      </c>
      <c r="K13" s="142" t="s">
        <v>6</v>
      </c>
      <c r="L13" s="142" t="s">
        <v>169</v>
      </c>
      <c r="M13" s="136" t="str">
        <f>VLOOKUP(L13,CódigosRetorno!$A$2:$B$2004,2,FALSE)</f>
        <v>El comprobante fue registrado previamente con otros datos</v>
      </c>
      <c r="N13" s="135" t="s">
        <v>848</v>
      </c>
      <c r="O13" s="393"/>
    </row>
    <row r="14" spans="1:15" ht="72" x14ac:dyDescent="0.3">
      <c r="A14" s="393"/>
      <c r="B14" s="936"/>
      <c r="C14" s="972"/>
      <c r="D14" s="956"/>
      <c r="E14" s="956"/>
      <c r="F14" s="936"/>
      <c r="G14" s="956"/>
      <c r="H14" s="972"/>
      <c r="I14" s="948"/>
      <c r="J14" s="138" t="s">
        <v>1064</v>
      </c>
      <c r="K14" s="142" t="s">
        <v>6</v>
      </c>
      <c r="L14" s="142" t="s">
        <v>1065</v>
      </c>
      <c r="M14" s="136" t="str">
        <f>VLOOKUP(L14,CódigosRetorno!$A$2:$B$2004,2,FALSE)</f>
        <v>El comprobante ya esta informado y se encuentra con estado anulado o rechazado</v>
      </c>
      <c r="N14" s="135" t="s">
        <v>848</v>
      </c>
      <c r="O14" s="393"/>
    </row>
    <row r="15" spans="1:15" ht="60" x14ac:dyDescent="0.3">
      <c r="A15" s="393"/>
      <c r="B15" s="936"/>
      <c r="C15" s="972"/>
      <c r="D15" s="956"/>
      <c r="E15" s="956"/>
      <c r="F15" s="936"/>
      <c r="G15" s="956"/>
      <c r="H15" s="972"/>
      <c r="I15" s="948"/>
      <c r="J15" s="138" t="s">
        <v>2677</v>
      </c>
      <c r="K15" s="142" t="s">
        <v>6</v>
      </c>
      <c r="L15" s="142" t="s">
        <v>2428</v>
      </c>
      <c r="M15" s="136" t="str">
        <f>VLOOKUP(L15,CódigosRetorno!$A$2:$B$2004,2,FALSE)</f>
        <v>Comprobante de contingencia ya fue informado por su resumen, si desea modificarse debe realizarse por su primer canal de presentación</v>
      </c>
      <c r="N15" s="135" t="s">
        <v>848</v>
      </c>
      <c r="O15" s="393"/>
    </row>
    <row r="16" spans="1:15" ht="36" x14ac:dyDescent="0.3">
      <c r="A16" s="393"/>
      <c r="B16" s="936"/>
      <c r="C16" s="972"/>
      <c r="D16" s="956"/>
      <c r="E16" s="956"/>
      <c r="F16" s="936"/>
      <c r="G16" s="956"/>
      <c r="H16" s="972"/>
      <c r="I16" s="948"/>
      <c r="J16" s="138" t="s">
        <v>171</v>
      </c>
      <c r="K16" s="142" t="s">
        <v>205</v>
      </c>
      <c r="L16" s="142" t="s">
        <v>840</v>
      </c>
      <c r="M16" s="136" t="str">
        <f>VLOOKUP(L16,CódigosRetorno!$A$2:$B$2004,2,FALSE)</f>
        <v>Comprobante físico no se encuentra autorizado como comprobante de contingencia</v>
      </c>
      <c r="N16" s="135" t="s">
        <v>173</v>
      </c>
      <c r="O16" s="393"/>
    </row>
    <row r="17" spans="1:15" ht="24" x14ac:dyDescent="0.3">
      <c r="A17" s="393"/>
      <c r="B17" s="936"/>
      <c r="C17" s="972"/>
      <c r="D17" s="956"/>
      <c r="E17" s="956"/>
      <c r="F17" s="936"/>
      <c r="G17" s="956"/>
      <c r="H17" s="972"/>
      <c r="I17" s="938"/>
      <c r="J17" s="138" t="s">
        <v>171</v>
      </c>
      <c r="K17" s="142" t="s">
        <v>6</v>
      </c>
      <c r="L17" s="142" t="s">
        <v>172</v>
      </c>
      <c r="M17" s="136" t="str">
        <f>VLOOKUP(L17,CódigosRetorno!$A$2:$B$2004,2,FALSE)</f>
        <v xml:space="preserve">Comprobante físico no se encuentra autorizado </v>
      </c>
      <c r="N17" s="135" t="s">
        <v>174</v>
      </c>
      <c r="O17" s="393"/>
    </row>
    <row r="18" spans="1:15" ht="72" x14ac:dyDescent="0.3">
      <c r="A18" s="393"/>
      <c r="B18" s="936">
        <f>B10+1</f>
        <v>4</v>
      </c>
      <c r="C18" s="935" t="s">
        <v>175</v>
      </c>
      <c r="D18" s="956" t="s">
        <v>62</v>
      </c>
      <c r="E18" s="956" t="s">
        <v>142</v>
      </c>
      <c r="F18" s="936" t="s">
        <v>176</v>
      </c>
      <c r="G18" s="956" t="s">
        <v>177</v>
      </c>
      <c r="H18" s="972" t="s">
        <v>2678</v>
      </c>
      <c r="I18" s="937">
        <v>1</v>
      </c>
      <c r="J18" s="138" t="s">
        <v>9083</v>
      </c>
      <c r="K18" s="142" t="s">
        <v>6</v>
      </c>
      <c r="L18" s="142" t="s">
        <v>699</v>
      </c>
      <c r="M18" s="136" t="str">
        <f>VLOOKUP(L18,CódigosRetorno!$A$2:$B$2004,2,FALSE)</f>
        <v>Presentacion fuera de fecha</v>
      </c>
      <c r="N18" s="135" t="s">
        <v>9</v>
      </c>
      <c r="O18" s="393"/>
    </row>
    <row r="19" spans="1:15" ht="48" x14ac:dyDescent="0.3">
      <c r="A19" s="393"/>
      <c r="B19" s="936"/>
      <c r="C19" s="935"/>
      <c r="D19" s="956"/>
      <c r="E19" s="956"/>
      <c r="F19" s="936"/>
      <c r="G19" s="956"/>
      <c r="H19" s="972"/>
      <c r="I19" s="948"/>
      <c r="J19" s="138" t="s">
        <v>9079</v>
      </c>
      <c r="K19" s="142" t="s">
        <v>6</v>
      </c>
      <c r="L19" s="142" t="s">
        <v>2429</v>
      </c>
      <c r="M19" s="136" t="str">
        <f>VLOOKUP(L19,CódigosRetorno!$A$2:$B$2004,2,FALSE)</f>
        <v>Solo puede enviar el comprobante en un resumen diario</v>
      </c>
      <c r="N19" s="135" t="s">
        <v>9</v>
      </c>
      <c r="O19" s="393"/>
    </row>
    <row r="20" spans="1:15" ht="24" x14ac:dyDescent="0.3">
      <c r="A20" s="393"/>
      <c r="B20" s="936"/>
      <c r="C20" s="935"/>
      <c r="D20" s="956"/>
      <c r="E20" s="956"/>
      <c r="F20" s="936"/>
      <c r="G20" s="956"/>
      <c r="H20" s="972"/>
      <c r="I20" s="938"/>
      <c r="J20" s="138" t="s">
        <v>2679</v>
      </c>
      <c r="K20" s="142" t="s">
        <v>6</v>
      </c>
      <c r="L20" s="78" t="s">
        <v>1068</v>
      </c>
      <c r="M20" s="136" t="str">
        <f>VLOOKUP(L20,CódigosRetorno!$A$2:$B$2004,2,FALSE)</f>
        <v>La fecha de emision se encuentra fuera del limite permitido</v>
      </c>
      <c r="N20" s="135" t="s">
        <v>9</v>
      </c>
      <c r="O20" s="393"/>
    </row>
    <row r="21" spans="1:15" x14ac:dyDescent="0.3">
      <c r="A21" s="393"/>
      <c r="B21" s="135">
        <f>+B18+1</f>
        <v>5</v>
      </c>
      <c r="C21" s="138" t="s">
        <v>180</v>
      </c>
      <c r="D21" s="128" t="s">
        <v>62</v>
      </c>
      <c r="E21" s="128" t="s">
        <v>181</v>
      </c>
      <c r="F21" s="72" t="s">
        <v>766</v>
      </c>
      <c r="G21" s="83" t="s">
        <v>701</v>
      </c>
      <c r="H21" s="197" t="s">
        <v>2680</v>
      </c>
      <c r="I21" s="128">
        <v>1</v>
      </c>
      <c r="J21" s="136" t="s">
        <v>183</v>
      </c>
      <c r="K21" s="128" t="s">
        <v>9</v>
      </c>
      <c r="L21" s="142" t="s">
        <v>9</v>
      </c>
      <c r="M21" s="136" t="str">
        <f>VLOOKUP(L21,CódigosRetorno!$A$2:$B$2004,2,FALSE)</f>
        <v>-</v>
      </c>
      <c r="N21" s="135" t="s">
        <v>9</v>
      </c>
      <c r="O21" s="393"/>
    </row>
    <row r="22" spans="1:15" ht="24" x14ac:dyDescent="0.3">
      <c r="A22" s="393"/>
      <c r="B22" s="1043">
        <v>6</v>
      </c>
      <c r="C22" s="1023" t="s">
        <v>2681</v>
      </c>
      <c r="D22" s="1043" t="s">
        <v>62</v>
      </c>
      <c r="E22" s="1043" t="s">
        <v>142</v>
      </c>
      <c r="F22" s="1022" t="s">
        <v>327</v>
      </c>
      <c r="G22" s="956" t="s">
        <v>2682</v>
      </c>
      <c r="H22" s="972" t="s">
        <v>2683</v>
      </c>
      <c r="I22" s="937">
        <v>1</v>
      </c>
      <c r="J22" s="136" t="s">
        <v>601</v>
      </c>
      <c r="K22" s="128" t="s">
        <v>6</v>
      </c>
      <c r="L22" s="142" t="s">
        <v>2684</v>
      </c>
      <c r="M22" s="136" t="str">
        <f>VLOOKUP(L22,CódigosRetorno!$A$2:$B$2004,2,FALSE)</f>
        <v>El XML no contiene el tag o no existe informacion de ResponseCode</v>
      </c>
      <c r="N22" s="135" t="s">
        <v>9</v>
      </c>
      <c r="O22" s="393"/>
    </row>
    <row r="23" spans="1:15" ht="24" x14ac:dyDescent="0.3">
      <c r="A23" s="393"/>
      <c r="B23" s="1043"/>
      <c r="C23" s="1023"/>
      <c r="D23" s="1043"/>
      <c r="E23" s="1043"/>
      <c r="F23" s="1022"/>
      <c r="G23" s="956"/>
      <c r="H23" s="972"/>
      <c r="I23" s="948"/>
      <c r="J23" s="136" t="s">
        <v>960</v>
      </c>
      <c r="K23" s="128" t="s">
        <v>6</v>
      </c>
      <c r="L23" s="142" t="s">
        <v>2685</v>
      </c>
      <c r="M23" s="136" t="str">
        <f>VLOOKUP(L23,CódigosRetorno!$A$2:$B$2004,2,FALSE)</f>
        <v>ResponseCode - El dato ingresado no cumple con la estructura</v>
      </c>
      <c r="N23" s="135" t="s">
        <v>2686</v>
      </c>
      <c r="O23" s="393"/>
    </row>
    <row r="24" spans="1:15" x14ac:dyDescent="0.3">
      <c r="A24" s="393"/>
      <c r="B24" s="1043"/>
      <c r="C24" s="1023"/>
      <c r="D24" s="1043"/>
      <c r="E24" s="1043"/>
      <c r="F24" s="1022"/>
      <c r="G24" s="956"/>
      <c r="H24" s="972"/>
      <c r="I24" s="938"/>
      <c r="J24" s="136" t="s">
        <v>2687</v>
      </c>
      <c r="K24" s="128" t="s">
        <v>6</v>
      </c>
      <c r="L24" s="142" t="s">
        <v>2688</v>
      </c>
      <c r="M24" s="136" t="str">
        <f>VLOOKUP(L24,CódigosRetorno!$A$2:$B$2004,2,FALSE)</f>
        <v>El tipo de nota es un dato único</v>
      </c>
      <c r="N24" s="135" t="s">
        <v>9</v>
      </c>
      <c r="O24" s="393"/>
    </row>
    <row r="25" spans="1:15" ht="24" x14ac:dyDescent="0.3">
      <c r="A25" s="393"/>
      <c r="B25" s="1043"/>
      <c r="C25" s="1023"/>
      <c r="D25" s="1043"/>
      <c r="E25" s="1043" t="s">
        <v>181</v>
      </c>
      <c r="F25" s="1022"/>
      <c r="G25" s="135" t="s">
        <v>1056</v>
      </c>
      <c r="H25" s="136" t="s">
        <v>1076</v>
      </c>
      <c r="I25" s="135" t="s">
        <v>2425</v>
      </c>
      <c r="J25" s="136" t="s">
        <v>1058</v>
      </c>
      <c r="K25" s="128" t="s">
        <v>205</v>
      </c>
      <c r="L25" s="142" t="s">
        <v>1077</v>
      </c>
      <c r="M25" s="136" t="str">
        <f>VLOOKUP(L25,CódigosRetorno!$A$2:$B$2004,2,FALSE)</f>
        <v>El dato ingresado como atributo @listAgencyName es incorrecto.</v>
      </c>
      <c r="N25" s="135" t="s">
        <v>9</v>
      </c>
      <c r="O25" s="393"/>
    </row>
    <row r="26" spans="1:15" ht="24" x14ac:dyDescent="0.3">
      <c r="A26" s="393"/>
      <c r="B26" s="1043"/>
      <c r="C26" s="1023"/>
      <c r="D26" s="1043"/>
      <c r="E26" s="1043"/>
      <c r="F26" s="1022"/>
      <c r="G26" s="135" t="s">
        <v>2689</v>
      </c>
      <c r="H26" s="136" t="s">
        <v>1079</v>
      </c>
      <c r="I26" s="135" t="s">
        <v>2425</v>
      </c>
      <c r="J26" s="136" t="s">
        <v>2690</v>
      </c>
      <c r="K26" s="128" t="s">
        <v>205</v>
      </c>
      <c r="L26" s="142" t="s">
        <v>1081</v>
      </c>
      <c r="M26" s="136" t="str">
        <f>VLOOKUP(L26,CódigosRetorno!$A$2:$B$2004,2,FALSE)</f>
        <v>El dato ingresado como atributo @listName es incorrecto.</v>
      </c>
      <c r="N26" s="145" t="s">
        <v>9</v>
      </c>
      <c r="O26" s="393"/>
    </row>
    <row r="27" spans="1:15" ht="36" x14ac:dyDescent="0.3">
      <c r="A27" s="393"/>
      <c r="B27" s="1043"/>
      <c r="C27" s="1023"/>
      <c r="D27" s="1043"/>
      <c r="E27" s="1043"/>
      <c r="F27" s="1022"/>
      <c r="G27" s="135" t="s">
        <v>2691</v>
      </c>
      <c r="H27" s="136" t="s">
        <v>1083</v>
      </c>
      <c r="I27" s="135" t="s">
        <v>2425</v>
      </c>
      <c r="J27" s="136" t="s">
        <v>2692</v>
      </c>
      <c r="K27" s="142" t="s">
        <v>205</v>
      </c>
      <c r="L27" s="144" t="s">
        <v>1085</v>
      </c>
      <c r="M27" s="136" t="str">
        <f>VLOOKUP(L27,CódigosRetorno!$A$2:$B$2004,2,FALSE)</f>
        <v>El dato ingresado como atributo @listURI es incorrecto.</v>
      </c>
      <c r="N27" s="145" t="s">
        <v>9</v>
      </c>
      <c r="O27" s="393"/>
    </row>
    <row r="28" spans="1:15" ht="24" x14ac:dyDescent="0.3">
      <c r="A28" s="393"/>
      <c r="B28" s="1043">
        <v>7</v>
      </c>
      <c r="C28" s="1044" t="s">
        <v>2693</v>
      </c>
      <c r="D28" s="1043" t="s">
        <v>62</v>
      </c>
      <c r="E28" s="1043" t="s">
        <v>142</v>
      </c>
      <c r="F28" s="1022" t="s">
        <v>1352</v>
      </c>
      <c r="G28" s="956"/>
      <c r="H28" s="972" t="s">
        <v>2694</v>
      </c>
      <c r="I28" s="937">
        <v>1</v>
      </c>
      <c r="J28" s="136" t="s">
        <v>601</v>
      </c>
      <c r="K28" s="128" t="s">
        <v>6</v>
      </c>
      <c r="L28" s="142" t="s">
        <v>2695</v>
      </c>
      <c r="M28" s="136" t="str">
        <f>VLOOKUP(L28,CódigosRetorno!$A$2:$B$2004,2,FALSE)</f>
        <v>El XML no contiene el tag o no existe informacion de cac:DiscrepancyResponse/cbc:Description</v>
      </c>
      <c r="N28" s="135" t="s">
        <v>9</v>
      </c>
      <c r="O28" s="393"/>
    </row>
    <row r="29" spans="1:15" ht="48" x14ac:dyDescent="0.3">
      <c r="A29" s="393"/>
      <c r="B29" s="1043"/>
      <c r="C29" s="1044"/>
      <c r="D29" s="1043"/>
      <c r="E29" s="1043"/>
      <c r="F29" s="1022"/>
      <c r="G29" s="956"/>
      <c r="H29" s="972"/>
      <c r="I29" s="938"/>
      <c r="J29" s="136" t="s">
        <v>2696</v>
      </c>
      <c r="K29" s="128" t="s">
        <v>6</v>
      </c>
      <c r="L29" s="142" t="s">
        <v>2697</v>
      </c>
      <c r="M29" s="136" t="str">
        <f>VLOOKUP(L29,CódigosRetorno!$A$2:$B$2004,2,FALSE)</f>
        <v>cac:DiscrepancyResponse/cbc:Description - El dato ingresado no cumple con la estructura</v>
      </c>
      <c r="N29" s="135" t="s">
        <v>9</v>
      </c>
      <c r="O29" s="393"/>
    </row>
    <row r="30" spans="1:15" ht="24" x14ac:dyDescent="0.3">
      <c r="A30" s="393"/>
      <c r="B30" s="936">
        <v>8</v>
      </c>
      <c r="C30" s="972" t="s">
        <v>2698</v>
      </c>
      <c r="D30" s="956" t="s">
        <v>62</v>
      </c>
      <c r="E30" s="956" t="s">
        <v>142</v>
      </c>
      <c r="F30" s="936" t="s">
        <v>143</v>
      </c>
      <c r="G30" s="956" t="s">
        <v>305</v>
      </c>
      <c r="H30" s="972" t="s">
        <v>2699</v>
      </c>
      <c r="I30" s="937">
        <v>1</v>
      </c>
      <c r="J30" s="136" t="s">
        <v>601</v>
      </c>
      <c r="K30" s="142" t="s">
        <v>6</v>
      </c>
      <c r="L30" s="144" t="s">
        <v>1088</v>
      </c>
      <c r="M30" s="136" t="str">
        <f>VLOOKUP(L30,CódigosRetorno!$A$2:$B$2004,2,FALSE)</f>
        <v>El XML no contiene el tag o no existe informacion de DocumentCurrencyCode</v>
      </c>
      <c r="N30" s="135" t="s">
        <v>9</v>
      </c>
      <c r="O30" s="393"/>
    </row>
    <row r="31" spans="1:15" ht="24" x14ac:dyDescent="0.3">
      <c r="A31" s="393"/>
      <c r="B31" s="936"/>
      <c r="C31" s="972"/>
      <c r="D31" s="956"/>
      <c r="E31" s="956"/>
      <c r="F31" s="936"/>
      <c r="G31" s="956"/>
      <c r="H31" s="972"/>
      <c r="I31" s="948"/>
      <c r="J31" s="138" t="s">
        <v>2700</v>
      </c>
      <c r="K31" s="142" t="s">
        <v>6</v>
      </c>
      <c r="L31" s="144" t="s">
        <v>947</v>
      </c>
      <c r="M31" s="136" t="str">
        <f>VLOOKUP(L31,CódigosRetorno!$A$2:$B$2004,2,FALSE)</f>
        <v>La moneda debe ser la misma en todo el documento. Salvo las percepciones que sólo son en moneda nacional</v>
      </c>
      <c r="N31" s="135" t="s">
        <v>9</v>
      </c>
      <c r="O31" s="393"/>
    </row>
    <row r="32" spans="1:15" ht="24" x14ac:dyDescent="0.3">
      <c r="A32" s="393"/>
      <c r="B32" s="936"/>
      <c r="C32" s="972"/>
      <c r="D32" s="956"/>
      <c r="E32" s="956"/>
      <c r="F32" s="936"/>
      <c r="G32" s="956"/>
      <c r="H32" s="972"/>
      <c r="I32" s="948"/>
      <c r="J32" s="138" t="s">
        <v>2701</v>
      </c>
      <c r="K32" s="142" t="s">
        <v>6</v>
      </c>
      <c r="L32" s="142" t="s">
        <v>1090</v>
      </c>
      <c r="M32" s="136" t="str">
        <f>VLOOKUP(L32,CódigosRetorno!$A$2:$B$2004,2,FALSE)</f>
        <v>El valor ingresado como moneda del comprobante no es valido (catalogo nro 02).</v>
      </c>
      <c r="N32" s="135" t="s">
        <v>1091</v>
      </c>
      <c r="O32" s="393"/>
    </row>
    <row r="33" spans="1:15" x14ac:dyDescent="0.3">
      <c r="A33" s="393"/>
      <c r="B33" s="516" t="s">
        <v>2433</v>
      </c>
      <c r="C33" s="513"/>
      <c r="D33" s="512"/>
      <c r="E33" s="511" t="s">
        <v>9</v>
      </c>
      <c r="F33" s="518" t="s">
        <v>9</v>
      </c>
      <c r="G33" s="518" t="s">
        <v>9</v>
      </c>
      <c r="H33" s="519"/>
      <c r="I33" s="79"/>
      <c r="J33" s="505" t="s">
        <v>9</v>
      </c>
      <c r="K33" s="506" t="s">
        <v>9</v>
      </c>
      <c r="L33" s="507" t="s">
        <v>9</v>
      </c>
      <c r="M33" s="505" t="str">
        <f>VLOOKUP(L33,CódigosRetorno!$A$2:$B$2004,2,FALSE)</f>
        <v>-</v>
      </c>
      <c r="N33" s="504" t="s">
        <v>9</v>
      </c>
      <c r="O33" s="393"/>
    </row>
    <row r="34" spans="1:15" ht="36" x14ac:dyDescent="0.3">
      <c r="A34" s="393"/>
      <c r="B34" s="135">
        <v>9</v>
      </c>
      <c r="C34" s="136" t="s">
        <v>156</v>
      </c>
      <c r="D34" s="128" t="s">
        <v>62</v>
      </c>
      <c r="E34" s="128" t="s">
        <v>142</v>
      </c>
      <c r="F34" s="135" t="s">
        <v>157</v>
      </c>
      <c r="G34" s="128" t="s">
        <v>9</v>
      </c>
      <c r="H34" s="136" t="s">
        <v>2702</v>
      </c>
      <c r="I34" s="135">
        <v>1</v>
      </c>
      <c r="J34" s="136" t="s">
        <v>2703</v>
      </c>
      <c r="K34" s="128" t="s">
        <v>9</v>
      </c>
      <c r="L34" s="142" t="s">
        <v>9</v>
      </c>
      <c r="M34" s="136" t="str">
        <f>VLOOKUP(L34,CódigosRetorno!$A$2:$B$2004,2,FALSE)</f>
        <v>-</v>
      </c>
      <c r="N34" s="135" t="s">
        <v>9</v>
      </c>
      <c r="O34" s="393"/>
    </row>
    <row r="35" spans="1:15" x14ac:dyDescent="0.3">
      <c r="A35" s="393"/>
      <c r="B35" s="516" t="s">
        <v>184</v>
      </c>
      <c r="C35" s="516"/>
      <c r="D35" s="512"/>
      <c r="E35" s="511" t="s">
        <v>9</v>
      </c>
      <c r="F35" s="518" t="s">
        <v>9</v>
      </c>
      <c r="G35" s="518" t="s">
        <v>9</v>
      </c>
      <c r="H35" s="519"/>
      <c r="I35" s="79"/>
      <c r="J35" s="505" t="s">
        <v>9</v>
      </c>
      <c r="K35" s="506" t="s">
        <v>9</v>
      </c>
      <c r="L35" s="507" t="s">
        <v>9</v>
      </c>
      <c r="M35" s="505" t="str">
        <f>VLOOKUP(L35,CódigosRetorno!$A$2:$B$2004,2,FALSE)</f>
        <v>-</v>
      </c>
      <c r="N35" s="504" t="s">
        <v>9</v>
      </c>
      <c r="O35" s="393"/>
    </row>
    <row r="36" spans="1:15" ht="24" x14ac:dyDescent="0.3">
      <c r="A36" s="393"/>
      <c r="B36" s="936">
        <f>B34+1</f>
        <v>10</v>
      </c>
      <c r="C36" s="972" t="s">
        <v>625</v>
      </c>
      <c r="D36" s="956" t="s">
        <v>62</v>
      </c>
      <c r="E36" s="956" t="s">
        <v>142</v>
      </c>
      <c r="F36" s="936" t="s">
        <v>186</v>
      </c>
      <c r="G36" s="956" t="s">
        <v>1105</v>
      </c>
      <c r="H36" s="972" t="s">
        <v>2704</v>
      </c>
      <c r="I36" s="937">
        <v>1</v>
      </c>
      <c r="J36" s="136" t="s">
        <v>718</v>
      </c>
      <c r="K36" s="142" t="s">
        <v>6</v>
      </c>
      <c r="L36" s="144" t="s">
        <v>189</v>
      </c>
      <c r="M36" s="136" t="str">
        <f>VLOOKUP(L36,CódigosRetorno!$A$2:$B$2004,2,FALSE)</f>
        <v>Número de RUC del nombre del archivo no coincide con el consignado en el contenido del archivo XML</v>
      </c>
      <c r="N36" s="135" t="s">
        <v>9</v>
      </c>
      <c r="O36" s="393"/>
    </row>
    <row r="37" spans="1:15" ht="24" x14ac:dyDescent="0.3">
      <c r="A37" s="393"/>
      <c r="B37" s="936"/>
      <c r="C37" s="972"/>
      <c r="D37" s="956"/>
      <c r="E37" s="956"/>
      <c r="F37" s="936"/>
      <c r="G37" s="956"/>
      <c r="H37" s="972"/>
      <c r="I37" s="948"/>
      <c r="J37" s="136" t="s">
        <v>2705</v>
      </c>
      <c r="K37" s="142" t="s">
        <v>6</v>
      </c>
      <c r="L37" s="144" t="s">
        <v>1110</v>
      </c>
      <c r="M37" s="136" t="str">
        <f>VLOOKUP(L37,CódigosRetorno!$A$2:$B$2004,2,FALSE)</f>
        <v>El contribuyente no esta activo</v>
      </c>
      <c r="N37" s="135" t="s">
        <v>255</v>
      </c>
      <c r="O37" s="393"/>
    </row>
    <row r="38" spans="1:15" ht="24" x14ac:dyDescent="0.3">
      <c r="A38" s="393"/>
      <c r="B38" s="936"/>
      <c r="C38" s="972"/>
      <c r="D38" s="956"/>
      <c r="E38" s="956"/>
      <c r="F38" s="936"/>
      <c r="G38" s="956"/>
      <c r="H38" s="972"/>
      <c r="I38" s="948"/>
      <c r="J38" s="136" t="s">
        <v>2706</v>
      </c>
      <c r="K38" s="142" t="s">
        <v>6</v>
      </c>
      <c r="L38" s="144" t="s">
        <v>629</v>
      </c>
      <c r="M38" s="136" t="str">
        <f>VLOOKUP(L38,CódigosRetorno!$A$2:$B$2004,2,FALSE)</f>
        <v>El contribuyente no esta habido</v>
      </c>
      <c r="N38" s="135" t="s">
        <v>255</v>
      </c>
      <c r="O38" s="393"/>
    </row>
    <row r="39" spans="1:15" ht="36" x14ac:dyDescent="0.3">
      <c r="A39" s="393"/>
      <c r="B39" s="936"/>
      <c r="C39" s="972"/>
      <c r="D39" s="956"/>
      <c r="E39" s="956"/>
      <c r="F39" s="936"/>
      <c r="G39" s="956"/>
      <c r="H39" s="972"/>
      <c r="I39" s="948"/>
      <c r="J39" s="138" t="s">
        <v>815</v>
      </c>
      <c r="K39" s="135" t="s">
        <v>6</v>
      </c>
      <c r="L39" s="142" t="s">
        <v>52</v>
      </c>
      <c r="M39" s="136" t="str">
        <f>VLOOKUP(L39,CódigosRetorno!$A$2:$B$2004,2,FALSE)</f>
        <v>El emisor no se encuentra autorizado a emitir en el SEE-Desde los sistemas del contribuyente</v>
      </c>
      <c r="N39" s="135" t="s">
        <v>9</v>
      </c>
      <c r="O39" s="393"/>
    </row>
    <row r="40" spans="1:15" ht="36" x14ac:dyDescent="0.3">
      <c r="A40" s="393"/>
      <c r="B40" s="936"/>
      <c r="C40" s="972"/>
      <c r="D40" s="956"/>
      <c r="E40" s="956"/>
      <c r="F40" s="936"/>
      <c r="G40" s="956"/>
      <c r="H40" s="972"/>
      <c r="I40" s="948"/>
      <c r="J40" s="136" t="s">
        <v>2707</v>
      </c>
      <c r="K40" s="142" t="s">
        <v>6</v>
      </c>
      <c r="L40" s="144" t="s">
        <v>1717</v>
      </c>
      <c r="M40" s="136" t="str">
        <f>VLOOKUP(L40,CódigosRetorno!$A$2:$B$2004,2,FALSE)</f>
        <v>Debe enviar su comprobante por el SEE-Empresas supervisadas</v>
      </c>
      <c r="N40" s="135" t="s">
        <v>9</v>
      </c>
      <c r="O40" s="393"/>
    </row>
    <row r="41" spans="1:15" ht="60" x14ac:dyDescent="0.3">
      <c r="A41" s="393"/>
      <c r="B41" s="936"/>
      <c r="C41" s="972"/>
      <c r="D41" s="956"/>
      <c r="E41" s="956"/>
      <c r="F41" s="936"/>
      <c r="G41" s="956"/>
      <c r="H41" s="972"/>
      <c r="I41" s="938"/>
      <c r="J41" s="773" t="s">
        <v>9063</v>
      </c>
      <c r="K41" s="142" t="s">
        <v>6</v>
      </c>
      <c r="L41" s="144" t="s">
        <v>9060</v>
      </c>
      <c r="M41" s="136" t="str">
        <f>VLOOKUP(L41,CódigosRetorno!$A$2:$B$2004,2,FALSE)</f>
        <v>El emisor electrónico es un Sujeto sin capacidad operativa (SSCO)</v>
      </c>
      <c r="N41" s="135" t="s">
        <v>1615</v>
      </c>
      <c r="O41" s="393"/>
    </row>
    <row r="42" spans="1:15" ht="24" x14ac:dyDescent="0.3">
      <c r="A42" s="393"/>
      <c r="B42" s="936"/>
      <c r="C42" s="972"/>
      <c r="D42" s="956"/>
      <c r="E42" s="956"/>
      <c r="F42" s="936" t="s">
        <v>1224</v>
      </c>
      <c r="G42" s="956" t="s">
        <v>1118</v>
      </c>
      <c r="H42" s="972" t="s">
        <v>2708</v>
      </c>
      <c r="I42" s="1014">
        <v>1</v>
      </c>
      <c r="J42" s="136" t="s">
        <v>1120</v>
      </c>
      <c r="K42" s="142" t="s">
        <v>6</v>
      </c>
      <c r="L42" s="144" t="s">
        <v>2709</v>
      </c>
      <c r="M42" s="136" t="str">
        <f>VLOOKUP(L42,CódigosRetorno!$A$2:$B$2004,2,FALSE)</f>
        <v>El XML no contiene el tag o no existe información del tipo de documento de identidad del emisor</v>
      </c>
      <c r="N42" s="135" t="s">
        <v>9</v>
      </c>
      <c r="O42" s="393"/>
    </row>
    <row r="43" spans="1:15" x14ac:dyDescent="0.3">
      <c r="A43" s="393"/>
      <c r="B43" s="936"/>
      <c r="C43" s="972"/>
      <c r="D43" s="956"/>
      <c r="E43" s="956"/>
      <c r="F43" s="936"/>
      <c r="G43" s="956"/>
      <c r="H43" s="972"/>
      <c r="I43" s="1015"/>
      <c r="J43" s="136" t="s">
        <v>2710</v>
      </c>
      <c r="K43" s="142" t="s">
        <v>6</v>
      </c>
      <c r="L43" s="144" t="s">
        <v>200</v>
      </c>
      <c r="M43" s="136" t="str">
        <f>VLOOKUP(L43,CódigosRetorno!$A$2:$B$2004,2,FALSE)</f>
        <v>El tipo de documento no es aceptado.</v>
      </c>
      <c r="N43" s="135" t="s">
        <v>9</v>
      </c>
      <c r="O43" s="393"/>
    </row>
    <row r="44" spans="1:15" ht="24" x14ac:dyDescent="0.3">
      <c r="A44" s="393"/>
      <c r="B44" s="936"/>
      <c r="C44" s="972"/>
      <c r="D44" s="956"/>
      <c r="E44" s="956" t="s">
        <v>181</v>
      </c>
      <c r="F44" s="936"/>
      <c r="G44" s="135" t="s">
        <v>1123</v>
      </c>
      <c r="H44" s="143" t="s">
        <v>1124</v>
      </c>
      <c r="I44" s="135" t="s">
        <v>2425</v>
      </c>
      <c r="J44" s="136" t="s">
        <v>1125</v>
      </c>
      <c r="K44" s="128" t="s">
        <v>205</v>
      </c>
      <c r="L44" s="142" t="s">
        <v>1126</v>
      </c>
      <c r="M44" s="136" t="str">
        <f>VLOOKUP(L44,CódigosRetorno!$A$2:$B$2004,2,FALSE)</f>
        <v>El dato ingresado como atributo @schemeName es incorrecto.</v>
      </c>
      <c r="N44" s="145" t="s">
        <v>9</v>
      </c>
      <c r="O44" s="393"/>
    </row>
    <row r="45" spans="1:15" ht="24" x14ac:dyDescent="0.3">
      <c r="A45" s="393"/>
      <c r="B45" s="936"/>
      <c r="C45" s="972"/>
      <c r="D45" s="956"/>
      <c r="E45" s="956"/>
      <c r="F45" s="936"/>
      <c r="G45" s="135" t="s">
        <v>1056</v>
      </c>
      <c r="H45" s="143" t="s">
        <v>1057</v>
      </c>
      <c r="I45" s="135" t="s">
        <v>2425</v>
      </c>
      <c r="J45" s="136" t="s">
        <v>1058</v>
      </c>
      <c r="K45" s="128" t="s">
        <v>205</v>
      </c>
      <c r="L45" s="142" t="s">
        <v>1059</v>
      </c>
      <c r="M45" s="136" t="str">
        <f>VLOOKUP(L45,CódigosRetorno!$A$2:$B$2004,2,FALSE)</f>
        <v>El dato ingresado como atributo @schemeAgencyName es incorrecto.</v>
      </c>
      <c r="N45" s="145" t="s">
        <v>9</v>
      </c>
      <c r="O45" s="393"/>
    </row>
    <row r="46" spans="1:15" ht="36" x14ac:dyDescent="0.3">
      <c r="A46" s="393"/>
      <c r="B46" s="936"/>
      <c r="C46" s="972"/>
      <c r="D46" s="956"/>
      <c r="E46" s="956"/>
      <c r="F46" s="936"/>
      <c r="G46" s="135" t="s">
        <v>1127</v>
      </c>
      <c r="H46" s="143" t="s">
        <v>1128</v>
      </c>
      <c r="I46" s="135" t="s">
        <v>2425</v>
      </c>
      <c r="J46" s="136" t="s">
        <v>1129</v>
      </c>
      <c r="K46" s="142" t="s">
        <v>205</v>
      </c>
      <c r="L46" s="144" t="s">
        <v>1130</v>
      </c>
      <c r="M46" s="136" t="str">
        <f>VLOOKUP(L46,CódigosRetorno!$A$2:$B$2004,2,FALSE)</f>
        <v>El dato ingresado como atributo @schemeURI es incorrecto.</v>
      </c>
      <c r="N46" s="145" t="s">
        <v>9</v>
      </c>
      <c r="O46" s="393"/>
    </row>
    <row r="47" spans="1:15" ht="48" x14ac:dyDescent="0.3">
      <c r="A47" s="393"/>
      <c r="B47" s="135">
        <f>B36+1</f>
        <v>11</v>
      </c>
      <c r="C47" s="136" t="s">
        <v>1131</v>
      </c>
      <c r="D47" s="128" t="s">
        <v>62</v>
      </c>
      <c r="E47" s="128" t="s">
        <v>181</v>
      </c>
      <c r="F47" s="135" t="s">
        <v>202</v>
      </c>
      <c r="G47" s="128"/>
      <c r="H47" s="138" t="s">
        <v>2711</v>
      </c>
      <c r="I47" s="135">
        <v>1</v>
      </c>
      <c r="J47" s="136" t="s">
        <v>1236</v>
      </c>
      <c r="K47" s="128" t="s">
        <v>205</v>
      </c>
      <c r="L47" s="144" t="s">
        <v>1134</v>
      </c>
      <c r="M47" s="136" t="str">
        <f>VLOOKUP(L47,CódigosRetorno!$A$2:$B$2004,2,FALSE)</f>
        <v>El nombre comercial del emisor no cumple con el formato establecido</v>
      </c>
      <c r="N47" s="135" t="s">
        <v>9</v>
      </c>
      <c r="O47" s="393"/>
    </row>
    <row r="48" spans="1:15" ht="24" x14ac:dyDescent="0.3">
      <c r="A48" s="393"/>
      <c r="B48" s="936">
        <f>B47+1</f>
        <v>12</v>
      </c>
      <c r="C48" s="972" t="s">
        <v>207</v>
      </c>
      <c r="D48" s="956" t="s">
        <v>62</v>
      </c>
      <c r="E48" s="956" t="s">
        <v>142</v>
      </c>
      <c r="F48" s="936" t="s">
        <v>202</v>
      </c>
      <c r="G48" s="956"/>
      <c r="H48" s="972" t="s">
        <v>2712</v>
      </c>
      <c r="I48" s="937">
        <v>1</v>
      </c>
      <c r="J48" s="136" t="s">
        <v>601</v>
      </c>
      <c r="K48" s="142" t="s">
        <v>6</v>
      </c>
      <c r="L48" s="144" t="s">
        <v>209</v>
      </c>
      <c r="M48" s="136" t="str">
        <f>VLOOKUP(L48,CódigosRetorno!$A$2:$B$2004,2,FALSE)</f>
        <v>El XML no contiene el tag o no existe informacion de RegistrationName del emisor del documento</v>
      </c>
      <c r="N48" s="135" t="s">
        <v>9</v>
      </c>
      <c r="O48" s="393"/>
    </row>
    <row r="49" spans="1:15" ht="48" x14ac:dyDescent="0.3">
      <c r="A49" s="393"/>
      <c r="B49" s="936"/>
      <c r="C49" s="972"/>
      <c r="D49" s="956"/>
      <c r="E49" s="956"/>
      <c r="F49" s="936"/>
      <c r="G49" s="956"/>
      <c r="H49" s="972"/>
      <c r="I49" s="938"/>
      <c r="J49" s="136" t="s">
        <v>1236</v>
      </c>
      <c r="K49" s="142" t="s">
        <v>205</v>
      </c>
      <c r="L49" s="144" t="s">
        <v>720</v>
      </c>
      <c r="M49" s="136" t="str">
        <f>VLOOKUP(L49,CódigosRetorno!$A$2:$B$2004,2,FALSE)</f>
        <v>RegistrationName - El nombre o razon social del emisor no cumple con el estandar</v>
      </c>
      <c r="N49" s="135" t="s">
        <v>9</v>
      </c>
      <c r="O49" s="393"/>
    </row>
    <row r="50" spans="1:15" ht="48" x14ac:dyDescent="0.3">
      <c r="A50" s="393"/>
      <c r="B50" s="936">
        <f>B48+1</f>
        <v>13</v>
      </c>
      <c r="C50" s="993" t="s">
        <v>1137</v>
      </c>
      <c r="D50" s="956" t="s">
        <v>62</v>
      </c>
      <c r="E50" s="956" t="s">
        <v>181</v>
      </c>
      <c r="F50" s="135" t="s">
        <v>1138</v>
      </c>
      <c r="G50" s="128"/>
      <c r="H50" s="136" t="s">
        <v>2713</v>
      </c>
      <c r="I50" s="135">
        <v>1</v>
      </c>
      <c r="J50" s="136" t="s">
        <v>1994</v>
      </c>
      <c r="K50" s="128" t="s">
        <v>205</v>
      </c>
      <c r="L50" s="142" t="s">
        <v>1141</v>
      </c>
      <c r="M50" s="136" t="str">
        <f>VLOOKUP(L50,CódigosRetorno!$A$2:$B$2004,2,FALSE)</f>
        <v>La dirección completa y detallada del domicilio fiscal del emisor no cumple con el formato establecido</v>
      </c>
      <c r="N50" s="145" t="s">
        <v>9</v>
      </c>
      <c r="O50" s="393"/>
    </row>
    <row r="51" spans="1:15" ht="48" x14ac:dyDescent="0.3">
      <c r="A51" s="393"/>
      <c r="B51" s="936"/>
      <c r="C51" s="993"/>
      <c r="D51" s="956"/>
      <c r="E51" s="956"/>
      <c r="F51" s="135" t="s">
        <v>1142</v>
      </c>
      <c r="G51" s="128"/>
      <c r="H51" s="136" t="s">
        <v>2714</v>
      </c>
      <c r="I51" s="135" t="s">
        <v>2425</v>
      </c>
      <c r="J51" s="136" t="s">
        <v>2437</v>
      </c>
      <c r="K51" s="128" t="s">
        <v>205</v>
      </c>
      <c r="L51" s="142" t="s">
        <v>1145</v>
      </c>
      <c r="M51" s="136" t="str">
        <f>VLOOKUP(L51,CódigosRetorno!$A$2:$B$2004,2,FALSE)</f>
        <v>La urbanización del domicilio fiscal del emisor no cumple con el formato establecido</v>
      </c>
      <c r="N51" s="145" t="s">
        <v>9</v>
      </c>
      <c r="O51" s="393"/>
    </row>
    <row r="52" spans="1:15" ht="48" x14ac:dyDescent="0.3">
      <c r="A52" s="393"/>
      <c r="B52" s="936"/>
      <c r="C52" s="993"/>
      <c r="D52" s="956"/>
      <c r="E52" s="956"/>
      <c r="F52" s="135" t="s">
        <v>225</v>
      </c>
      <c r="G52" s="128"/>
      <c r="H52" s="136" t="s">
        <v>2715</v>
      </c>
      <c r="I52" s="135" t="s">
        <v>2425</v>
      </c>
      <c r="J52" s="136" t="s">
        <v>2438</v>
      </c>
      <c r="K52" s="128" t="s">
        <v>205</v>
      </c>
      <c r="L52" s="142" t="s">
        <v>1148</v>
      </c>
      <c r="M52" s="136" t="str">
        <f>VLOOKUP(L52,CódigosRetorno!$A$2:$B$2004,2,FALSE)</f>
        <v>La provincia del domicilio fiscal del emisor no cumple con el formato establecido</v>
      </c>
      <c r="N52" s="145" t="s">
        <v>9</v>
      </c>
      <c r="O52" s="393"/>
    </row>
    <row r="53" spans="1:15" ht="36" x14ac:dyDescent="0.3">
      <c r="A53" s="393"/>
      <c r="B53" s="936"/>
      <c r="C53" s="993"/>
      <c r="D53" s="956"/>
      <c r="E53" s="956"/>
      <c r="F53" s="135" t="s">
        <v>213</v>
      </c>
      <c r="G53" s="128" t="s">
        <v>214</v>
      </c>
      <c r="H53" s="136" t="s">
        <v>2716</v>
      </c>
      <c r="I53" s="135">
        <v>1</v>
      </c>
      <c r="J53" s="136" t="s">
        <v>216</v>
      </c>
      <c r="K53" s="128" t="s">
        <v>205</v>
      </c>
      <c r="L53" s="142" t="s">
        <v>1150</v>
      </c>
      <c r="M53" s="136" t="str">
        <f>VLOOKUP(L53,CódigosRetorno!$A$2:$B$2004,2,FALSE)</f>
        <v>El codigo de ubigeo del domicilio fiscal del emisor no es válido</v>
      </c>
      <c r="N53" s="135" t="s">
        <v>1151</v>
      </c>
      <c r="O53" s="393"/>
    </row>
    <row r="54" spans="1:15" ht="24" x14ac:dyDescent="0.3">
      <c r="A54" s="393"/>
      <c r="B54" s="936"/>
      <c r="C54" s="993"/>
      <c r="D54" s="956"/>
      <c r="E54" s="956"/>
      <c r="F54" s="936"/>
      <c r="G54" s="135" t="s">
        <v>1152</v>
      </c>
      <c r="H54" s="92" t="s">
        <v>1057</v>
      </c>
      <c r="I54" s="135" t="s">
        <v>2425</v>
      </c>
      <c r="J54" s="136" t="s">
        <v>1153</v>
      </c>
      <c r="K54" s="128" t="s">
        <v>205</v>
      </c>
      <c r="L54" s="142" t="s">
        <v>1059</v>
      </c>
      <c r="M54" s="136" t="str">
        <f>VLOOKUP(L54,CódigosRetorno!$A$2:$B$2004,2,FALSE)</f>
        <v>El dato ingresado como atributo @schemeAgencyName es incorrecto.</v>
      </c>
      <c r="N54" s="135" t="s">
        <v>9</v>
      </c>
      <c r="O54" s="393"/>
    </row>
    <row r="55" spans="1:15" ht="24" x14ac:dyDescent="0.3">
      <c r="A55" s="393"/>
      <c r="B55" s="936"/>
      <c r="C55" s="993"/>
      <c r="D55" s="956"/>
      <c r="E55" s="956"/>
      <c r="F55" s="936"/>
      <c r="G55" s="135" t="s">
        <v>1154</v>
      </c>
      <c r="H55" s="92" t="s">
        <v>1124</v>
      </c>
      <c r="I55" s="135" t="s">
        <v>2425</v>
      </c>
      <c r="J55" s="136" t="s">
        <v>1155</v>
      </c>
      <c r="K55" s="128" t="s">
        <v>205</v>
      </c>
      <c r="L55" s="142" t="s">
        <v>1126</v>
      </c>
      <c r="M55" s="136" t="str">
        <f>VLOOKUP(L55,CódigosRetorno!$A$2:$B$2004,2,FALSE)</f>
        <v>El dato ingresado como atributo @schemeName es incorrecto.</v>
      </c>
      <c r="N55" s="145" t="s">
        <v>9</v>
      </c>
      <c r="O55" s="393"/>
    </row>
    <row r="56" spans="1:15" ht="48" x14ac:dyDescent="0.3">
      <c r="A56" s="393"/>
      <c r="B56" s="936"/>
      <c r="C56" s="993"/>
      <c r="D56" s="956"/>
      <c r="E56" s="956"/>
      <c r="F56" s="135" t="s">
        <v>225</v>
      </c>
      <c r="G56" s="128"/>
      <c r="H56" s="136" t="s">
        <v>2717</v>
      </c>
      <c r="I56" s="135" t="s">
        <v>2425</v>
      </c>
      <c r="J56" s="136" t="s">
        <v>2438</v>
      </c>
      <c r="K56" s="128" t="s">
        <v>205</v>
      </c>
      <c r="L56" s="142" t="s">
        <v>1158</v>
      </c>
      <c r="M56" s="136" t="str">
        <f>VLOOKUP(L56,CódigosRetorno!$A$2:$B$2004,2,FALSE)</f>
        <v>El departamento del domicilio fiscal del emisor no cumple con el formato establecido</v>
      </c>
      <c r="N56" s="145" t="s">
        <v>9</v>
      </c>
      <c r="O56" s="393"/>
    </row>
    <row r="57" spans="1:15" ht="48" x14ac:dyDescent="0.3">
      <c r="A57" s="393"/>
      <c r="B57" s="936"/>
      <c r="C57" s="993"/>
      <c r="D57" s="956"/>
      <c r="E57" s="956"/>
      <c r="F57" s="135" t="s">
        <v>225</v>
      </c>
      <c r="G57" s="128"/>
      <c r="H57" s="136" t="s">
        <v>2718</v>
      </c>
      <c r="I57" s="135" t="s">
        <v>2425</v>
      </c>
      <c r="J57" s="136" t="s">
        <v>2438</v>
      </c>
      <c r="K57" s="128" t="s">
        <v>205</v>
      </c>
      <c r="L57" s="142" t="s">
        <v>1160</v>
      </c>
      <c r="M57" s="136" t="str">
        <f>VLOOKUP(L57,CódigosRetorno!$A$2:$B$2004,2,FALSE)</f>
        <v>El distrito del domicilio fiscal del emisor no cumple con el formato establecido</v>
      </c>
      <c r="N57" s="145" t="s">
        <v>9</v>
      </c>
      <c r="O57" s="393"/>
    </row>
    <row r="58" spans="1:15" ht="48" x14ac:dyDescent="0.3">
      <c r="A58" s="393"/>
      <c r="B58" s="936"/>
      <c r="C58" s="993"/>
      <c r="D58" s="956"/>
      <c r="E58" s="956"/>
      <c r="F58" s="135" t="s">
        <v>327</v>
      </c>
      <c r="G58" s="128" t="s">
        <v>240</v>
      </c>
      <c r="H58" s="136" t="s">
        <v>2719</v>
      </c>
      <c r="I58" s="135">
        <v>1</v>
      </c>
      <c r="J58" s="136" t="s">
        <v>1162</v>
      </c>
      <c r="K58" s="128" t="s">
        <v>205</v>
      </c>
      <c r="L58" s="142" t="s">
        <v>1163</v>
      </c>
      <c r="M58" s="136" t="str">
        <f>VLOOKUP(L58,CódigosRetorno!$A$2:$B$2004,2,FALSE)</f>
        <v>El codigo de pais debe ser PE</v>
      </c>
      <c r="N58" s="145" t="s">
        <v>9</v>
      </c>
      <c r="O58" s="393"/>
    </row>
    <row r="59" spans="1:15" ht="24" x14ac:dyDescent="0.3">
      <c r="A59" s="393"/>
      <c r="B59" s="936"/>
      <c r="C59" s="993"/>
      <c r="D59" s="956"/>
      <c r="E59" s="956"/>
      <c r="F59" s="936"/>
      <c r="G59" s="145" t="s">
        <v>1165</v>
      </c>
      <c r="H59" s="136" t="s">
        <v>1094</v>
      </c>
      <c r="I59" s="135" t="s">
        <v>2425</v>
      </c>
      <c r="J59" s="136" t="s">
        <v>1166</v>
      </c>
      <c r="K59" s="128" t="s">
        <v>205</v>
      </c>
      <c r="L59" s="142" t="s">
        <v>1096</v>
      </c>
      <c r="M59" s="136" t="str">
        <f>VLOOKUP(L59,CódigosRetorno!$A$2:$B$2004,2,FALSE)</f>
        <v>El dato ingresado como atributo @listID es incorrecto.</v>
      </c>
      <c r="N59" s="135" t="s">
        <v>9</v>
      </c>
      <c r="O59" s="393"/>
    </row>
    <row r="60" spans="1:15" ht="48" x14ac:dyDescent="0.3">
      <c r="A60" s="393"/>
      <c r="B60" s="936"/>
      <c r="C60" s="993"/>
      <c r="D60" s="956"/>
      <c r="E60" s="956"/>
      <c r="F60" s="936"/>
      <c r="G60" s="145" t="s">
        <v>1167</v>
      </c>
      <c r="H60" s="136" t="s">
        <v>1076</v>
      </c>
      <c r="I60" s="135" t="s">
        <v>2425</v>
      </c>
      <c r="J60" s="136" t="s">
        <v>1100</v>
      </c>
      <c r="K60" s="128" t="s">
        <v>205</v>
      </c>
      <c r="L60" s="142" t="s">
        <v>1077</v>
      </c>
      <c r="M60" s="136" t="str">
        <f>VLOOKUP(L60,CódigosRetorno!$A$2:$B$2004,2,FALSE)</f>
        <v>El dato ingresado como atributo @listAgencyName es incorrecto.</v>
      </c>
      <c r="N60" s="145" t="s">
        <v>9</v>
      </c>
      <c r="O60" s="393"/>
    </row>
    <row r="61" spans="1:15" ht="24" x14ac:dyDescent="0.3">
      <c r="A61" s="393"/>
      <c r="B61" s="936"/>
      <c r="C61" s="993"/>
      <c r="D61" s="956"/>
      <c r="E61" s="956"/>
      <c r="F61" s="936"/>
      <c r="G61" s="135" t="s">
        <v>1168</v>
      </c>
      <c r="H61" s="136" t="s">
        <v>1079</v>
      </c>
      <c r="I61" s="135" t="s">
        <v>2425</v>
      </c>
      <c r="J61" s="136" t="s">
        <v>1169</v>
      </c>
      <c r="K61" s="142" t="s">
        <v>205</v>
      </c>
      <c r="L61" s="144" t="s">
        <v>1081</v>
      </c>
      <c r="M61" s="136" t="str">
        <f>VLOOKUP(L61,CódigosRetorno!$A$2:$B$2004,2,FALSE)</f>
        <v>El dato ingresado como atributo @listName es incorrecto.</v>
      </c>
      <c r="N61" s="145" t="s">
        <v>9</v>
      </c>
      <c r="O61" s="393"/>
    </row>
    <row r="62" spans="1:15" ht="36" x14ac:dyDescent="0.3">
      <c r="A62" s="393"/>
      <c r="B62" s="936">
        <f>B50+1</f>
        <v>14</v>
      </c>
      <c r="C62" s="972" t="s">
        <v>2443</v>
      </c>
      <c r="D62" s="956" t="s">
        <v>62</v>
      </c>
      <c r="E62" s="956" t="s">
        <v>142</v>
      </c>
      <c r="F62" s="936" t="s">
        <v>658</v>
      </c>
      <c r="G62" s="956" t="s">
        <v>1193</v>
      </c>
      <c r="H62" s="972" t="s">
        <v>2720</v>
      </c>
      <c r="I62" s="937">
        <v>1</v>
      </c>
      <c r="J62" s="136" t="s">
        <v>2721</v>
      </c>
      <c r="K62" s="142" t="s">
        <v>6</v>
      </c>
      <c r="L62" s="142" t="s">
        <v>1196</v>
      </c>
      <c r="M62" s="136" t="str">
        <f>VLOOKUP(L62,CódigosRetorno!$A$2:$B$2004,2,FALSE)</f>
        <v>El XML no contiene el tag o no existe información del código de local anexo del emisor</v>
      </c>
      <c r="N62" s="135" t="s">
        <v>9</v>
      </c>
      <c r="O62" s="393"/>
    </row>
    <row r="63" spans="1:15" ht="36" x14ac:dyDescent="0.3">
      <c r="A63" s="393"/>
      <c r="B63" s="936"/>
      <c r="C63" s="972"/>
      <c r="D63" s="956"/>
      <c r="E63" s="956"/>
      <c r="F63" s="936"/>
      <c r="G63" s="956"/>
      <c r="H63" s="972"/>
      <c r="I63" s="948"/>
      <c r="J63" s="136" t="s">
        <v>2722</v>
      </c>
      <c r="K63" s="142" t="s">
        <v>205</v>
      </c>
      <c r="L63" s="142" t="s">
        <v>1198</v>
      </c>
      <c r="M63" s="136" t="str">
        <f>VLOOKUP(L63,CódigosRetorno!$A$2:$B$2004,2,FALSE)</f>
        <v>El XML no contiene el tag o no existe información del código de local anexo del emisor</v>
      </c>
      <c r="N63" s="135" t="s">
        <v>9</v>
      </c>
      <c r="O63" s="393"/>
    </row>
    <row r="64" spans="1:15" ht="36" x14ac:dyDescent="0.3">
      <c r="A64" s="393"/>
      <c r="B64" s="936"/>
      <c r="C64" s="972"/>
      <c r="D64" s="956"/>
      <c r="E64" s="956"/>
      <c r="F64" s="936"/>
      <c r="G64" s="956"/>
      <c r="H64" s="972"/>
      <c r="I64" s="948"/>
      <c r="J64" s="136" t="s">
        <v>2723</v>
      </c>
      <c r="K64" s="142" t="s">
        <v>6</v>
      </c>
      <c r="L64" s="142" t="s">
        <v>1200</v>
      </c>
      <c r="M64" s="136" t="str">
        <f>VLOOKUP(L64,CódigosRetorno!$A$2:$B$2004,2,FALSE)</f>
        <v>El código de local anexo consignado no se encuentra declarado en el RUC</v>
      </c>
      <c r="N64" s="135" t="s">
        <v>1201</v>
      </c>
      <c r="O64" s="393"/>
    </row>
    <row r="65" spans="1:15" ht="48" x14ac:dyDescent="0.3">
      <c r="A65" s="393"/>
      <c r="B65" s="936"/>
      <c r="C65" s="972"/>
      <c r="D65" s="956"/>
      <c r="E65" s="956"/>
      <c r="F65" s="936"/>
      <c r="G65" s="956"/>
      <c r="H65" s="972"/>
      <c r="I65" s="948"/>
      <c r="J65" s="136" t="s">
        <v>2724</v>
      </c>
      <c r="K65" s="142" t="s">
        <v>205</v>
      </c>
      <c r="L65" s="142" t="s">
        <v>1203</v>
      </c>
      <c r="M65" s="136" t="str">
        <f>VLOOKUP(L65,CódigosRetorno!$A$2:$B$2004,2,FALSE)</f>
        <v>El código de local anexo consignado no se encuentra declarado en el RUC</v>
      </c>
      <c r="N65" s="135" t="s">
        <v>1201</v>
      </c>
      <c r="O65" s="393"/>
    </row>
    <row r="66" spans="1:15" ht="24" x14ac:dyDescent="0.3">
      <c r="A66" s="393"/>
      <c r="B66" s="936"/>
      <c r="C66" s="972"/>
      <c r="D66" s="956"/>
      <c r="E66" s="956"/>
      <c r="F66" s="936"/>
      <c r="G66" s="956"/>
      <c r="H66" s="972"/>
      <c r="I66" s="948"/>
      <c r="J66" s="136" t="s">
        <v>1204</v>
      </c>
      <c r="K66" s="128" t="s">
        <v>205</v>
      </c>
      <c r="L66" s="142" t="s">
        <v>1205</v>
      </c>
      <c r="M66" s="136" t="str">
        <f>VLOOKUP(L66,CódigosRetorno!$A$2:$B$2004,2,FALSE)</f>
        <v>El dato ingresado como local anexo no cumple con el formato establecido</v>
      </c>
      <c r="N66" s="135" t="s">
        <v>9</v>
      </c>
      <c r="O66" s="393"/>
    </row>
    <row r="67" spans="1:15" ht="24" x14ac:dyDescent="0.3">
      <c r="A67" s="393"/>
      <c r="B67" s="936"/>
      <c r="C67" s="972"/>
      <c r="D67" s="956"/>
      <c r="E67" s="956" t="s">
        <v>181</v>
      </c>
      <c r="F67" s="936"/>
      <c r="G67" s="135" t="s">
        <v>1056</v>
      </c>
      <c r="H67" s="92" t="s">
        <v>1076</v>
      </c>
      <c r="I67" s="135" t="s">
        <v>2425</v>
      </c>
      <c r="J67" s="136" t="s">
        <v>1058</v>
      </c>
      <c r="K67" s="128" t="s">
        <v>205</v>
      </c>
      <c r="L67" s="142" t="s">
        <v>1077</v>
      </c>
      <c r="M67" s="136" t="str">
        <f>VLOOKUP(L67,CódigosRetorno!$A$2:$B$2004,2,FALSE)</f>
        <v>El dato ingresado como atributo @listAgencyName es incorrecto.</v>
      </c>
      <c r="N67" s="135" t="s">
        <v>9</v>
      </c>
      <c r="O67" s="393"/>
    </row>
    <row r="68" spans="1:15" ht="24" x14ac:dyDescent="0.3">
      <c r="A68" s="393"/>
      <c r="B68" s="936"/>
      <c r="C68" s="972"/>
      <c r="D68" s="956"/>
      <c r="E68" s="956"/>
      <c r="F68" s="936"/>
      <c r="G68" s="135" t="s">
        <v>1206</v>
      </c>
      <c r="H68" s="92" t="s">
        <v>1079</v>
      </c>
      <c r="I68" s="135" t="s">
        <v>2425</v>
      </c>
      <c r="J68" s="136" t="s">
        <v>1207</v>
      </c>
      <c r="K68" s="128" t="s">
        <v>205</v>
      </c>
      <c r="L68" s="142" t="s">
        <v>1081</v>
      </c>
      <c r="M68" s="136" t="str">
        <f>VLOOKUP(L68,CódigosRetorno!$A$2:$B$2004,2,FALSE)</f>
        <v>El dato ingresado como atributo @listName es incorrecto.</v>
      </c>
      <c r="N68" s="145" t="s">
        <v>9</v>
      </c>
      <c r="O68" s="393"/>
    </row>
    <row r="69" spans="1:15" x14ac:dyDescent="0.3">
      <c r="A69" s="393"/>
      <c r="B69" s="516" t="s">
        <v>1208</v>
      </c>
      <c r="C69" s="516"/>
      <c r="D69" s="512"/>
      <c r="E69" s="511" t="s">
        <v>9</v>
      </c>
      <c r="F69" s="518" t="s">
        <v>9</v>
      </c>
      <c r="G69" s="518" t="s">
        <v>9</v>
      </c>
      <c r="H69" s="519"/>
      <c r="I69" s="79"/>
      <c r="J69" s="505" t="s">
        <v>9</v>
      </c>
      <c r="K69" s="506" t="s">
        <v>9</v>
      </c>
      <c r="L69" s="507" t="s">
        <v>9</v>
      </c>
      <c r="M69" s="505" t="str">
        <f>VLOOKUP(L69,CódigosRetorno!$A$2:$B$2004,2,FALSE)</f>
        <v>-</v>
      </c>
      <c r="N69" s="504" t="s">
        <v>9</v>
      </c>
      <c r="O69" s="393"/>
    </row>
    <row r="70" spans="1:15" ht="24" x14ac:dyDescent="0.3">
      <c r="A70" s="393"/>
      <c r="B70" s="936">
        <f>+B62+1</f>
        <v>15</v>
      </c>
      <c r="C70" s="972" t="s">
        <v>2447</v>
      </c>
      <c r="D70" s="956" t="s">
        <v>62</v>
      </c>
      <c r="E70" s="956" t="s">
        <v>142</v>
      </c>
      <c r="F70" s="936" t="s">
        <v>297</v>
      </c>
      <c r="G70" s="956"/>
      <c r="H70" s="972" t="s">
        <v>2725</v>
      </c>
      <c r="I70" s="937">
        <v>1</v>
      </c>
      <c r="J70" s="136" t="s">
        <v>601</v>
      </c>
      <c r="K70" s="142" t="s">
        <v>6</v>
      </c>
      <c r="L70" s="144" t="s">
        <v>451</v>
      </c>
      <c r="M70" s="136" t="str">
        <f>VLOOKUP(L70,CódigosRetorno!$A$2:$B$2004,2,FALSE)</f>
        <v>El XML no contiene el tag o no existe información del número de documento de identidad del cliente</v>
      </c>
      <c r="N70" s="135" t="s">
        <v>9</v>
      </c>
      <c r="O70" s="393"/>
    </row>
    <row r="71" spans="1:15" ht="36" x14ac:dyDescent="0.3">
      <c r="A71" s="393"/>
      <c r="B71" s="936"/>
      <c r="C71" s="972"/>
      <c r="D71" s="956"/>
      <c r="E71" s="956"/>
      <c r="F71" s="936"/>
      <c r="G71" s="956"/>
      <c r="H71" s="972"/>
      <c r="I71" s="948"/>
      <c r="J71" s="136" t="s">
        <v>2726</v>
      </c>
      <c r="K71" s="142" t="s">
        <v>6</v>
      </c>
      <c r="L71" s="144" t="s">
        <v>725</v>
      </c>
      <c r="M71" s="136" t="str">
        <f>VLOOKUP(L71,CódigosRetorno!$A$2:$B$2004,2,FALSE)</f>
        <v>El numero de documento de identidad del receptor debe ser  RUC</v>
      </c>
      <c r="N71" s="135" t="s">
        <v>9</v>
      </c>
      <c r="O71" s="393"/>
    </row>
    <row r="72" spans="1:15" ht="24" x14ac:dyDescent="0.3">
      <c r="A72" s="393"/>
      <c r="B72" s="936"/>
      <c r="C72" s="972"/>
      <c r="D72" s="956"/>
      <c r="E72" s="956"/>
      <c r="F72" s="936"/>
      <c r="G72" s="956"/>
      <c r="H72" s="972"/>
      <c r="I72" s="948"/>
      <c r="J72" s="136" t="s">
        <v>2727</v>
      </c>
      <c r="K72" s="142" t="s">
        <v>6</v>
      </c>
      <c r="L72" s="743" t="s">
        <v>1215</v>
      </c>
      <c r="M72" s="136" t="str">
        <f>VLOOKUP(MID(L72,1,4),CódigosRetorno!$A$2:$B$2004,2,FALSE)</f>
        <v>El numero de RUC del receptor no existe.</v>
      </c>
      <c r="N72" s="135" t="s">
        <v>255</v>
      </c>
      <c r="O72" s="393"/>
    </row>
    <row r="73" spans="1:15" ht="36" x14ac:dyDescent="0.3">
      <c r="A73" s="393"/>
      <c r="B73" s="936"/>
      <c r="C73" s="972"/>
      <c r="D73" s="956"/>
      <c r="E73" s="956"/>
      <c r="F73" s="936"/>
      <c r="G73" s="956"/>
      <c r="H73" s="972"/>
      <c r="I73" s="948"/>
      <c r="J73" s="136" t="s">
        <v>2728</v>
      </c>
      <c r="K73" s="142" t="s">
        <v>205</v>
      </c>
      <c r="L73" s="144" t="s">
        <v>1217</v>
      </c>
      <c r="M73" s="136" t="str">
        <f>VLOOKUP(L73,CódigosRetorno!$A$2:$B$2004,2,FALSE)</f>
        <v>El RUC  del receptor no esta activo</v>
      </c>
      <c r="N73" s="135" t="s">
        <v>255</v>
      </c>
      <c r="O73" s="393"/>
    </row>
    <row r="74" spans="1:15" ht="36" x14ac:dyDescent="0.3">
      <c r="A74" s="393"/>
      <c r="B74" s="936"/>
      <c r="C74" s="972"/>
      <c r="D74" s="956"/>
      <c r="E74" s="956"/>
      <c r="F74" s="936"/>
      <c r="G74" s="956"/>
      <c r="H74" s="972"/>
      <c r="I74" s="938"/>
      <c r="J74" s="136" t="s">
        <v>2729</v>
      </c>
      <c r="K74" s="142" t="s">
        <v>205</v>
      </c>
      <c r="L74" s="144" t="s">
        <v>1219</v>
      </c>
      <c r="M74" s="136" t="str">
        <f>VLOOKUP(L74,CódigosRetorno!$A$2:$B$2004,2,FALSE)</f>
        <v>El RUC del receptor no esta habido</v>
      </c>
      <c r="N74" s="135" t="s">
        <v>255</v>
      </c>
      <c r="O74" s="393"/>
    </row>
    <row r="75" spans="1:15" ht="24" x14ac:dyDescent="0.3">
      <c r="A75" s="393"/>
      <c r="B75" s="936"/>
      <c r="C75" s="972"/>
      <c r="D75" s="956"/>
      <c r="E75" s="956"/>
      <c r="F75" s="936" t="s">
        <v>1224</v>
      </c>
      <c r="G75" s="956" t="s">
        <v>195</v>
      </c>
      <c r="H75" s="972" t="s">
        <v>2730</v>
      </c>
      <c r="I75" s="1014">
        <v>1</v>
      </c>
      <c r="J75" s="136" t="s">
        <v>1120</v>
      </c>
      <c r="K75" s="142" t="s">
        <v>6</v>
      </c>
      <c r="L75" s="144" t="s">
        <v>451</v>
      </c>
      <c r="M75" s="136" t="str">
        <f>VLOOKUP(L75,CódigosRetorno!$A$2:$B$2004,2,FALSE)</f>
        <v>El XML no contiene el tag o no existe información del número de documento de identidad del cliente</v>
      </c>
      <c r="N75" s="135" t="s">
        <v>9</v>
      </c>
      <c r="O75" s="393"/>
    </row>
    <row r="76" spans="1:15" ht="36" x14ac:dyDescent="0.3">
      <c r="A76" s="393"/>
      <c r="B76" s="936"/>
      <c r="C76" s="972"/>
      <c r="D76" s="956"/>
      <c r="E76" s="956"/>
      <c r="F76" s="936"/>
      <c r="G76" s="956"/>
      <c r="H76" s="972"/>
      <c r="I76" s="1015"/>
      <c r="J76" s="136" t="s">
        <v>2731</v>
      </c>
      <c r="K76" s="142" t="s">
        <v>6</v>
      </c>
      <c r="L76" s="144" t="s">
        <v>873</v>
      </c>
      <c r="M76" s="136" t="str">
        <f>VLOOKUP(L76,CódigosRetorno!$A$2:$B$2004,2,FALSE)</f>
        <v>El dato ingresado  en el tipo de documento de identidad del receptor no cumple con el estandar o no esta permitido.</v>
      </c>
      <c r="N76" s="135" t="s">
        <v>1832</v>
      </c>
      <c r="O76" s="393"/>
    </row>
    <row r="77" spans="1:15" ht="24" x14ac:dyDescent="0.3">
      <c r="A77" s="393"/>
      <c r="B77" s="936"/>
      <c r="C77" s="972"/>
      <c r="D77" s="956"/>
      <c r="E77" s="956" t="s">
        <v>181</v>
      </c>
      <c r="F77" s="936"/>
      <c r="G77" s="135" t="s">
        <v>1123</v>
      </c>
      <c r="H77" s="143" t="s">
        <v>1124</v>
      </c>
      <c r="I77" s="135" t="s">
        <v>2425</v>
      </c>
      <c r="J77" s="136" t="s">
        <v>1125</v>
      </c>
      <c r="K77" s="128" t="s">
        <v>205</v>
      </c>
      <c r="L77" s="142" t="s">
        <v>1126</v>
      </c>
      <c r="M77" s="136" t="str">
        <f>VLOOKUP(L77,CódigosRetorno!$A$2:$B$2004,2,FALSE)</f>
        <v>El dato ingresado como atributo @schemeName es incorrecto.</v>
      </c>
      <c r="N77" s="145" t="s">
        <v>9</v>
      </c>
      <c r="O77" s="393"/>
    </row>
    <row r="78" spans="1:15" ht="24" x14ac:dyDescent="0.3">
      <c r="A78" s="393"/>
      <c r="B78" s="936"/>
      <c r="C78" s="972"/>
      <c r="D78" s="956"/>
      <c r="E78" s="956"/>
      <c r="F78" s="936"/>
      <c r="G78" s="135" t="s">
        <v>1056</v>
      </c>
      <c r="H78" s="143" t="s">
        <v>1057</v>
      </c>
      <c r="I78" s="135" t="s">
        <v>2425</v>
      </c>
      <c r="J78" s="136" t="s">
        <v>1058</v>
      </c>
      <c r="K78" s="128" t="s">
        <v>205</v>
      </c>
      <c r="L78" s="142" t="s">
        <v>1059</v>
      </c>
      <c r="M78" s="136" t="str">
        <f>VLOOKUP(L78,CódigosRetorno!$A$2:$B$2004,2,FALSE)</f>
        <v>El dato ingresado como atributo @schemeAgencyName es incorrecto.</v>
      </c>
      <c r="N78" s="145" t="s">
        <v>9</v>
      </c>
      <c r="O78" s="393"/>
    </row>
    <row r="79" spans="1:15" ht="36" x14ac:dyDescent="0.3">
      <c r="A79" s="393"/>
      <c r="B79" s="936"/>
      <c r="C79" s="972"/>
      <c r="D79" s="956"/>
      <c r="E79" s="956"/>
      <c r="F79" s="936"/>
      <c r="G79" s="135" t="s">
        <v>1127</v>
      </c>
      <c r="H79" s="143" t="s">
        <v>1128</v>
      </c>
      <c r="I79" s="135" t="s">
        <v>2425</v>
      </c>
      <c r="J79" s="136" t="s">
        <v>1129</v>
      </c>
      <c r="K79" s="142" t="s">
        <v>205</v>
      </c>
      <c r="L79" s="144" t="s">
        <v>1130</v>
      </c>
      <c r="M79" s="136" t="str">
        <f>VLOOKUP(L79,CódigosRetorno!$A$2:$B$2004,2,FALSE)</f>
        <v>El dato ingresado como atributo @schemeURI es incorrecto.</v>
      </c>
      <c r="N79" s="145" t="s">
        <v>9</v>
      </c>
      <c r="O79" s="393"/>
    </row>
    <row r="80" spans="1:15" ht="24" x14ac:dyDescent="0.3">
      <c r="A80" s="393"/>
      <c r="B80" s="936">
        <f>B70+1</f>
        <v>16</v>
      </c>
      <c r="C80" s="935" t="s">
        <v>1233</v>
      </c>
      <c r="D80" s="956" t="s">
        <v>62</v>
      </c>
      <c r="E80" s="956" t="s">
        <v>142</v>
      </c>
      <c r="F80" s="936" t="s">
        <v>2732</v>
      </c>
      <c r="G80" s="956"/>
      <c r="H80" s="972" t="s">
        <v>2733</v>
      </c>
      <c r="I80" s="937">
        <v>1</v>
      </c>
      <c r="J80" s="136" t="s">
        <v>601</v>
      </c>
      <c r="K80" s="142" t="s">
        <v>6</v>
      </c>
      <c r="L80" s="144" t="s">
        <v>1235</v>
      </c>
      <c r="M80" s="136" t="str">
        <f>VLOOKUP(L80,CódigosRetorno!$A$2:$B$2004,2,FALSE)</f>
        <v>El XML no contiene el tag o no existe informacion de RegistrationName del receptor del documento</v>
      </c>
      <c r="N80" s="135" t="s">
        <v>9</v>
      </c>
      <c r="O80" s="393"/>
    </row>
    <row r="81" spans="1:15" ht="48" x14ac:dyDescent="0.3">
      <c r="A81" s="393"/>
      <c r="B81" s="936"/>
      <c r="C81" s="935"/>
      <c r="D81" s="956"/>
      <c r="E81" s="956"/>
      <c r="F81" s="936"/>
      <c r="G81" s="956"/>
      <c r="H81" s="972"/>
      <c r="I81" s="938"/>
      <c r="J81" s="136" t="s">
        <v>2734</v>
      </c>
      <c r="K81" s="142" t="s">
        <v>6</v>
      </c>
      <c r="L81" s="144" t="s">
        <v>1237</v>
      </c>
      <c r="M81" s="136" t="str">
        <f>VLOOKUP(L81,CódigosRetorno!$A$2:$B$2004,2,FALSE)</f>
        <v>RegistrationName -  El dato ingresado no cumple con el estandar</v>
      </c>
      <c r="N81" s="128" t="s">
        <v>9</v>
      </c>
      <c r="O81" s="393"/>
    </row>
    <row r="82" spans="1:15" ht="48" x14ac:dyDescent="0.3">
      <c r="A82" s="393"/>
      <c r="B82" s="937">
        <f>B80+1</f>
        <v>17</v>
      </c>
      <c r="C82" s="939" t="s">
        <v>1246</v>
      </c>
      <c r="D82" s="953" t="s">
        <v>62</v>
      </c>
      <c r="E82" s="953" t="s">
        <v>181</v>
      </c>
      <c r="F82" s="135" t="s">
        <v>297</v>
      </c>
      <c r="G82" s="128"/>
      <c r="H82" s="136" t="s">
        <v>2735</v>
      </c>
      <c r="I82" s="135">
        <v>1</v>
      </c>
      <c r="J82" s="136" t="s">
        <v>183</v>
      </c>
      <c r="K82" s="142" t="s">
        <v>9</v>
      </c>
      <c r="L82" s="144" t="s">
        <v>9</v>
      </c>
      <c r="M82" s="136" t="str">
        <f>VLOOKUP(L82,CódigosRetorno!$A$2:$B$2004,2,FALSE)</f>
        <v>-</v>
      </c>
      <c r="N82" s="135" t="s">
        <v>9</v>
      </c>
      <c r="O82" s="393"/>
    </row>
    <row r="83" spans="1:15" ht="48" x14ac:dyDescent="0.3">
      <c r="A83" s="393"/>
      <c r="B83" s="948"/>
      <c r="C83" s="949"/>
      <c r="D83" s="954"/>
      <c r="E83" s="954"/>
      <c r="F83" s="135" t="s">
        <v>1224</v>
      </c>
      <c r="G83" s="128" t="s">
        <v>195</v>
      </c>
      <c r="H83" s="136" t="s">
        <v>2736</v>
      </c>
      <c r="I83" s="135">
        <v>1</v>
      </c>
      <c r="J83" s="136" t="s">
        <v>183</v>
      </c>
      <c r="K83" s="142" t="s">
        <v>9</v>
      </c>
      <c r="L83" s="144" t="s">
        <v>9</v>
      </c>
      <c r="M83" s="136" t="str">
        <f>VLOOKUP(L83,CódigosRetorno!$A$2:$B$2004,2,FALSE)</f>
        <v>-</v>
      </c>
      <c r="N83" s="145" t="s">
        <v>9</v>
      </c>
      <c r="O83" s="393"/>
    </row>
    <row r="84" spans="1:15" ht="24" x14ac:dyDescent="0.3">
      <c r="A84" s="393"/>
      <c r="B84" s="948"/>
      <c r="C84" s="949"/>
      <c r="D84" s="954"/>
      <c r="E84" s="954"/>
      <c r="F84" s="937"/>
      <c r="G84" s="145" t="s">
        <v>1123</v>
      </c>
      <c r="H84" s="136" t="s">
        <v>1124</v>
      </c>
      <c r="I84" s="135" t="s">
        <v>2425</v>
      </c>
      <c r="J84" s="136" t="s">
        <v>183</v>
      </c>
      <c r="K84" s="128" t="s">
        <v>9</v>
      </c>
      <c r="L84" s="142" t="s">
        <v>9</v>
      </c>
      <c r="M84" s="136" t="str">
        <f>VLOOKUP(L84,CódigosRetorno!$A$2:$B$2004,2,FALSE)</f>
        <v>-</v>
      </c>
      <c r="N84" s="145" t="s">
        <v>9</v>
      </c>
      <c r="O84" s="393"/>
    </row>
    <row r="85" spans="1:15" x14ac:dyDescent="0.3">
      <c r="A85" s="393"/>
      <c r="B85" s="948"/>
      <c r="C85" s="949"/>
      <c r="D85" s="954"/>
      <c r="E85" s="954"/>
      <c r="F85" s="948"/>
      <c r="G85" s="145" t="s">
        <v>1056</v>
      </c>
      <c r="H85" s="136" t="s">
        <v>1057</v>
      </c>
      <c r="I85" s="135" t="s">
        <v>2425</v>
      </c>
      <c r="J85" s="136" t="s">
        <v>183</v>
      </c>
      <c r="K85" s="128" t="s">
        <v>9</v>
      </c>
      <c r="L85" s="142" t="s">
        <v>9</v>
      </c>
      <c r="M85" s="136" t="str">
        <f>VLOOKUP(L85,CódigosRetorno!$A$2:$B$2004,2,FALSE)</f>
        <v>-</v>
      </c>
      <c r="N85" s="145" t="s">
        <v>9</v>
      </c>
      <c r="O85" s="393"/>
    </row>
    <row r="86" spans="1:15" ht="36" x14ac:dyDescent="0.3">
      <c r="A86" s="393"/>
      <c r="B86" s="948"/>
      <c r="C86" s="949"/>
      <c r="D86" s="954"/>
      <c r="E86" s="954"/>
      <c r="F86" s="938"/>
      <c r="G86" s="145" t="s">
        <v>1127</v>
      </c>
      <c r="H86" s="136" t="s">
        <v>1128</v>
      </c>
      <c r="I86" s="135" t="s">
        <v>2425</v>
      </c>
      <c r="J86" s="136" t="s">
        <v>183</v>
      </c>
      <c r="K86" s="142" t="s">
        <v>9</v>
      </c>
      <c r="L86" s="144" t="s">
        <v>9</v>
      </c>
      <c r="M86" s="136" t="str">
        <f>VLOOKUP(L86,CódigosRetorno!$A$2:$B$2004,2,FALSE)</f>
        <v>-</v>
      </c>
      <c r="N86" s="145" t="s">
        <v>9</v>
      </c>
      <c r="O86" s="393"/>
    </row>
    <row r="87" spans="1:15" ht="48" x14ac:dyDescent="0.3">
      <c r="A87" s="393"/>
      <c r="B87" s="938"/>
      <c r="C87" s="940"/>
      <c r="D87" s="955"/>
      <c r="E87" s="955"/>
      <c r="F87" s="135" t="s">
        <v>202</v>
      </c>
      <c r="G87" s="128"/>
      <c r="H87" s="136" t="s">
        <v>2737</v>
      </c>
      <c r="I87" s="135">
        <v>1</v>
      </c>
      <c r="J87" s="136" t="s">
        <v>183</v>
      </c>
      <c r="K87" s="142" t="s">
        <v>9</v>
      </c>
      <c r="L87" s="144" t="s">
        <v>9</v>
      </c>
      <c r="M87" s="136" t="str">
        <f>VLOOKUP(L87,CódigosRetorno!$A$2:$B$2004,2,FALSE)</f>
        <v>-</v>
      </c>
      <c r="N87" s="135" t="s">
        <v>9</v>
      </c>
      <c r="O87" s="393"/>
    </row>
    <row r="88" spans="1:15" x14ac:dyDescent="0.3">
      <c r="A88" s="393"/>
      <c r="B88" s="537" t="s">
        <v>2738</v>
      </c>
      <c r="C88" s="538"/>
      <c r="D88" s="538"/>
      <c r="E88" s="539"/>
      <c r="F88" s="539"/>
      <c r="G88" s="539"/>
      <c r="H88" s="538"/>
      <c r="I88" s="783"/>
      <c r="J88" s="505" t="s">
        <v>9</v>
      </c>
      <c r="K88" s="506"/>
      <c r="L88" s="507" t="s">
        <v>9</v>
      </c>
      <c r="M88" s="505" t="str">
        <f>VLOOKUP(L88,CódigosRetorno!$A$2:$B$2004,2,FALSE)</f>
        <v>-</v>
      </c>
      <c r="N88" s="506" t="s">
        <v>9</v>
      </c>
      <c r="O88" s="393"/>
    </row>
    <row r="89" spans="1:15" ht="48" x14ac:dyDescent="0.3">
      <c r="A89" s="393"/>
      <c r="B89" s="1043">
        <f>B82+1</f>
        <v>18</v>
      </c>
      <c r="C89" s="1044" t="s">
        <v>2739</v>
      </c>
      <c r="D89" s="1043" t="s">
        <v>62</v>
      </c>
      <c r="E89" s="1043" t="s">
        <v>142</v>
      </c>
      <c r="F89" s="1022" t="s">
        <v>2740</v>
      </c>
      <c r="G89" s="1043" t="s">
        <v>162</v>
      </c>
      <c r="H89" s="972" t="s">
        <v>2741</v>
      </c>
      <c r="I89" s="937">
        <v>1</v>
      </c>
      <c r="J89" s="136" t="s">
        <v>2742</v>
      </c>
      <c r="K89" s="142" t="s">
        <v>6</v>
      </c>
      <c r="L89" s="144" t="s">
        <v>881</v>
      </c>
      <c r="M89" s="136" t="str">
        <f>VLOOKUP(L89,CódigosRetorno!$A$2:$B$2004,2,FALSE)</f>
        <v>Debe indicar el documento afectado por la nota</v>
      </c>
      <c r="N89" s="145" t="s">
        <v>9</v>
      </c>
      <c r="O89" s="393"/>
    </row>
    <row r="90" spans="1:15" ht="48" x14ac:dyDescent="0.3">
      <c r="A90" s="393"/>
      <c r="B90" s="1043"/>
      <c r="C90" s="1044"/>
      <c r="D90" s="1043"/>
      <c r="E90" s="1043"/>
      <c r="F90" s="1022"/>
      <c r="G90" s="1043"/>
      <c r="H90" s="972"/>
      <c r="I90" s="948"/>
      <c r="J90" s="136" t="s">
        <v>2743</v>
      </c>
      <c r="K90" s="142" t="s">
        <v>6</v>
      </c>
      <c r="L90" s="144" t="s">
        <v>2744</v>
      </c>
      <c r="M90" s="136" t="str">
        <f>VLOOKUP(L90,CódigosRetorno!$A$2:$B$2004,2,FALSE)</f>
        <v>Para el tipo de nota de credito 13 no se puede modificar mas de una factura en la nota</v>
      </c>
      <c r="N90" s="145" t="s">
        <v>9</v>
      </c>
      <c r="O90" s="393"/>
    </row>
    <row r="91" spans="1:15" ht="48" x14ac:dyDescent="0.3">
      <c r="A91" s="393"/>
      <c r="B91" s="1043"/>
      <c r="C91" s="1044"/>
      <c r="D91" s="1043"/>
      <c r="E91" s="1043"/>
      <c r="F91" s="1022"/>
      <c r="G91" s="1043"/>
      <c r="H91" s="972"/>
      <c r="I91" s="948"/>
      <c r="J91" s="136" t="s">
        <v>2745</v>
      </c>
      <c r="K91" s="142" t="s">
        <v>6</v>
      </c>
      <c r="L91" s="144" t="s">
        <v>2746</v>
      </c>
      <c r="M91" s="136" t="str">
        <f>VLOOKUP(L91,CódigosRetorno!$A$2:$B$2004,2,FALSE)</f>
        <v>Para los ajustes de operaciones de exportación solo es permitido registrar un documento que modifica.</v>
      </c>
      <c r="N91" s="145" t="s">
        <v>9</v>
      </c>
      <c r="O91" s="393"/>
    </row>
    <row r="92" spans="1:15" ht="72" x14ac:dyDescent="0.3">
      <c r="A92" s="393"/>
      <c r="B92" s="1043"/>
      <c r="C92" s="1044"/>
      <c r="D92" s="1043"/>
      <c r="E92" s="1043"/>
      <c r="F92" s="1022"/>
      <c r="G92" s="1043"/>
      <c r="H92" s="972"/>
      <c r="I92" s="948"/>
      <c r="J92" s="136" t="s">
        <v>2747</v>
      </c>
      <c r="K92" s="128" t="s">
        <v>6</v>
      </c>
      <c r="L92" s="142" t="s">
        <v>2748</v>
      </c>
      <c r="M92" s="136" t="str">
        <f>VLOOKUP(L92,CódigosRetorno!$A$2:$B$2004,2,FALSE)</f>
        <v>La serie o numero del documento modificado por la Nota de Credito no cumple con el formato establecido</v>
      </c>
      <c r="N92" s="128" t="s">
        <v>9</v>
      </c>
      <c r="O92" s="393"/>
    </row>
    <row r="93" spans="1:15" ht="72" x14ac:dyDescent="0.3">
      <c r="A93" s="393"/>
      <c r="B93" s="1043"/>
      <c r="C93" s="1044"/>
      <c r="D93" s="1043"/>
      <c r="E93" s="1043"/>
      <c r="F93" s="1022"/>
      <c r="G93" s="1043"/>
      <c r="H93" s="972"/>
      <c r="I93" s="948"/>
      <c r="J93" s="136" t="s">
        <v>2749</v>
      </c>
      <c r="K93" s="128" t="s">
        <v>6</v>
      </c>
      <c r="L93" s="142" t="s">
        <v>2748</v>
      </c>
      <c r="M93" s="136" t="str">
        <f>VLOOKUP(L93,CódigosRetorno!$A$2:$B$2004,2,FALSE)</f>
        <v>La serie o numero del documento modificado por la Nota de Credito no cumple con el formato establecido</v>
      </c>
      <c r="N93" s="128" t="s">
        <v>9</v>
      </c>
      <c r="O93" s="393"/>
    </row>
    <row r="94" spans="1:15" ht="60" x14ac:dyDescent="0.3">
      <c r="A94" s="393"/>
      <c r="B94" s="1043"/>
      <c r="C94" s="1044"/>
      <c r="D94" s="1043"/>
      <c r="E94" s="1043"/>
      <c r="F94" s="1022"/>
      <c r="G94" s="1043"/>
      <c r="H94" s="972"/>
      <c r="I94" s="948"/>
      <c r="J94" s="136" t="s">
        <v>2750</v>
      </c>
      <c r="K94" s="128" t="s">
        <v>6</v>
      </c>
      <c r="L94" s="142" t="s">
        <v>2748</v>
      </c>
      <c r="M94" s="136" t="str">
        <f>VLOOKUP(L94,CódigosRetorno!$A$2:$B$2004,2,FALSE)</f>
        <v>La serie o numero del documento modificado por la Nota de Credito no cumple con el formato establecido</v>
      </c>
      <c r="N94" s="128" t="s">
        <v>9</v>
      </c>
      <c r="O94" s="393"/>
    </row>
    <row r="95" spans="1:15" ht="48" x14ac:dyDescent="0.3">
      <c r="A95" s="393"/>
      <c r="B95" s="1043"/>
      <c r="C95" s="1044"/>
      <c r="D95" s="1043"/>
      <c r="E95" s="1043"/>
      <c r="F95" s="1022"/>
      <c r="G95" s="1043"/>
      <c r="H95" s="972"/>
      <c r="I95" s="948"/>
      <c r="J95" s="136" t="s">
        <v>2751</v>
      </c>
      <c r="K95" s="128" t="s">
        <v>6</v>
      </c>
      <c r="L95" s="142" t="s">
        <v>2748</v>
      </c>
      <c r="M95" s="136" t="str">
        <f>VLOOKUP(L95,CódigosRetorno!$A$2:$B$2004,2,FALSE)</f>
        <v>La serie o numero del documento modificado por la Nota de Credito no cumple con el formato establecido</v>
      </c>
      <c r="N95" s="128" t="s">
        <v>9</v>
      </c>
      <c r="O95" s="393"/>
    </row>
    <row r="96" spans="1:15" ht="48" x14ac:dyDescent="0.3">
      <c r="A96" s="393"/>
      <c r="B96" s="1043"/>
      <c r="C96" s="1044"/>
      <c r="D96" s="1043"/>
      <c r="E96" s="1043"/>
      <c r="F96" s="1022"/>
      <c r="G96" s="1043"/>
      <c r="H96" s="972"/>
      <c r="I96" s="948"/>
      <c r="J96" s="136" t="s">
        <v>2752</v>
      </c>
      <c r="K96" s="128" t="s">
        <v>6</v>
      </c>
      <c r="L96" s="142" t="s">
        <v>2753</v>
      </c>
      <c r="M96" s="136" t="str">
        <f>VLOOKUP(L96,CódigosRetorno!$A$2:$B$2004,2,FALSE)</f>
        <v>El documento modificado en la Nota de credito no esta registrada.</v>
      </c>
      <c r="N96" s="135" t="s">
        <v>848</v>
      </c>
      <c r="O96" s="393"/>
    </row>
    <row r="97" spans="1:15" ht="60" x14ac:dyDescent="0.3">
      <c r="A97" s="393"/>
      <c r="B97" s="1043"/>
      <c r="C97" s="1044"/>
      <c r="D97" s="1043"/>
      <c r="E97" s="1043"/>
      <c r="F97" s="1022"/>
      <c r="G97" s="1043"/>
      <c r="H97" s="972"/>
      <c r="I97" s="948"/>
      <c r="J97" s="136" t="s">
        <v>2754</v>
      </c>
      <c r="K97" s="128" t="s">
        <v>6</v>
      </c>
      <c r="L97" s="142" t="s">
        <v>2755</v>
      </c>
      <c r="M97" s="136" t="str">
        <f>VLOOKUP(L97,CódigosRetorno!$A$2:$B$2004,2,FALSE)</f>
        <v>El documento modificado en la Nota de credito se encuentra de baja</v>
      </c>
      <c r="N97" s="135" t="s">
        <v>848</v>
      </c>
      <c r="O97" s="393"/>
    </row>
    <row r="98" spans="1:15" ht="60" x14ac:dyDescent="0.3">
      <c r="A98" s="393"/>
      <c r="B98" s="1043"/>
      <c r="C98" s="1044"/>
      <c r="D98" s="1043"/>
      <c r="E98" s="1043"/>
      <c r="F98" s="1022"/>
      <c r="G98" s="1043"/>
      <c r="H98" s="972"/>
      <c r="I98" s="948"/>
      <c r="J98" s="136" t="s">
        <v>2756</v>
      </c>
      <c r="K98" s="128" t="s">
        <v>6</v>
      </c>
      <c r="L98" s="142" t="s">
        <v>2757</v>
      </c>
      <c r="M98" s="136" t="str">
        <f>VLOOKUP(L98,CódigosRetorno!$A$2:$B$2004,2,FALSE)</f>
        <v>El documento modificado en la Nota de credito esta registrada como rechazada</v>
      </c>
      <c r="N98" s="135" t="s">
        <v>848</v>
      </c>
      <c r="O98" s="393"/>
    </row>
    <row r="99" spans="1:15" ht="60" x14ac:dyDescent="0.3">
      <c r="A99" s="393"/>
      <c r="B99" s="1043"/>
      <c r="C99" s="1044"/>
      <c r="D99" s="1043"/>
      <c r="E99" s="1043"/>
      <c r="F99" s="1022"/>
      <c r="G99" s="1043"/>
      <c r="H99" s="972"/>
      <c r="I99" s="948"/>
      <c r="J99" s="136" t="s">
        <v>2758</v>
      </c>
      <c r="K99" s="128" t="s">
        <v>205</v>
      </c>
      <c r="L99" s="142" t="s">
        <v>2759</v>
      </c>
      <c r="M99" s="136" t="str">
        <f>VLOOKUP(L99,CódigosRetorno!$A$2:$B$2004,2,FALSE)</f>
        <v>Documento afectado por la nota electronica no se encuentra autorizado</v>
      </c>
      <c r="N99" s="135" t="s">
        <v>174</v>
      </c>
      <c r="O99" s="393"/>
    </row>
    <row r="100" spans="1:15" ht="60" x14ac:dyDescent="0.3">
      <c r="A100" s="393"/>
      <c r="B100" s="1043"/>
      <c r="C100" s="1044"/>
      <c r="D100" s="1043"/>
      <c r="E100" s="1043"/>
      <c r="F100" s="1022"/>
      <c r="G100" s="1043"/>
      <c r="H100" s="972"/>
      <c r="I100" s="948"/>
      <c r="J100" s="136" t="s">
        <v>2760</v>
      </c>
      <c r="K100" s="128" t="s">
        <v>6</v>
      </c>
      <c r="L100" s="142" t="s">
        <v>2761</v>
      </c>
      <c r="M100" s="136" t="str">
        <f>VLOOKUP(L100,CódigosRetorno!$A$2:$B$2004,2,FALSE)</f>
        <v>La fecha de emisión de la nota debe ser mayor o igual a la fecha de emisión de los documentos que modifica</v>
      </c>
      <c r="N100" s="135" t="s">
        <v>848</v>
      </c>
      <c r="O100" s="393"/>
    </row>
    <row r="101" spans="1:15" ht="96" x14ac:dyDescent="0.3">
      <c r="A101" s="393"/>
      <c r="B101" s="1043"/>
      <c r="C101" s="1044"/>
      <c r="D101" s="1043"/>
      <c r="E101" s="1043"/>
      <c r="F101" s="1022"/>
      <c r="G101" s="1043"/>
      <c r="H101" s="972"/>
      <c r="I101" s="948"/>
      <c r="J101" s="136" t="s">
        <v>2762</v>
      </c>
      <c r="K101" s="749" t="s">
        <v>6</v>
      </c>
      <c r="L101" s="743" t="s">
        <v>2763</v>
      </c>
      <c r="M101" s="136" t="str">
        <f>VLOOKUP(MID(L101,1,4),CódigosRetorno!$A$2:$B$2004,2,FALSE)</f>
        <v>El monto total de la nota de credito debe ser menor o igual al monto de la factura</v>
      </c>
      <c r="N101" s="135"/>
      <c r="O101" s="393"/>
    </row>
    <row r="102" spans="1:15" ht="96" x14ac:dyDescent="0.3">
      <c r="A102" s="393"/>
      <c r="B102" s="1043"/>
      <c r="C102" s="1044"/>
      <c r="D102" s="1043"/>
      <c r="E102" s="1043"/>
      <c r="F102" s="1022"/>
      <c r="G102" s="1043"/>
      <c r="H102" s="972"/>
      <c r="I102" s="948"/>
      <c r="J102" s="136" t="s">
        <v>2764</v>
      </c>
      <c r="K102" s="128" t="s">
        <v>205</v>
      </c>
      <c r="L102" s="142" t="s">
        <v>2765</v>
      </c>
      <c r="M102" s="136" t="str">
        <f>VLOOKUP(L102,CódigosRetorno!$A$2:$B$2004,2,FALSE)</f>
        <v>El monto total de la nota de credito debe ser menor o igual al monto de la factura</v>
      </c>
      <c r="N102" s="135"/>
      <c r="O102" s="393"/>
    </row>
    <row r="103" spans="1:15" ht="60" x14ac:dyDescent="0.3">
      <c r="A103" s="393"/>
      <c r="B103" s="1043"/>
      <c r="C103" s="1044"/>
      <c r="D103" s="1043"/>
      <c r="E103" s="1043"/>
      <c r="F103" s="1022"/>
      <c r="G103" s="1043"/>
      <c r="H103" s="972"/>
      <c r="I103" s="948"/>
      <c r="J103" s="138" t="s">
        <v>2766</v>
      </c>
      <c r="K103" s="142" t="s">
        <v>6</v>
      </c>
      <c r="L103" s="142" t="s">
        <v>2767</v>
      </c>
      <c r="M103" s="136" t="str">
        <f>VLOOKUP(L103,CódigosRetorno!$A$2:$B$2004,2,FALSE)</f>
        <v>El tipo de moneda de la nota debe ser el mismo que el declarado en el documento que modifica</v>
      </c>
      <c r="N103" s="135" t="s">
        <v>2768</v>
      </c>
      <c r="O103" s="393"/>
    </row>
    <row r="104" spans="1:15" ht="60" x14ac:dyDescent="0.3">
      <c r="A104" s="393"/>
      <c r="B104" s="1043"/>
      <c r="C104" s="1044"/>
      <c r="D104" s="1043"/>
      <c r="E104" s="1043"/>
      <c r="F104" s="1022"/>
      <c r="G104" s="1043"/>
      <c r="H104" s="972"/>
      <c r="I104" s="948"/>
      <c r="J104" s="138" t="s">
        <v>2769</v>
      </c>
      <c r="K104" s="128" t="s">
        <v>205</v>
      </c>
      <c r="L104" s="78" t="s">
        <v>2770</v>
      </c>
      <c r="M104" s="136" t="str">
        <f>VLOOKUP(L104,CódigosRetorno!$A$2:$B$2004,2,FALSE)</f>
        <v>El tipo de moneda de la nota debe ser el mismo que el declarado en el documento que modifica</v>
      </c>
      <c r="N104" s="135"/>
      <c r="O104" s="393"/>
    </row>
    <row r="105" spans="1:15" ht="36" x14ac:dyDescent="0.3">
      <c r="A105" s="393"/>
      <c r="B105" s="1043"/>
      <c r="C105" s="1044"/>
      <c r="D105" s="1043"/>
      <c r="E105" s="1043"/>
      <c r="F105" s="1022"/>
      <c r="G105" s="1043"/>
      <c r="H105" s="972"/>
      <c r="I105" s="948"/>
      <c r="J105" s="136" t="s">
        <v>2771</v>
      </c>
      <c r="K105" s="128" t="s">
        <v>6</v>
      </c>
      <c r="L105" s="142" t="s">
        <v>2772</v>
      </c>
      <c r="M105" s="136" t="str">
        <f>VLOOKUP(L105,CódigosRetorno!$A$2:$B$2004,2,FALSE)</f>
        <v>Para el tipo de nota de credito 13 el documento afectado debe ser Factura al credito</v>
      </c>
      <c r="N105" s="135"/>
      <c r="O105" s="393"/>
    </row>
    <row r="106" spans="1:15" ht="24" x14ac:dyDescent="0.3">
      <c r="A106" s="393"/>
      <c r="B106" s="1043"/>
      <c r="C106" s="1044"/>
      <c r="D106" s="1043"/>
      <c r="E106" s="1043"/>
      <c r="F106" s="1022"/>
      <c r="G106" s="1043"/>
      <c r="H106" s="972"/>
      <c r="I106" s="938"/>
      <c r="J106" s="138" t="s">
        <v>2773</v>
      </c>
      <c r="K106" s="128" t="s">
        <v>6</v>
      </c>
      <c r="L106" s="142" t="s">
        <v>1270</v>
      </c>
      <c r="M106" s="136" t="str">
        <f>VLOOKUP(L106,CódigosRetorno!$A$2:$B$2004,2,FALSE)</f>
        <v>El comprobante contiene un tipo y número de Documento Relacionado repetido</v>
      </c>
      <c r="N106" s="135" t="s">
        <v>9</v>
      </c>
      <c r="O106" s="393"/>
    </row>
    <row r="107" spans="1:15" ht="60" x14ac:dyDescent="0.3">
      <c r="A107" s="393"/>
      <c r="B107" s="1043">
        <f>+B89+1</f>
        <v>19</v>
      </c>
      <c r="C107" s="1023" t="s">
        <v>885</v>
      </c>
      <c r="D107" s="1043" t="s">
        <v>62</v>
      </c>
      <c r="E107" s="1043" t="s">
        <v>142</v>
      </c>
      <c r="F107" s="1022" t="s">
        <v>327</v>
      </c>
      <c r="G107" s="1022" t="s">
        <v>328</v>
      </c>
      <c r="H107" s="972" t="s">
        <v>2774</v>
      </c>
      <c r="I107" s="937">
        <v>1</v>
      </c>
      <c r="J107" s="136" t="s">
        <v>2775</v>
      </c>
      <c r="K107" s="142" t="s">
        <v>6</v>
      </c>
      <c r="L107" s="144" t="s">
        <v>2776</v>
      </c>
      <c r="M107" s="136" t="str">
        <f>VLOOKUP(L107,CódigosRetorno!$A$2:$B$2004,2,FALSE)</f>
        <v>El tipo de documento modificado por la Nota de credito debe ser factura electronica o ticket</v>
      </c>
      <c r="N107" s="128" t="s">
        <v>9</v>
      </c>
      <c r="O107" s="393"/>
    </row>
    <row r="108" spans="1:15" ht="60" x14ac:dyDescent="0.3">
      <c r="A108" s="393"/>
      <c r="B108" s="1043"/>
      <c r="C108" s="1023"/>
      <c r="D108" s="1043"/>
      <c r="E108" s="1043"/>
      <c r="F108" s="1022"/>
      <c r="G108" s="1022"/>
      <c r="H108" s="972"/>
      <c r="I108" s="948"/>
      <c r="J108" s="136" t="s">
        <v>2777</v>
      </c>
      <c r="K108" s="142" t="s">
        <v>6</v>
      </c>
      <c r="L108" s="142" t="s">
        <v>2776</v>
      </c>
      <c r="M108" s="136" t="str">
        <f>VLOOKUP(L108,CódigosRetorno!$A$2:$B$2004,2,FALSE)</f>
        <v>El tipo de documento modificado por la Nota de credito debe ser factura electronica o ticket</v>
      </c>
      <c r="N108" s="128" t="s">
        <v>9</v>
      </c>
      <c r="O108" s="393"/>
    </row>
    <row r="109" spans="1:15" ht="36" x14ac:dyDescent="0.3">
      <c r="A109" s="393"/>
      <c r="B109" s="1043"/>
      <c r="C109" s="1023"/>
      <c r="D109" s="1043"/>
      <c r="E109" s="1043"/>
      <c r="F109" s="1022"/>
      <c r="G109" s="1022"/>
      <c r="H109" s="972"/>
      <c r="I109" s="948"/>
      <c r="J109" s="136" t="s">
        <v>2778</v>
      </c>
      <c r="K109" s="142" t="s">
        <v>6</v>
      </c>
      <c r="L109" s="144" t="s">
        <v>2779</v>
      </c>
      <c r="M109" s="136" t="str">
        <f>VLOOKUP(L109,CódigosRetorno!$A$2:$B$2004,2,FALSE)</f>
        <v>El tipo de documento modificado por la Nota de credito debe ser boleta electronica</v>
      </c>
      <c r="N109" s="128" t="s">
        <v>9</v>
      </c>
      <c r="O109" s="393"/>
    </row>
    <row r="110" spans="1:15" ht="36" x14ac:dyDescent="0.3">
      <c r="A110" s="393"/>
      <c r="B110" s="1043"/>
      <c r="C110" s="1023"/>
      <c r="D110" s="1043"/>
      <c r="E110" s="1043"/>
      <c r="F110" s="1022"/>
      <c r="G110" s="1022"/>
      <c r="H110" s="972"/>
      <c r="I110" s="948"/>
      <c r="J110" s="136" t="s">
        <v>2780</v>
      </c>
      <c r="K110" s="142" t="s">
        <v>6</v>
      </c>
      <c r="L110" s="144" t="s">
        <v>2779</v>
      </c>
      <c r="M110" s="136" t="str">
        <f>VLOOKUP(L110,CódigosRetorno!$A$2:$B$2004,2,FALSE)</f>
        <v>El tipo de documento modificado por la Nota de credito debe ser boleta electronica</v>
      </c>
      <c r="N110" s="128" t="s">
        <v>9</v>
      </c>
      <c r="O110" s="393"/>
    </row>
    <row r="111" spans="1:15" ht="60" x14ac:dyDescent="0.3">
      <c r="A111" s="393"/>
      <c r="B111" s="1043"/>
      <c r="C111" s="1023"/>
      <c r="D111" s="1043"/>
      <c r="E111" s="1043"/>
      <c r="F111" s="1022"/>
      <c r="G111" s="1022"/>
      <c r="H111" s="972"/>
      <c r="I111" s="948"/>
      <c r="J111" s="136" t="s">
        <v>2781</v>
      </c>
      <c r="K111" s="142" t="s">
        <v>6</v>
      </c>
      <c r="L111" s="144" t="s">
        <v>2782</v>
      </c>
      <c r="M111" s="136" t="str">
        <f>VLOOKUP(L111,CódigosRetorno!$A$2:$B$2004,2,FALSE)</f>
        <v>El tipo de documento modificado por la nota electronica no es valido</v>
      </c>
      <c r="N111" s="128" t="s">
        <v>9</v>
      </c>
      <c r="O111" s="393"/>
    </row>
    <row r="112" spans="1:15" ht="60" x14ac:dyDescent="0.3">
      <c r="A112" s="393"/>
      <c r="B112" s="1043"/>
      <c r="C112" s="1023"/>
      <c r="D112" s="1043"/>
      <c r="E112" s="1043"/>
      <c r="F112" s="1022"/>
      <c r="G112" s="1022"/>
      <c r="H112" s="972"/>
      <c r="I112" s="948"/>
      <c r="J112" s="136" t="s">
        <v>2783</v>
      </c>
      <c r="K112" s="142" t="s">
        <v>6</v>
      </c>
      <c r="L112" s="144" t="s">
        <v>2782</v>
      </c>
      <c r="M112" s="136" t="str">
        <f>VLOOKUP(L112,CódigosRetorno!$A$2:$B$2004,2,FALSE)</f>
        <v>El tipo de documento modificado por la nota electronica no es valido</v>
      </c>
      <c r="N112" s="128" t="s">
        <v>9</v>
      </c>
      <c r="O112" s="393"/>
    </row>
    <row r="113" spans="1:15" ht="36" x14ac:dyDescent="0.3">
      <c r="A113" s="393"/>
      <c r="B113" s="1043"/>
      <c r="C113" s="1023"/>
      <c r="D113" s="1043"/>
      <c r="E113" s="1043"/>
      <c r="F113" s="1022"/>
      <c r="G113" s="1022"/>
      <c r="H113" s="972"/>
      <c r="I113" s="948"/>
      <c r="J113" s="136" t="s">
        <v>2784</v>
      </c>
      <c r="K113" s="142" t="s">
        <v>6</v>
      </c>
      <c r="L113" s="144" t="s">
        <v>1717</v>
      </c>
      <c r="M113" s="136" t="str">
        <f>VLOOKUP(L113,CódigosRetorno!$A$2:$B$2004,2,FALSE)</f>
        <v>Debe enviar su comprobante por el SEE-Empresas supervisadas</v>
      </c>
      <c r="N113" s="135" t="s">
        <v>1113</v>
      </c>
      <c r="O113" s="393"/>
    </row>
    <row r="114" spans="1:15" ht="24" x14ac:dyDescent="0.3">
      <c r="A114" s="393"/>
      <c r="B114" s="1043"/>
      <c r="C114" s="1023"/>
      <c r="D114" s="1043"/>
      <c r="E114" s="1043"/>
      <c r="F114" s="1022"/>
      <c r="G114" s="1022"/>
      <c r="H114" s="972"/>
      <c r="I114" s="948"/>
      <c r="J114" s="136" t="s">
        <v>2785</v>
      </c>
      <c r="K114" s="142" t="s">
        <v>6</v>
      </c>
      <c r="L114" s="144" t="s">
        <v>2786</v>
      </c>
      <c r="M114" s="136" t="str">
        <f>VLOOKUP(L114,CódigosRetorno!$A$2:$B$2004,2,FALSE)</f>
        <v>Para el tipo de nota de credito 13 el documento afectado debe ser Factura</v>
      </c>
      <c r="N114" s="135" t="s">
        <v>9</v>
      </c>
      <c r="O114" s="393"/>
    </row>
    <row r="115" spans="1:15" ht="36" x14ac:dyDescent="0.3">
      <c r="A115" s="393"/>
      <c r="B115" s="1043"/>
      <c r="C115" s="1023"/>
      <c r="D115" s="1043"/>
      <c r="E115" s="1043"/>
      <c r="F115" s="1022"/>
      <c r="G115" s="1022"/>
      <c r="H115" s="972"/>
      <c r="I115" s="938"/>
      <c r="J115" s="136" t="s">
        <v>2787</v>
      </c>
      <c r="K115" s="142" t="s">
        <v>6</v>
      </c>
      <c r="L115" s="144" t="s">
        <v>2788</v>
      </c>
      <c r="M115" s="136" t="str">
        <f>VLOOKUP(L115,CódigosRetorno!$A$2:$B$2004,2,FALSE)</f>
        <v>Los comprobantes modificados por la nota deben ser del mismo tipo</v>
      </c>
      <c r="N115" s="135" t="s">
        <v>9</v>
      </c>
      <c r="O115" s="393"/>
    </row>
    <row r="116" spans="1:15" ht="24" x14ac:dyDescent="0.3">
      <c r="A116" s="393"/>
      <c r="B116" s="1043"/>
      <c r="C116" s="1023"/>
      <c r="D116" s="1043"/>
      <c r="E116" s="1043"/>
      <c r="F116" s="140"/>
      <c r="G116" s="140"/>
      <c r="H116" s="138"/>
      <c r="I116" s="131"/>
      <c r="J116" s="136" t="s">
        <v>2789</v>
      </c>
      <c r="K116" s="142" t="s">
        <v>205</v>
      </c>
      <c r="L116" s="77" t="s">
        <v>2790</v>
      </c>
      <c r="M116" s="136" t="str">
        <f>VLOOKUP(L116,CódigosRetorno!$A$2:$B$2005,2,FALSE)</f>
        <v>El tipo de nota de crédito 04, 05 y 08 no debería estar vinculado a una boleta</v>
      </c>
      <c r="N116" s="135" t="s">
        <v>9</v>
      </c>
      <c r="O116" s="393"/>
    </row>
    <row r="117" spans="1:15" ht="24" x14ac:dyDescent="0.3">
      <c r="A117" s="393"/>
      <c r="B117" s="1043"/>
      <c r="C117" s="1023"/>
      <c r="D117" s="1043"/>
      <c r="E117" s="1043"/>
      <c r="F117" s="1022"/>
      <c r="G117" s="145" t="s">
        <v>1056</v>
      </c>
      <c r="H117" s="92" t="s">
        <v>1076</v>
      </c>
      <c r="I117" s="135" t="s">
        <v>2425</v>
      </c>
      <c r="J117" s="136" t="s">
        <v>1058</v>
      </c>
      <c r="K117" s="128" t="s">
        <v>205</v>
      </c>
      <c r="L117" s="142" t="s">
        <v>1077</v>
      </c>
      <c r="M117" s="136" t="str">
        <f>VLOOKUP(L117,CódigosRetorno!$A$2:$B$2004,2,FALSE)</f>
        <v>El dato ingresado como atributo @listAgencyName es incorrecto.</v>
      </c>
      <c r="N117" s="145" t="s">
        <v>9</v>
      </c>
      <c r="O117" s="393"/>
    </row>
    <row r="118" spans="1:15" ht="24" x14ac:dyDescent="0.3">
      <c r="A118" s="393"/>
      <c r="B118" s="1043"/>
      <c r="C118" s="1023"/>
      <c r="D118" s="1043"/>
      <c r="E118" s="1043"/>
      <c r="F118" s="1022"/>
      <c r="G118" s="145" t="s">
        <v>1078</v>
      </c>
      <c r="H118" s="92" t="s">
        <v>1079</v>
      </c>
      <c r="I118" s="135" t="s">
        <v>2425</v>
      </c>
      <c r="J118" s="136" t="s">
        <v>1080</v>
      </c>
      <c r="K118" s="142" t="s">
        <v>205</v>
      </c>
      <c r="L118" s="144" t="s">
        <v>1081</v>
      </c>
      <c r="M118" s="136" t="str">
        <f>VLOOKUP(L118,CódigosRetorno!$A$2:$B$2004,2,FALSE)</f>
        <v>El dato ingresado como atributo @listName es incorrecto.</v>
      </c>
      <c r="N118" s="145" t="s">
        <v>9</v>
      </c>
      <c r="O118" s="393"/>
    </row>
    <row r="119" spans="1:15" ht="36" x14ac:dyDescent="0.3">
      <c r="A119" s="393"/>
      <c r="B119" s="1043"/>
      <c r="C119" s="1023"/>
      <c r="D119" s="1043"/>
      <c r="E119" s="1043"/>
      <c r="F119" s="1022"/>
      <c r="G119" s="145" t="s">
        <v>1082</v>
      </c>
      <c r="H119" s="92" t="s">
        <v>1083</v>
      </c>
      <c r="I119" s="135" t="s">
        <v>2425</v>
      </c>
      <c r="J119" s="136" t="s">
        <v>1084</v>
      </c>
      <c r="K119" s="142" t="s">
        <v>205</v>
      </c>
      <c r="L119" s="144" t="s">
        <v>1085</v>
      </c>
      <c r="M119" s="136" t="str">
        <f>VLOOKUP(L119,CódigosRetorno!$A$2:$B$2004,2,FALSE)</f>
        <v>El dato ingresado como atributo @listURI es incorrecto.</v>
      </c>
      <c r="N119" s="145" t="s">
        <v>9</v>
      </c>
      <c r="O119" s="393"/>
    </row>
    <row r="120" spans="1:15" ht="84" x14ac:dyDescent="0.3">
      <c r="A120" s="239"/>
      <c r="B120" s="936">
        <f>B107+1</f>
        <v>20</v>
      </c>
      <c r="C120" s="972" t="s">
        <v>2791</v>
      </c>
      <c r="D120" s="956" t="s">
        <v>62</v>
      </c>
      <c r="E120" s="956" t="s">
        <v>181</v>
      </c>
      <c r="F120" s="936" t="s">
        <v>225</v>
      </c>
      <c r="G120" s="956"/>
      <c r="H120" s="972" t="s">
        <v>2792</v>
      </c>
      <c r="I120" s="937">
        <v>1</v>
      </c>
      <c r="J120" s="138" t="s">
        <v>1257</v>
      </c>
      <c r="K120" s="135" t="s">
        <v>205</v>
      </c>
      <c r="L120" s="135" t="s">
        <v>1258</v>
      </c>
      <c r="M120" s="136" t="str">
        <f>VLOOKUP(L120,CódigosRetorno!$A$2:$B$2004,2,FALSE)</f>
        <v>El ID de las guias debe tener informacion de la SERIE-NUMERO de guia.</v>
      </c>
      <c r="N120" s="128" t="s">
        <v>9</v>
      </c>
      <c r="O120" s="239"/>
    </row>
    <row r="121" spans="1:15" s="364" customFormat="1" ht="24" x14ac:dyDescent="0.3">
      <c r="A121" s="393"/>
      <c r="B121" s="936"/>
      <c r="C121" s="972"/>
      <c r="D121" s="956"/>
      <c r="E121" s="956"/>
      <c r="F121" s="936"/>
      <c r="G121" s="956"/>
      <c r="H121" s="972"/>
      <c r="I121" s="938"/>
      <c r="J121" s="138" t="s">
        <v>2793</v>
      </c>
      <c r="K121" s="142" t="s">
        <v>6</v>
      </c>
      <c r="L121" s="144" t="s">
        <v>1260</v>
      </c>
      <c r="M121" s="136" t="str">
        <f>VLOOKUP(L121,CódigosRetorno!$A$2:$B$2004,2,FALSE)</f>
        <v>El comprobante contiene un tipo y número de Guía de Remisión repetido</v>
      </c>
      <c r="N121" s="128" t="s">
        <v>9</v>
      </c>
      <c r="O121" s="393"/>
    </row>
    <row r="122" spans="1:15" s="364" customFormat="1" ht="36" x14ac:dyDescent="0.3">
      <c r="A122" s="393"/>
      <c r="B122" s="936"/>
      <c r="C122" s="972"/>
      <c r="D122" s="956"/>
      <c r="E122" s="956"/>
      <c r="F122" s="135" t="s">
        <v>327</v>
      </c>
      <c r="G122" s="128" t="s">
        <v>328</v>
      </c>
      <c r="H122" s="138" t="s">
        <v>2794</v>
      </c>
      <c r="I122" s="135">
        <v>1</v>
      </c>
      <c r="J122" s="136" t="s">
        <v>2795</v>
      </c>
      <c r="K122" s="142" t="s">
        <v>205</v>
      </c>
      <c r="L122" s="144" t="s">
        <v>1263</v>
      </c>
      <c r="M122" s="136" t="str">
        <f>VLOOKUP(L122,CódigosRetorno!$A$2:$B$2004,2,FALSE)</f>
        <v>El DocumentTypeCode de las guias debe ser 09 o 31</v>
      </c>
      <c r="N122" s="128" t="s">
        <v>9</v>
      </c>
      <c r="O122" s="393"/>
    </row>
    <row r="123" spans="1:15" s="364" customFormat="1" ht="24" x14ac:dyDescent="0.3">
      <c r="A123" s="393"/>
      <c r="B123" s="936"/>
      <c r="C123" s="972"/>
      <c r="D123" s="956"/>
      <c r="E123" s="956"/>
      <c r="F123" s="936"/>
      <c r="G123" s="145" t="s">
        <v>1056</v>
      </c>
      <c r="H123" s="92" t="s">
        <v>1076</v>
      </c>
      <c r="I123" s="135" t="s">
        <v>2425</v>
      </c>
      <c r="J123" s="136" t="s">
        <v>1058</v>
      </c>
      <c r="K123" s="128" t="s">
        <v>205</v>
      </c>
      <c r="L123" s="142" t="s">
        <v>1077</v>
      </c>
      <c r="M123" s="136" t="str">
        <f>VLOOKUP(L123,CódigosRetorno!$A$2:$B$2004,2,FALSE)</f>
        <v>El dato ingresado como atributo @listAgencyName es incorrecto.</v>
      </c>
      <c r="N123" s="145" t="s">
        <v>9</v>
      </c>
      <c r="O123" s="393"/>
    </row>
    <row r="124" spans="1:15" s="364" customFormat="1" ht="24" x14ac:dyDescent="0.3">
      <c r="A124" s="393"/>
      <c r="B124" s="936"/>
      <c r="C124" s="972"/>
      <c r="D124" s="956"/>
      <c r="E124" s="956"/>
      <c r="F124" s="936"/>
      <c r="G124" s="145" t="s">
        <v>1078</v>
      </c>
      <c r="H124" s="92" t="s">
        <v>1079</v>
      </c>
      <c r="I124" s="135" t="s">
        <v>2425</v>
      </c>
      <c r="J124" s="136" t="s">
        <v>1080</v>
      </c>
      <c r="K124" s="142" t="s">
        <v>205</v>
      </c>
      <c r="L124" s="144" t="s">
        <v>1081</v>
      </c>
      <c r="M124" s="136" t="str">
        <f>VLOOKUP(L124,CódigosRetorno!$A$2:$B$2004,2,FALSE)</f>
        <v>El dato ingresado como atributo @listName es incorrecto.</v>
      </c>
      <c r="N124" s="145" t="s">
        <v>9</v>
      </c>
      <c r="O124" s="393"/>
    </row>
    <row r="125" spans="1:15" s="364" customFormat="1" ht="36" x14ac:dyDescent="0.3">
      <c r="A125" s="393"/>
      <c r="B125" s="936"/>
      <c r="C125" s="972"/>
      <c r="D125" s="956"/>
      <c r="E125" s="956"/>
      <c r="F125" s="936"/>
      <c r="G125" s="145" t="s">
        <v>1082</v>
      </c>
      <c r="H125" s="92" t="s">
        <v>1083</v>
      </c>
      <c r="I125" s="135" t="s">
        <v>2425</v>
      </c>
      <c r="J125" s="136" t="s">
        <v>1084</v>
      </c>
      <c r="K125" s="142" t="s">
        <v>205</v>
      </c>
      <c r="L125" s="144" t="s">
        <v>1085</v>
      </c>
      <c r="M125" s="136" t="str">
        <f>VLOOKUP(L125,CódigosRetorno!$A$2:$B$2004,2,FALSE)</f>
        <v>El dato ingresado como atributo @listURI es incorrecto.</v>
      </c>
      <c r="N125" s="145" t="s">
        <v>9</v>
      </c>
      <c r="O125" s="393"/>
    </row>
    <row r="126" spans="1:15" s="364" customFormat="1" ht="48" x14ac:dyDescent="0.3">
      <c r="A126" s="393"/>
      <c r="B126" s="936">
        <f>B120+1</f>
        <v>21</v>
      </c>
      <c r="C126" s="972" t="s">
        <v>2796</v>
      </c>
      <c r="D126" s="956" t="s">
        <v>62</v>
      </c>
      <c r="E126" s="956" t="s">
        <v>181</v>
      </c>
      <c r="F126" s="936" t="s">
        <v>225</v>
      </c>
      <c r="G126" s="956"/>
      <c r="H126" s="972" t="s">
        <v>2797</v>
      </c>
      <c r="I126" s="937">
        <v>1</v>
      </c>
      <c r="J126" s="136" t="s">
        <v>2798</v>
      </c>
      <c r="K126" s="142" t="s">
        <v>205</v>
      </c>
      <c r="L126" s="144" t="s">
        <v>1268</v>
      </c>
      <c r="M126" s="136" t="str">
        <f>VLOOKUP(L126,CódigosRetorno!$A$2:$B$2004,2,FALSE)</f>
        <v>El ID de los documentos relacionados no cumplen con el estandar.</v>
      </c>
      <c r="N126" s="128" t="s">
        <v>9</v>
      </c>
      <c r="O126" s="393"/>
    </row>
    <row r="127" spans="1:15" s="364" customFormat="1" ht="24" x14ac:dyDescent="0.3">
      <c r="A127" s="393"/>
      <c r="B127" s="936"/>
      <c r="C127" s="972"/>
      <c r="D127" s="956"/>
      <c r="E127" s="956"/>
      <c r="F127" s="936"/>
      <c r="G127" s="956"/>
      <c r="H127" s="972"/>
      <c r="I127" s="948"/>
      <c r="J127" s="138" t="s">
        <v>2799</v>
      </c>
      <c r="K127" s="142" t="s">
        <v>6</v>
      </c>
      <c r="L127" s="144" t="s">
        <v>2800</v>
      </c>
      <c r="M127" s="136" t="str">
        <f>VLOOKUP(L127,CódigosRetorno!$A$2:$B$2004,2,FALSE)</f>
        <v>Documentos relacionados duplicados en el comprobante.</v>
      </c>
      <c r="N127" s="128" t="s">
        <v>9</v>
      </c>
      <c r="O127" s="393"/>
    </row>
    <row r="128" spans="1:15" s="364" customFormat="1" ht="36" x14ac:dyDescent="0.3">
      <c r="A128" s="393"/>
      <c r="B128" s="936"/>
      <c r="C128" s="972"/>
      <c r="D128" s="956"/>
      <c r="E128" s="956"/>
      <c r="F128" s="936"/>
      <c r="G128" s="956"/>
      <c r="H128" s="972"/>
      <c r="I128" s="938"/>
      <c r="J128" s="136" t="s">
        <v>2801</v>
      </c>
      <c r="K128" s="142" t="s">
        <v>6</v>
      </c>
      <c r="L128" s="144" t="s">
        <v>2802</v>
      </c>
      <c r="M128" s="136" t="str">
        <f>VLOOKUP(L128,CódigosRetorno!$A$2:$B$2004,2,FALSE)</f>
        <v>No existe datos del ID de los documentos relacionados con valor 99 para un tipo codigo Nota Credito 10.</v>
      </c>
      <c r="N128" s="128" t="s">
        <v>9</v>
      </c>
      <c r="O128" s="393"/>
    </row>
    <row r="129" spans="1:15" s="364" customFormat="1" ht="24" x14ac:dyDescent="0.3">
      <c r="A129" s="393"/>
      <c r="B129" s="936"/>
      <c r="C129" s="972"/>
      <c r="D129" s="956"/>
      <c r="E129" s="956"/>
      <c r="F129" s="936" t="s">
        <v>327</v>
      </c>
      <c r="G129" s="956" t="s">
        <v>1271</v>
      </c>
      <c r="H129" s="972" t="s">
        <v>2803</v>
      </c>
      <c r="I129" s="937">
        <v>1</v>
      </c>
      <c r="J129" s="136" t="s">
        <v>2804</v>
      </c>
      <c r="K129" s="142" t="s">
        <v>205</v>
      </c>
      <c r="L129" s="144" t="s">
        <v>1274</v>
      </c>
      <c r="M129" s="136" t="str">
        <f>VLOOKUP(L129,CódigosRetorno!$A$2:$B$2004,2,FALSE)</f>
        <v>El DocumentTypeCode de Otros documentos relacionados tiene valores incorrectos.</v>
      </c>
      <c r="N129" s="128" t="s">
        <v>9</v>
      </c>
      <c r="O129" s="393"/>
    </row>
    <row r="130" spans="1:15" s="364" customFormat="1" ht="36" x14ac:dyDescent="0.3">
      <c r="A130" s="393"/>
      <c r="B130" s="936"/>
      <c r="C130" s="972"/>
      <c r="D130" s="956"/>
      <c r="E130" s="956"/>
      <c r="F130" s="936"/>
      <c r="G130" s="956"/>
      <c r="H130" s="972"/>
      <c r="I130" s="948"/>
      <c r="J130" s="136" t="s">
        <v>2805</v>
      </c>
      <c r="K130" s="128" t="s">
        <v>6</v>
      </c>
      <c r="L130" s="142" t="s">
        <v>2806</v>
      </c>
      <c r="M130" s="136" t="str">
        <f>VLOOKUP(L130,CódigosRetorno!$A$2:$B$2004,2,FALSE)</f>
        <v>Debe existir DocumentTypeCode de Otros documentos relacionados con valor 99 para un tipo codigo Nota Credito 10.</v>
      </c>
      <c r="N130" s="128" t="s">
        <v>9</v>
      </c>
      <c r="O130" s="393"/>
    </row>
    <row r="131" spans="1:15" s="364" customFormat="1" ht="36" x14ac:dyDescent="0.3">
      <c r="A131" s="393"/>
      <c r="B131" s="936"/>
      <c r="C131" s="972"/>
      <c r="D131" s="956"/>
      <c r="E131" s="956"/>
      <c r="F131" s="936"/>
      <c r="G131" s="956"/>
      <c r="H131" s="972"/>
      <c r="I131" s="938"/>
      <c r="J131" s="136" t="s">
        <v>2807</v>
      </c>
      <c r="K131" s="128" t="s">
        <v>6</v>
      </c>
      <c r="L131" s="142" t="s">
        <v>2808</v>
      </c>
      <c r="M131" s="136" t="str">
        <f>VLOOKUP(L131,CódigosRetorno!$A$2:$B$2004,2,FALSE)</f>
        <v>No existe datos del DocumentType de los documentos relacionados con valor 99 para un tipo codigo Nota Credito 10.</v>
      </c>
      <c r="N131" s="80" t="s">
        <v>9</v>
      </c>
      <c r="O131" s="393"/>
    </row>
    <row r="132" spans="1:15" s="364" customFormat="1" ht="24" x14ac:dyDescent="0.3">
      <c r="A132" s="393"/>
      <c r="B132" s="936"/>
      <c r="C132" s="972"/>
      <c r="D132" s="956"/>
      <c r="E132" s="956"/>
      <c r="F132" s="936"/>
      <c r="G132" s="145" t="s">
        <v>1056</v>
      </c>
      <c r="H132" s="92" t="s">
        <v>1076</v>
      </c>
      <c r="I132" s="135" t="s">
        <v>2425</v>
      </c>
      <c r="J132" s="136" t="s">
        <v>1058</v>
      </c>
      <c r="K132" s="128" t="s">
        <v>205</v>
      </c>
      <c r="L132" s="142" t="s">
        <v>1077</v>
      </c>
      <c r="M132" s="136" t="str">
        <f>VLOOKUP(L132,CódigosRetorno!$A$2:$B$2004,2,FALSE)</f>
        <v>El dato ingresado como atributo @listAgencyName es incorrecto.</v>
      </c>
      <c r="N132" s="145" t="s">
        <v>9</v>
      </c>
      <c r="O132" s="393"/>
    </row>
    <row r="133" spans="1:15" s="364" customFormat="1" ht="24" x14ac:dyDescent="0.3">
      <c r="A133" s="393"/>
      <c r="B133" s="936"/>
      <c r="C133" s="972"/>
      <c r="D133" s="956"/>
      <c r="E133" s="956"/>
      <c r="F133" s="936"/>
      <c r="G133" s="145" t="s">
        <v>1276</v>
      </c>
      <c r="H133" s="92" t="s">
        <v>1079</v>
      </c>
      <c r="I133" s="135" t="s">
        <v>2425</v>
      </c>
      <c r="J133" s="136" t="s">
        <v>1818</v>
      </c>
      <c r="K133" s="128" t="s">
        <v>205</v>
      </c>
      <c r="L133" s="142" t="s">
        <v>1081</v>
      </c>
      <c r="M133" s="136" t="str">
        <f>VLOOKUP(L133,CódigosRetorno!$A$2:$B$2004,2,FALSE)</f>
        <v>El dato ingresado como atributo @listName es incorrecto.</v>
      </c>
      <c r="N133" s="145" t="s">
        <v>9</v>
      </c>
      <c r="O133" s="393"/>
    </row>
    <row r="134" spans="1:15" s="364" customFormat="1" ht="36" x14ac:dyDescent="0.3">
      <c r="A134" s="393"/>
      <c r="B134" s="936"/>
      <c r="C134" s="972"/>
      <c r="D134" s="956"/>
      <c r="E134" s="956"/>
      <c r="F134" s="936"/>
      <c r="G134" s="145" t="s">
        <v>1277</v>
      </c>
      <c r="H134" s="92" t="s">
        <v>1083</v>
      </c>
      <c r="I134" s="135" t="s">
        <v>2425</v>
      </c>
      <c r="J134" s="136" t="s">
        <v>1278</v>
      </c>
      <c r="K134" s="142" t="s">
        <v>205</v>
      </c>
      <c r="L134" s="144" t="s">
        <v>1085</v>
      </c>
      <c r="M134" s="136" t="str">
        <f>VLOOKUP(L134,CódigosRetorno!$A$2:$B$2004,2,FALSE)</f>
        <v>El dato ingresado como atributo @listURI es incorrecto.</v>
      </c>
      <c r="N134" s="145" t="s">
        <v>9</v>
      </c>
      <c r="O134" s="393"/>
    </row>
    <row r="135" spans="1:15" s="364" customFormat="1" x14ac:dyDescent="0.3">
      <c r="A135" s="393"/>
      <c r="B135" s="516" t="s">
        <v>2809</v>
      </c>
      <c r="C135" s="513"/>
      <c r="D135" s="518" t="s">
        <v>9</v>
      </c>
      <c r="E135" s="511" t="s">
        <v>9</v>
      </c>
      <c r="F135" s="518" t="s">
        <v>9</v>
      </c>
      <c r="G135" s="518" t="s">
        <v>9</v>
      </c>
      <c r="H135" s="519"/>
      <c r="I135" s="79"/>
      <c r="J135" s="505" t="s">
        <v>9</v>
      </c>
      <c r="K135" s="506"/>
      <c r="L135" s="507" t="s">
        <v>9</v>
      </c>
      <c r="M135" s="505" t="str">
        <f>VLOOKUP(L135,CódigosRetorno!$A$2:$B$2004,2,FALSE)</f>
        <v>-</v>
      </c>
      <c r="N135" s="504" t="s">
        <v>9</v>
      </c>
      <c r="O135" s="393"/>
    </row>
    <row r="136" spans="1:15" s="364" customFormat="1" ht="24" x14ac:dyDescent="0.3">
      <c r="A136" s="393"/>
      <c r="B136" s="936">
        <f>B126+1</f>
        <v>22</v>
      </c>
      <c r="C136" s="972" t="s">
        <v>1280</v>
      </c>
      <c r="D136" s="956" t="s">
        <v>326</v>
      </c>
      <c r="E136" s="956" t="s">
        <v>142</v>
      </c>
      <c r="F136" s="936" t="s">
        <v>772</v>
      </c>
      <c r="G136" s="956"/>
      <c r="H136" s="972" t="s">
        <v>2810</v>
      </c>
      <c r="I136" s="937">
        <v>1</v>
      </c>
      <c r="J136" s="136" t="s">
        <v>1282</v>
      </c>
      <c r="K136" s="142" t="s">
        <v>6</v>
      </c>
      <c r="L136" s="144" t="s">
        <v>2811</v>
      </c>
      <c r="M136" s="136" t="str">
        <f>VLOOKUP(L136,CódigosRetorno!$A$2:$B$2004,2,FALSE)</f>
        <v>El Numero de orden del item no cumple con el formato establecido</v>
      </c>
      <c r="N136" s="135" t="s">
        <v>9</v>
      </c>
      <c r="O136" s="393"/>
    </row>
    <row r="137" spans="1:15" s="364" customFormat="1" ht="24" x14ac:dyDescent="0.3">
      <c r="A137" s="393"/>
      <c r="B137" s="936"/>
      <c r="C137" s="972"/>
      <c r="D137" s="956"/>
      <c r="E137" s="956"/>
      <c r="F137" s="936"/>
      <c r="G137" s="956"/>
      <c r="H137" s="972"/>
      <c r="I137" s="938"/>
      <c r="J137" s="143" t="s">
        <v>2812</v>
      </c>
      <c r="K137" s="142" t="s">
        <v>6</v>
      </c>
      <c r="L137" s="144" t="s">
        <v>651</v>
      </c>
      <c r="M137" s="136" t="str">
        <f>VLOOKUP(L137,CódigosRetorno!$A$2:$B$2004,2,FALSE)</f>
        <v>El número de ítem no puede estar duplicado.</v>
      </c>
      <c r="N137" s="135" t="s">
        <v>9</v>
      </c>
      <c r="O137" s="393"/>
    </row>
    <row r="138" spans="1:15" s="364" customFormat="1" ht="24" x14ac:dyDescent="0.3">
      <c r="A138" s="393"/>
      <c r="B138" s="956">
        <f>B136+1</f>
        <v>23</v>
      </c>
      <c r="C138" s="972" t="s">
        <v>2813</v>
      </c>
      <c r="D138" s="956" t="s">
        <v>326</v>
      </c>
      <c r="E138" s="953" t="s">
        <v>181</v>
      </c>
      <c r="F138" s="937" t="s">
        <v>1285</v>
      </c>
      <c r="G138" s="937" t="s">
        <v>752</v>
      </c>
      <c r="H138" s="939" t="s">
        <v>2814</v>
      </c>
      <c r="I138" s="145">
        <v>1</v>
      </c>
      <c r="J138" s="136" t="s">
        <v>2815</v>
      </c>
      <c r="K138" s="128" t="s">
        <v>6</v>
      </c>
      <c r="L138" s="142" t="s">
        <v>2816</v>
      </c>
      <c r="M138" s="136" t="str">
        <f>VLOOKUP(L138,CódigosRetorno!$A$2:$B$2004,2,FALSE)</f>
        <v>CreditedQuantity/@unitCode - El dato ingresado no cumple con el estandar</v>
      </c>
      <c r="N138" s="135" t="s">
        <v>9</v>
      </c>
      <c r="O138" s="393"/>
    </row>
    <row r="139" spans="1:15" s="364" customFormat="1" ht="24" x14ac:dyDescent="0.3">
      <c r="A139" s="393"/>
      <c r="B139" s="956"/>
      <c r="C139" s="972"/>
      <c r="D139" s="956"/>
      <c r="E139" s="955"/>
      <c r="F139" s="938"/>
      <c r="G139" s="938"/>
      <c r="H139" s="940"/>
      <c r="I139" s="145"/>
      <c r="J139" s="136" t="s">
        <v>1289</v>
      </c>
      <c r="K139" s="128" t="s">
        <v>6</v>
      </c>
      <c r="L139" s="142" t="s">
        <v>1290</v>
      </c>
      <c r="M139" s="136" t="str">
        <f>VLOOKUP(L139,CódigosRetorno!$A$2:$B$2004,2,FALSE)</f>
        <v>El dato ingresado como unidad de medida no corresponde al valor esperado</v>
      </c>
      <c r="N139" s="145" t="s">
        <v>9</v>
      </c>
      <c r="O139" s="393"/>
    </row>
    <row r="140" spans="1:15" s="364" customFormat="1" ht="24" x14ac:dyDescent="0.3">
      <c r="A140" s="393"/>
      <c r="B140" s="956"/>
      <c r="C140" s="972"/>
      <c r="D140" s="956"/>
      <c r="E140" s="956" t="s">
        <v>181</v>
      </c>
      <c r="F140" s="936"/>
      <c r="G140" s="135" t="s">
        <v>1291</v>
      </c>
      <c r="H140" s="143" t="s">
        <v>1292</v>
      </c>
      <c r="I140" s="135" t="s">
        <v>2425</v>
      </c>
      <c r="J140" s="136" t="s">
        <v>1293</v>
      </c>
      <c r="K140" s="128" t="s">
        <v>205</v>
      </c>
      <c r="L140" s="142" t="s">
        <v>1294</v>
      </c>
      <c r="M140" s="136" t="str">
        <f>VLOOKUP(L140,CódigosRetorno!$A$2:$B$2004,2,FALSE)</f>
        <v>El dato ingresado como atributo @unitCodeListID es incorrecto.</v>
      </c>
      <c r="N140" s="145" t="s">
        <v>9</v>
      </c>
      <c r="O140" s="393"/>
    </row>
    <row r="141" spans="1:15" s="364" customFormat="1" ht="48" x14ac:dyDescent="0.3">
      <c r="A141" s="393"/>
      <c r="B141" s="956"/>
      <c r="C141" s="972"/>
      <c r="D141" s="956"/>
      <c r="E141" s="956"/>
      <c r="F141" s="936"/>
      <c r="G141" s="135" t="s">
        <v>1099</v>
      </c>
      <c r="H141" s="143" t="s">
        <v>1296</v>
      </c>
      <c r="I141" s="135" t="s">
        <v>2425</v>
      </c>
      <c r="J141" s="136" t="s">
        <v>1100</v>
      </c>
      <c r="K141" s="142" t="s">
        <v>205</v>
      </c>
      <c r="L141" s="144" t="s">
        <v>1297</v>
      </c>
      <c r="M141" s="136" t="str">
        <f>VLOOKUP(L141,CódigosRetorno!$A$2:$B$2004,2,FALSE)</f>
        <v>El dato ingresado como atributo @unitCodeListAgencyName es incorrecto.</v>
      </c>
      <c r="N141" s="145" t="s">
        <v>9</v>
      </c>
      <c r="O141" s="393"/>
    </row>
    <row r="142" spans="1:15" s="364" customFormat="1" ht="24" x14ac:dyDescent="0.3">
      <c r="A142" s="393"/>
      <c r="B142" s="129">
        <f>B138+1</f>
        <v>24</v>
      </c>
      <c r="C142" s="137" t="s">
        <v>2817</v>
      </c>
      <c r="D142" s="133" t="s">
        <v>326</v>
      </c>
      <c r="E142" s="133" t="s">
        <v>181</v>
      </c>
      <c r="F142" s="129" t="s">
        <v>774</v>
      </c>
      <c r="G142" s="133" t="s">
        <v>775</v>
      </c>
      <c r="H142" s="137" t="s">
        <v>2818</v>
      </c>
      <c r="I142" s="129">
        <v>1</v>
      </c>
      <c r="J142" s="136" t="s">
        <v>2819</v>
      </c>
      <c r="K142" s="142" t="s">
        <v>6</v>
      </c>
      <c r="L142" s="144" t="s">
        <v>2820</v>
      </c>
      <c r="M142" s="136" t="str">
        <f>VLOOKUP(L142,CódigosRetorno!$A$2:$B$2004,2,FALSE)</f>
        <v>CreditedQuantity - El dato ingresado no cumple con el estandar</v>
      </c>
      <c r="N142" s="135" t="s">
        <v>9</v>
      </c>
      <c r="O142" s="393"/>
    </row>
    <row r="143" spans="1:15" s="364" customFormat="1" ht="60" x14ac:dyDescent="0.3">
      <c r="A143" s="393"/>
      <c r="B143" s="135">
        <f>B142+1</f>
        <v>25</v>
      </c>
      <c r="C143" s="136" t="s">
        <v>1303</v>
      </c>
      <c r="D143" s="128" t="s">
        <v>326</v>
      </c>
      <c r="E143" s="128" t="s">
        <v>181</v>
      </c>
      <c r="F143" s="135" t="s">
        <v>225</v>
      </c>
      <c r="G143" s="128"/>
      <c r="H143" s="138" t="s">
        <v>2821</v>
      </c>
      <c r="I143" s="135" t="s">
        <v>2425</v>
      </c>
      <c r="J143" s="136" t="s">
        <v>2822</v>
      </c>
      <c r="K143" s="128" t="s">
        <v>205</v>
      </c>
      <c r="L143" s="142" t="s">
        <v>2823</v>
      </c>
      <c r="M143" s="136" t="str">
        <f>VLOOKUP(L143,CódigosRetorno!$A$2:$B$2004,2,FALSE)</f>
        <v>El código de producto no cumple con el formato establecido</v>
      </c>
      <c r="N143" s="135" t="s">
        <v>9</v>
      </c>
      <c r="O143" s="393"/>
    </row>
    <row r="144" spans="1:15" s="364" customFormat="1" ht="24" x14ac:dyDescent="0.3">
      <c r="A144" s="393"/>
      <c r="B144" s="956">
        <f>B143+1</f>
        <v>26</v>
      </c>
      <c r="C144" s="972" t="s">
        <v>1307</v>
      </c>
      <c r="D144" s="956" t="s">
        <v>326</v>
      </c>
      <c r="E144" s="956" t="s">
        <v>181</v>
      </c>
      <c r="F144" s="986" t="s">
        <v>668</v>
      </c>
      <c r="G144" s="1045" t="s">
        <v>9147</v>
      </c>
      <c r="H144" s="972" t="s">
        <v>2824</v>
      </c>
      <c r="I144" s="937" t="s">
        <v>2425</v>
      </c>
      <c r="J144" s="875" t="s">
        <v>9141</v>
      </c>
      <c r="K144" s="874" t="s">
        <v>205</v>
      </c>
      <c r="L144" s="870" t="s">
        <v>9142</v>
      </c>
      <c r="M144" s="872" t="str">
        <f>VLOOKUP(L144,CódigosRetorno!$A$2:$B$2004,2,FALSE)</f>
        <v>El Código producto de SUNAT no es válido</v>
      </c>
      <c r="N144" s="871"/>
      <c r="O144" s="393"/>
    </row>
    <row r="145" spans="1:15" s="364" customFormat="1" ht="36" x14ac:dyDescent="0.3">
      <c r="A145" s="393"/>
      <c r="B145" s="956"/>
      <c r="C145" s="972"/>
      <c r="D145" s="956"/>
      <c r="E145" s="956"/>
      <c r="F145" s="986"/>
      <c r="G145" s="1046"/>
      <c r="H145" s="972"/>
      <c r="I145" s="948"/>
      <c r="J145" s="875" t="s">
        <v>9143</v>
      </c>
      <c r="K145" s="874" t="s">
        <v>205</v>
      </c>
      <c r="L145" s="870" t="s">
        <v>9142</v>
      </c>
      <c r="M145" s="872" t="str">
        <f>VLOOKUP(L145,CódigosRetorno!$A$2:$B$2004,2,FALSE)</f>
        <v>El Código producto de SUNAT no es válido</v>
      </c>
      <c r="N145" s="871" t="s">
        <v>9146</v>
      </c>
      <c r="O145" s="393"/>
    </row>
    <row r="146" spans="1:15" s="364" customFormat="1" ht="24" x14ac:dyDescent="0.3">
      <c r="A146" s="393"/>
      <c r="B146" s="956"/>
      <c r="C146" s="972"/>
      <c r="D146" s="956"/>
      <c r="E146" s="956"/>
      <c r="F146" s="986"/>
      <c r="G146" s="1046"/>
      <c r="H146" s="972"/>
      <c r="I146" s="948"/>
      <c r="J146" s="878" t="s">
        <v>2825</v>
      </c>
      <c r="K146" s="876" t="s">
        <v>205</v>
      </c>
      <c r="L146" s="877" t="s">
        <v>1312</v>
      </c>
      <c r="M146" s="878" t="str">
        <f>VLOOKUP(L146,CódigosRetorno!$A$2:$B$2004,2,FALSE)</f>
        <v>El Código producto de SUNAT no es válido</v>
      </c>
      <c r="N146" s="879" t="s">
        <v>1313</v>
      </c>
      <c r="O146" s="393"/>
    </row>
    <row r="147" spans="1:15" s="364" customFormat="1" ht="36" x14ac:dyDescent="0.3">
      <c r="A147" s="393"/>
      <c r="B147" s="956"/>
      <c r="C147" s="972"/>
      <c r="D147" s="956"/>
      <c r="E147" s="956"/>
      <c r="F147" s="986"/>
      <c r="G147" s="1047"/>
      <c r="H147" s="972"/>
      <c r="I147" s="948"/>
      <c r="J147" s="878" t="s">
        <v>1314</v>
      </c>
      <c r="K147" s="876" t="s">
        <v>205</v>
      </c>
      <c r="L147" s="877" t="s">
        <v>1315</v>
      </c>
      <c r="M147" s="878" t="str">
        <f>VLOOKUP(L147,CódigosRetorno!$A$2:$B$2004,2,FALSE)</f>
        <v>El Codigo de producto SUNAT debe especificarse como minimo al tercer nivel jerarquico (a nivel de clase del codigo UNSPSC)</v>
      </c>
      <c r="N147" s="879" t="s">
        <v>1313</v>
      </c>
      <c r="O147" s="393"/>
    </row>
    <row r="148" spans="1:15" s="364" customFormat="1" ht="24" x14ac:dyDescent="0.3">
      <c r="A148" s="393"/>
      <c r="B148" s="956"/>
      <c r="C148" s="972"/>
      <c r="D148" s="956"/>
      <c r="E148" s="956"/>
      <c r="F148" s="986"/>
      <c r="G148" s="128" t="s">
        <v>1318</v>
      </c>
      <c r="H148" s="143" t="s">
        <v>1094</v>
      </c>
      <c r="I148" s="135" t="s">
        <v>2425</v>
      </c>
      <c r="J148" s="136" t="s">
        <v>1319</v>
      </c>
      <c r="K148" s="128" t="s">
        <v>205</v>
      </c>
      <c r="L148" s="142" t="s">
        <v>1096</v>
      </c>
      <c r="M148" s="136" t="str">
        <f>VLOOKUP(L148,CódigosRetorno!$A$2:$B$2004,2,FALSE)</f>
        <v>El dato ingresado como atributo @listID es incorrecto.</v>
      </c>
      <c r="N148" s="145" t="s">
        <v>9</v>
      </c>
      <c r="O148" s="393"/>
    </row>
    <row r="149" spans="1:15" s="364" customFormat="1" ht="24" x14ac:dyDescent="0.3">
      <c r="A149" s="393"/>
      <c r="B149" s="956"/>
      <c r="C149" s="972"/>
      <c r="D149" s="956"/>
      <c r="E149" s="956"/>
      <c r="F149" s="986"/>
      <c r="G149" s="128" t="s">
        <v>1320</v>
      </c>
      <c r="H149" s="143" t="s">
        <v>1076</v>
      </c>
      <c r="I149" s="135" t="s">
        <v>2425</v>
      </c>
      <c r="J149" s="136" t="s">
        <v>1321</v>
      </c>
      <c r="K149" s="128" t="s">
        <v>205</v>
      </c>
      <c r="L149" s="142" t="s">
        <v>1077</v>
      </c>
      <c r="M149" s="136" t="str">
        <f>VLOOKUP(L149,CódigosRetorno!$A$2:$B$2004,2,FALSE)</f>
        <v>El dato ingresado como atributo @listAgencyName es incorrecto.</v>
      </c>
      <c r="N149" s="145" t="s">
        <v>9</v>
      </c>
      <c r="O149" s="393"/>
    </row>
    <row r="150" spans="1:15" s="364" customFormat="1" ht="24" x14ac:dyDescent="0.3">
      <c r="A150" s="393"/>
      <c r="B150" s="956"/>
      <c r="C150" s="972"/>
      <c r="D150" s="956"/>
      <c r="E150" s="956"/>
      <c r="F150" s="986"/>
      <c r="G150" s="128" t="s">
        <v>1322</v>
      </c>
      <c r="H150" s="143" t="s">
        <v>1079</v>
      </c>
      <c r="I150" s="135" t="s">
        <v>2425</v>
      </c>
      <c r="J150" s="136" t="s">
        <v>1323</v>
      </c>
      <c r="K150" s="142" t="s">
        <v>205</v>
      </c>
      <c r="L150" s="144" t="s">
        <v>1081</v>
      </c>
      <c r="M150" s="136" t="str">
        <f>VLOOKUP(L150,CódigosRetorno!$A$2:$B$2004,2,FALSE)</f>
        <v>El dato ingresado como atributo @listName es incorrecto.</v>
      </c>
      <c r="N150" s="145" t="s">
        <v>9</v>
      </c>
      <c r="O150" s="393"/>
    </row>
    <row r="151" spans="1:15" s="364" customFormat="1" ht="24" x14ac:dyDescent="0.3">
      <c r="A151" s="393"/>
      <c r="B151" s="953">
        <f>B144+1</f>
        <v>27</v>
      </c>
      <c r="C151" s="939" t="s">
        <v>1324</v>
      </c>
      <c r="D151" s="956" t="s">
        <v>326</v>
      </c>
      <c r="E151" s="956" t="s">
        <v>181</v>
      </c>
      <c r="F151" s="984" t="s">
        <v>1325</v>
      </c>
      <c r="G151" s="937"/>
      <c r="H151" s="939" t="s">
        <v>2826</v>
      </c>
      <c r="I151" s="937">
        <v>1</v>
      </c>
      <c r="J151" s="136" t="s">
        <v>1327</v>
      </c>
      <c r="K151" s="128" t="s">
        <v>205</v>
      </c>
      <c r="L151" s="142" t="s">
        <v>1328</v>
      </c>
      <c r="M151" s="136" t="str">
        <f>VLOOKUP(L151,CódigosRetorno!$A$2:$B$2004,2,FALSE)</f>
        <v>El código de producto GS1 no cumple el estandar</v>
      </c>
      <c r="N151" s="135" t="s">
        <v>9</v>
      </c>
      <c r="O151" s="393"/>
    </row>
    <row r="152" spans="1:15" s="364" customFormat="1" ht="24" x14ac:dyDescent="0.3">
      <c r="A152" s="393"/>
      <c r="B152" s="954"/>
      <c r="C152" s="949"/>
      <c r="D152" s="956"/>
      <c r="E152" s="956"/>
      <c r="F152" s="1005"/>
      <c r="G152" s="948"/>
      <c r="H152" s="949"/>
      <c r="I152" s="948"/>
      <c r="J152" s="136" t="s">
        <v>1329</v>
      </c>
      <c r="K152" s="128" t="s">
        <v>205</v>
      </c>
      <c r="L152" s="142" t="s">
        <v>1328</v>
      </c>
      <c r="M152" s="136" t="str">
        <f>VLOOKUP(L152,CódigosRetorno!$A$2:$B$2004,2,FALSE)</f>
        <v>El código de producto GS1 no cumple el estandar</v>
      </c>
      <c r="N152" s="135" t="s">
        <v>9</v>
      </c>
      <c r="O152" s="393"/>
    </row>
    <row r="153" spans="1:15" s="364" customFormat="1" ht="24" x14ac:dyDescent="0.3">
      <c r="A153" s="393"/>
      <c r="B153" s="954"/>
      <c r="C153" s="949"/>
      <c r="D153" s="956"/>
      <c r="E153" s="956"/>
      <c r="F153" s="1005"/>
      <c r="G153" s="948"/>
      <c r="H153" s="949"/>
      <c r="I153" s="948"/>
      <c r="J153" s="136" t="s">
        <v>1330</v>
      </c>
      <c r="K153" s="128" t="s">
        <v>205</v>
      </c>
      <c r="L153" s="142" t="s">
        <v>1328</v>
      </c>
      <c r="M153" s="136" t="str">
        <f>VLOOKUP(L153,CódigosRetorno!$A$2:$B$2004,2,FALSE)</f>
        <v>El código de producto GS1 no cumple el estandar</v>
      </c>
      <c r="N153" s="135" t="s">
        <v>9</v>
      </c>
      <c r="O153" s="393"/>
    </row>
    <row r="154" spans="1:15" s="364" customFormat="1" ht="24" x14ac:dyDescent="0.3">
      <c r="A154" s="393"/>
      <c r="B154" s="954"/>
      <c r="C154" s="949"/>
      <c r="D154" s="956"/>
      <c r="E154" s="956"/>
      <c r="F154" s="1005"/>
      <c r="G154" s="948"/>
      <c r="H154" s="949"/>
      <c r="I154" s="948"/>
      <c r="J154" s="136" t="s">
        <v>1331</v>
      </c>
      <c r="K154" s="128" t="s">
        <v>205</v>
      </c>
      <c r="L154" s="142" t="s">
        <v>1328</v>
      </c>
      <c r="M154" s="136" t="str">
        <f>VLOOKUP(L154,CódigosRetorno!$A$2:$B$2004,2,FALSE)</f>
        <v>El código de producto GS1 no cumple el estandar</v>
      </c>
      <c r="N154" s="135" t="s">
        <v>9</v>
      </c>
      <c r="O154" s="393"/>
    </row>
    <row r="155" spans="1:15" s="364" customFormat="1" ht="24" x14ac:dyDescent="0.3">
      <c r="A155" s="393"/>
      <c r="B155" s="954"/>
      <c r="C155" s="949"/>
      <c r="D155" s="956"/>
      <c r="E155" s="956"/>
      <c r="F155" s="985"/>
      <c r="G155" s="948"/>
      <c r="H155" s="940"/>
      <c r="I155" s="938"/>
      <c r="J155" s="136" t="s">
        <v>1332</v>
      </c>
      <c r="K155" s="128" t="s">
        <v>205</v>
      </c>
      <c r="L155" s="142" t="s">
        <v>1333</v>
      </c>
      <c r="M155" s="136" t="str">
        <f>VLOOKUP(L155,CódigosRetorno!$A$2:$B$2004,2,FALSE)</f>
        <v>Si utiliza el estandar GS1 debe especificar el tipo de estructura GTIN</v>
      </c>
      <c r="N155" s="135" t="s">
        <v>9</v>
      </c>
      <c r="O155" s="393"/>
    </row>
    <row r="156" spans="1:15" s="364" customFormat="1" ht="24" x14ac:dyDescent="0.3">
      <c r="A156" s="393"/>
      <c r="B156" s="954"/>
      <c r="C156" s="949"/>
      <c r="D156" s="956"/>
      <c r="E156" s="956"/>
      <c r="F156" s="345" t="s">
        <v>1325</v>
      </c>
      <c r="G156" s="130"/>
      <c r="H156" s="352" t="s">
        <v>1334</v>
      </c>
      <c r="I156" s="135"/>
      <c r="J156" s="136" t="s">
        <v>1335</v>
      </c>
      <c r="K156" s="128" t="s">
        <v>205</v>
      </c>
      <c r="L156" s="142" t="s">
        <v>1336</v>
      </c>
      <c r="M156" s="136" t="str">
        <f>VLOOKUP(L156,CódigosRetorno!$A$2:$B$2004,2,FALSE)</f>
        <v>El tipo de estructura GS1 no tiene un valor permitido</v>
      </c>
      <c r="N156" s="135" t="s">
        <v>9</v>
      </c>
      <c r="O156" s="393"/>
    </row>
    <row r="157" spans="1:15" s="364" customFormat="1" ht="48" x14ac:dyDescent="0.3">
      <c r="A157" s="393"/>
      <c r="B157" s="135">
        <f>B151+1</f>
        <v>28</v>
      </c>
      <c r="C157" s="136" t="s">
        <v>2827</v>
      </c>
      <c r="D157" s="128" t="s">
        <v>326</v>
      </c>
      <c r="E157" s="128" t="s">
        <v>181</v>
      </c>
      <c r="F157" s="135" t="s">
        <v>1352</v>
      </c>
      <c r="G157" s="128"/>
      <c r="H157" s="136" t="s">
        <v>2828</v>
      </c>
      <c r="I157" s="135">
        <v>1</v>
      </c>
      <c r="J157" s="136" t="s">
        <v>2829</v>
      </c>
      <c r="K157" s="128" t="s">
        <v>205</v>
      </c>
      <c r="L157" s="142" t="s">
        <v>2830</v>
      </c>
      <c r="M157" s="136" t="str">
        <f>VLOOKUP(L157,CódigosRetorno!$A$2:$B$2004,2,FALSE)</f>
        <v>Descripción del Ítem - El dato ingresado no cumple con el formato establecido.</v>
      </c>
      <c r="N157" s="135" t="s">
        <v>9</v>
      </c>
      <c r="O157" s="393"/>
    </row>
    <row r="158" spans="1:15" s="364" customFormat="1" ht="60" x14ac:dyDescent="0.3">
      <c r="A158" s="393"/>
      <c r="B158" s="936">
        <f>B157+1</f>
        <v>29</v>
      </c>
      <c r="C158" s="972" t="s">
        <v>2831</v>
      </c>
      <c r="D158" s="956" t="s">
        <v>326</v>
      </c>
      <c r="E158" s="956" t="s">
        <v>181</v>
      </c>
      <c r="F158" s="937" t="s">
        <v>774</v>
      </c>
      <c r="G158" s="953" t="s">
        <v>775</v>
      </c>
      <c r="H158" s="939" t="s">
        <v>2832</v>
      </c>
      <c r="I158" s="937">
        <v>1</v>
      </c>
      <c r="J158" s="136" t="s">
        <v>9075</v>
      </c>
      <c r="K158" s="142" t="s">
        <v>6</v>
      </c>
      <c r="L158" s="144" t="s">
        <v>1361</v>
      </c>
      <c r="M158" s="136" t="str">
        <f>VLOOKUP(L158,CódigosRetorno!$A$2:$B$2004,2,FALSE)</f>
        <v>El dato ingresado en PriceAmount del Valor de venta unitario por item no cumple con el formato establecido</v>
      </c>
      <c r="N158" s="135" t="s">
        <v>9</v>
      </c>
      <c r="O158" s="393"/>
    </row>
    <row r="159" spans="1:15" s="364" customFormat="1" ht="48" x14ac:dyDescent="0.3">
      <c r="A159" s="393"/>
      <c r="B159" s="936"/>
      <c r="C159" s="972"/>
      <c r="D159" s="956"/>
      <c r="E159" s="956"/>
      <c r="F159" s="938"/>
      <c r="G159" s="955"/>
      <c r="H159" s="940"/>
      <c r="I159" s="938"/>
      <c r="J159" s="138" t="s">
        <v>1362</v>
      </c>
      <c r="K159" s="142" t="s">
        <v>6</v>
      </c>
      <c r="L159" s="144" t="s">
        <v>1363</v>
      </c>
      <c r="M159" s="136" t="str">
        <f>VLOOKUP(L159,CódigosRetorno!$A$2:$B$2004,2,FALSE)</f>
        <v>Operacion gratuita, solo debe consignar un monto referencial</v>
      </c>
      <c r="N159" s="135" t="s">
        <v>9</v>
      </c>
      <c r="O159" s="393"/>
    </row>
    <row r="160" spans="1:15" s="364" customFormat="1" ht="24" x14ac:dyDescent="0.3">
      <c r="A160" s="393"/>
      <c r="B160" s="936"/>
      <c r="C160" s="972"/>
      <c r="D160" s="956"/>
      <c r="E160" s="956"/>
      <c r="F160" s="135" t="s">
        <v>143</v>
      </c>
      <c r="G160" s="128" t="s">
        <v>305</v>
      </c>
      <c r="H160" s="143" t="s">
        <v>1364</v>
      </c>
      <c r="I160" s="145">
        <v>1</v>
      </c>
      <c r="J160" s="138" t="s">
        <v>1387</v>
      </c>
      <c r="K160" s="142" t="s">
        <v>6</v>
      </c>
      <c r="L160" s="144" t="s">
        <v>947</v>
      </c>
      <c r="M160" s="136" t="str">
        <f>VLOOKUP(L160,CódigosRetorno!$A$2:$B$2004,2,FALSE)</f>
        <v>La moneda debe ser la misma en todo el documento. Salvo las percepciones que sólo son en moneda nacional</v>
      </c>
      <c r="N160" s="135" t="s">
        <v>1091</v>
      </c>
      <c r="O160" s="393"/>
    </row>
    <row r="161" spans="1:15" s="364" customFormat="1" ht="24" x14ac:dyDescent="0.3">
      <c r="A161" s="393"/>
      <c r="B161" s="936" t="s">
        <v>2833</v>
      </c>
      <c r="C161" s="972" t="s">
        <v>2834</v>
      </c>
      <c r="D161" s="956" t="s">
        <v>326</v>
      </c>
      <c r="E161" s="956" t="s">
        <v>181</v>
      </c>
      <c r="F161" s="936" t="s">
        <v>774</v>
      </c>
      <c r="G161" s="956" t="s">
        <v>775</v>
      </c>
      <c r="H161" s="972" t="s">
        <v>2835</v>
      </c>
      <c r="I161" s="937">
        <v>1</v>
      </c>
      <c r="J161" s="136" t="s">
        <v>1360</v>
      </c>
      <c r="K161" s="142" t="s">
        <v>6</v>
      </c>
      <c r="L161" s="144" t="s">
        <v>1369</v>
      </c>
      <c r="M161" s="136" t="str">
        <f>VLOOKUP(L161,CódigosRetorno!$A$2:$B$2004,2,FALSE)</f>
        <v>El dato ingresado en PriceAmount del Precio de venta unitario por item no cumple con el formato establecido</v>
      </c>
      <c r="N161" s="135" t="s">
        <v>9</v>
      </c>
      <c r="O161" s="393"/>
    </row>
    <row r="162" spans="1:15" s="364" customFormat="1" ht="72" x14ac:dyDescent="0.3">
      <c r="A162" s="393"/>
      <c r="B162" s="936"/>
      <c r="C162" s="972"/>
      <c r="D162" s="956"/>
      <c r="E162" s="956"/>
      <c r="F162" s="936"/>
      <c r="G162" s="956"/>
      <c r="H162" s="972"/>
      <c r="I162" s="938"/>
      <c r="J162" s="136" t="s">
        <v>2481</v>
      </c>
      <c r="K162" s="142" t="s">
        <v>6</v>
      </c>
      <c r="L162" s="144" t="s">
        <v>1384</v>
      </c>
      <c r="M162" s="136" t="str">
        <f>VLOOKUP(L162,CódigosRetorno!$A$2:$B$2004,2,FALSE)</f>
        <v>Si existe 'Valor referencial unitario en operac. no onerosas' con monto mayor a cero, la operacion debe ser gratuita (codigo de tributo 9996)</v>
      </c>
      <c r="N162" s="135" t="s">
        <v>9</v>
      </c>
      <c r="O162" s="393"/>
    </row>
    <row r="163" spans="1:15" s="364" customFormat="1" ht="24" x14ac:dyDescent="0.3">
      <c r="A163" s="393"/>
      <c r="B163" s="936"/>
      <c r="C163" s="972"/>
      <c r="D163" s="956"/>
      <c r="E163" s="956"/>
      <c r="F163" s="135" t="s">
        <v>143</v>
      </c>
      <c r="G163" s="128" t="s">
        <v>305</v>
      </c>
      <c r="H163" s="92" t="s">
        <v>1364</v>
      </c>
      <c r="I163" s="145">
        <v>1</v>
      </c>
      <c r="J163" s="138" t="s">
        <v>1387</v>
      </c>
      <c r="K163" s="142" t="s">
        <v>6</v>
      </c>
      <c r="L163" s="144" t="s">
        <v>947</v>
      </c>
      <c r="M163" s="136" t="str">
        <f>VLOOKUP(L163,CódigosRetorno!$A$2:$B$2004,2,FALSE)</f>
        <v>La moneda debe ser la misma en todo el documento. Salvo las percepciones que sólo son en moneda nacional</v>
      </c>
      <c r="N163" s="135" t="s">
        <v>1091</v>
      </c>
      <c r="O163" s="393"/>
    </row>
    <row r="164" spans="1:15" s="364" customFormat="1" ht="24" x14ac:dyDescent="0.3">
      <c r="A164" s="393"/>
      <c r="B164" s="936"/>
      <c r="C164" s="972"/>
      <c r="D164" s="956"/>
      <c r="E164" s="956"/>
      <c r="F164" s="936" t="s">
        <v>327</v>
      </c>
      <c r="G164" s="956" t="s">
        <v>2480</v>
      </c>
      <c r="H164" s="972" t="s">
        <v>2836</v>
      </c>
      <c r="I164" s="937">
        <v>1</v>
      </c>
      <c r="J164" s="136" t="s">
        <v>2837</v>
      </c>
      <c r="K164" s="142" t="s">
        <v>6</v>
      </c>
      <c r="L164" s="144" t="s">
        <v>1374</v>
      </c>
      <c r="M164" s="136" t="str">
        <f>VLOOKUP(L164,CódigosRetorno!$A$2:$B$2004,2,FALSE)</f>
        <v>Se ha consignado un valor invalido en el campo cbc:PriceTypeCode</v>
      </c>
      <c r="N164" s="135" t="s">
        <v>1375</v>
      </c>
      <c r="O164" s="393"/>
    </row>
    <row r="165" spans="1:15" s="364" customFormat="1" ht="36" x14ac:dyDescent="0.3">
      <c r="A165" s="393"/>
      <c r="B165" s="936"/>
      <c r="C165" s="972"/>
      <c r="D165" s="956"/>
      <c r="E165" s="956"/>
      <c r="F165" s="936"/>
      <c r="G165" s="956"/>
      <c r="H165" s="972"/>
      <c r="I165" s="948"/>
      <c r="J165" s="136" t="s">
        <v>9067</v>
      </c>
      <c r="K165" s="142" t="s">
        <v>6</v>
      </c>
      <c r="L165" s="144" t="s">
        <v>1374</v>
      </c>
      <c r="M165" s="136" t="str">
        <f>VLOOKUP(L165,CódigosRetorno!$A$2:$B$2004,2,FALSE)</f>
        <v>Se ha consignado un valor invalido en el campo cbc:PriceTypeCode</v>
      </c>
      <c r="N165" s="135" t="s">
        <v>9</v>
      </c>
      <c r="O165" s="393"/>
    </row>
    <row r="166" spans="1:15" s="364" customFormat="1" ht="36" x14ac:dyDescent="0.3">
      <c r="A166" s="393"/>
      <c r="B166" s="936"/>
      <c r="C166" s="972"/>
      <c r="D166" s="956"/>
      <c r="E166" s="956"/>
      <c r="F166" s="936"/>
      <c r="G166" s="956"/>
      <c r="H166" s="972"/>
      <c r="I166" s="938"/>
      <c r="J166" s="143" t="s">
        <v>1376</v>
      </c>
      <c r="K166" s="142" t="s">
        <v>6</v>
      </c>
      <c r="L166" s="144" t="s">
        <v>1377</v>
      </c>
      <c r="M166" s="136" t="str">
        <f>VLOOKUP(L166,CódigosRetorno!$A$2:$B$2004,2,FALSE)</f>
        <v>Existe mas de un tag cac:AlternativeConditionPrice con el mismo cbc:PriceTypeCode</v>
      </c>
      <c r="N166" s="135" t="s">
        <v>9</v>
      </c>
      <c r="O166" s="393"/>
    </row>
    <row r="167" spans="1:15" s="364" customFormat="1" ht="24" x14ac:dyDescent="0.3">
      <c r="A167" s="393"/>
      <c r="B167" s="936"/>
      <c r="C167" s="972"/>
      <c r="D167" s="956"/>
      <c r="E167" s="956"/>
      <c r="F167" s="936"/>
      <c r="G167" s="145" t="s">
        <v>1378</v>
      </c>
      <c r="H167" s="92" t="s">
        <v>1079</v>
      </c>
      <c r="I167" s="135" t="s">
        <v>2425</v>
      </c>
      <c r="J167" s="136" t="s">
        <v>1379</v>
      </c>
      <c r="K167" s="142" t="s">
        <v>205</v>
      </c>
      <c r="L167" s="144" t="s">
        <v>1081</v>
      </c>
      <c r="M167" s="136" t="str">
        <f>VLOOKUP(L167,CódigosRetorno!$A$2:$B$2004,2,FALSE)</f>
        <v>El dato ingresado como atributo @listName es incorrecto.</v>
      </c>
      <c r="N167" s="145" t="s">
        <v>9</v>
      </c>
      <c r="O167" s="393"/>
    </row>
    <row r="168" spans="1:15" s="364" customFormat="1" ht="24" x14ac:dyDescent="0.3">
      <c r="A168" s="393"/>
      <c r="B168" s="936"/>
      <c r="C168" s="972"/>
      <c r="D168" s="956"/>
      <c r="E168" s="956"/>
      <c r="F168" s="936"/>
      <c r="G168" s="145" t="s">
        <v>1056</v>
      </c>
      <c r="H168" s="92" t="s">
        <v>1076</v>
      </c>
      <c r="I168" s="135" t="s">
        <v>2425</v>
      </c>
      <c r="J168" s="136" t="s">
        <v>1058</v>
      </c>
      <c r="K168" s="128" t="s">
        <v>205</v>
      </c>
      <c r="L168" s="142" t="s">
        <v>1077</v>
      </c>
      <c r="M168" s="136" t="str">
        <f>VLOOKUP(L168,CódigosRetorno!$A$2:$B$2004,2,FALSE)</f>
        <v>El dato ingresado como atributo @listAgencyName es incorrecto.</v>
      </c>
      <c r="N168" s="145" t="s">
        <v>9</v>
      </c>
      <c r="O168" s="393"/>
    </row>
    <row r="169" spans="1:15" s="364" customFormat="1" ht="36" x14ac:dyDescent="0.3">
      <c r="A169" s="393"/>
      <c r="B169" s="936"/>
      <c r="C169" s="972"/>
      <c r="D169" s="956"/>
      <c r="E169" s="956"/>
      <c r="F169" s="936"/>
      <c r="G169" s="145" t="s">
        <v>1380</v>
      </c>
      <c r="H169" s="92" t="s">
        <v>1083</v>
      </c>
      <c r="I169" s="135" t="s">
        <v>2425</v>
      </c>
      <c r="J169" s="136" t="s">
        <v>1381</v>
      </c>
      <c r="K169" s="142" t="s">
        <v>205</v>
      </c>
      <c r="L169" s="144" t="s">
        <v>1085</v>
      </c>
      <c r="M169" s="136" t="str">
        <f>VLOOKUP(L169,CódigosRetorno!$A$2:$B$2004,2,FALSE)</f>
        <v>El dato ingresado como atributo @listURI es incorrecto.</v>
      </c>
      <c r="N169" s="145" t="s">
        <v>9</v>
      </c>
      <c r="O169" s="393"/>
    </row>
    <row r="170" spans="1:15" s="364" customFormat="1" ht="24" x14ac:dyDescent="0.3">
      <c r="A170" s="393"/>
      <c r="B170" s="936">
        <v>32</v>
      </c>
      <c r="C170" s="972" t="s">
        <v>2838</v>
      </c>
      <c r="D170" s="956" t="s">
        <v>326</v>
      </c>
      <c r="E170" s="956" t="s">
        <v>181</v>
      </c>
      <c r="F170" s="937" t="s">
        <v>297</v>
      </c>
      <c r="G170" s="937" t="s">
        <v>298</v>
      </c>
      <c r="H170" s="939" t="s">
        <v>2839</v>
      </c>
      <c r="I170" s="937">
        <v>1</v>
      </c>
      <c r="J170" s="136" t="s">
        <v>2840</v>
      </c>
      <c r="K170" s="128" t="s">
        <v>6</v>
      </c>
      <c r="L170" s="142" t="s">
        <v>1392</v>
      </c>
      <c r="M170" s="136" t="str">
        <f>VLOOKUP(L170,CódigosRetorno!$A$2:$B$2004,2,FALSE)</f>
        <v>El xml no contiene el tag de impuesto por linea (TaxtTotal).</v>
      </c>
      <c r="N170" s="145" t="s">
        <v>9</v>
      </c>
      <c r="O170" s="393"/>
    </row>
    <row r="171" spans="1:15" s="364" customFormat="1" ht="36" x14ac:dyDescent="0.3">
      <c r="A171" s="393"/>
      <c r="B171" s="936"/>
      <c r="C171" s="972"/>
      <c r="D171" s="956"/>
      <c r="E171" s="956"/>
      <c r="F171" s="948"/>
      <c r="G171" s="948"/>
      <c r="H171" s="949"/>
      <c r="I171" s="948"/>
      <c r="J171" s="136" t="s">
        <v>2482</v>
      </c>
      <c r="K171" s="128" t="s">
        <v>6</v>
      </c>
      <c r="L171" s="142" t="s">
        <v>1394</v>
      </c>
      <c r="M171" s="136" t="str">
        <f>VLOOKUP(L171,CódigosRetorno!$A$2:$B$2004,2,FALSE)</f>
        <v>El dato ingresado en el monto total de impuestos por línea no cumple con el formato establecido</v>
      </c>
      <c r="N171" s="145" t="s">
        <v>9</v>
      </c>
      <c r="O171" s="393"/>
    </row>
    <row r="172" spans="1:15" s="364" customFormat="1" ht="60" x14ac:dyDescent="0.3">
      <c r="A172" s="393"/>
      <c r="B172" s="936"/>
      <c r="C172" s="972"/>
      <c r="D172" s="956"/>
      <c r="E172" s="956"/>
      <c r="F172" s="948"/>
      <c r="G172" s="948"/>
      <c r="H172" s="949"/>
      <c r="I172" s="948"/>
      <c r="J172" s="136" t="s">
        <v>2841</v>
      </c>
      <c r="K172" s="749" t="s">
        <v>6</v>
      </c>
      <c r="L172" s="743" t="s">
        <v>1396</v>
      </c>
      <c r="M172" s="136" t="str">
        <f>VLOOKUP(MID(L172,1,4),CódigosRetorno!$A$2:$B$2004,2,FALSE)</f>
        <v>El importe total de impuestos por línea no coincide con la sumatoria de los impuestos por línea.</v>
      </c>
      <c r="N172" s="145" t="s">
        <v>9</v>
      </c>
      <c r="O172" s="393"/>
    </row>
    <row r="173" spans="1:15" s="364" customFormat="1" ht="60" x14ac:dyDescent="0.3">
      <c r="A173" s="393"/>
      <c r="B173" s="936"/>
      <c r="C173" s="972"/>
      <c r="D173" s="956"/>
      <c r="E173" s="956"/>
      <c r="F173" s="948"/>
      <c r="G173" s="948"/>
      <c r="H173" s="949"/>
      <c r="I173" s="948"/>
      <c r="J173" s="136" t="s">
        <v>2842</v>
      </c>
      <c r="K173" s="128" t="s">
        <v>205</v>
      </c>
      <c r="L173" s="142" t="s">
        <v>2483</v>
      </c>
      <c r="M173" s="136" t="str">
        <f>VLOOKUP(L173,CódigosRetorno!$A$2:$B$2004,2,FALSE)</f>
        <v>El importe total de impuestos por línea no coincide con la sumatoria de los impuestos por línea.</v>
      </c>
      <c r="N173" s="145" t="s">
        <v>9</v>
      </c>
      <c r="O173" s="393"/>
    </row>
    <row r="174" spans="1:15" s="364" customFormat="1" x14ac:dyDescent="0.3">
      <c r="A174" s="393"/>
      <c r="B174" s="936"/>
      <c r="C174" s="972"/>
      <c r="D174" s="956"/>
      <c r="E174" s="956"/>
      <c r="F174" s="938"/>
      <c r="G174" s="938"/>
      <c r="H174" s="940"/>
      <c r="I174" s="938"/>
      <c r="J174" s="92" t="s">
        <v>1397</v>
      </c>
      <c r="K174" s="128" t="s">
        <v>6</v>
      </c>
      <c r="L174" s="78" t="s">
        <v>1398</v>
      </c>
      <c r="M174" s="136" t="str">
        <f>VLOOKUP(L174,CódigosRetorno!$A$2:$B$2004,2,FALSE)</f>
        <v>El tag cac:TaxTotal no debe repetirse a nivel de Item</v>
      </c>
      <c r="N174" s="145" t="s">
        <v>9</v>
      </c>
      <c r="O174" s="393"/>
    </row>
    <row r="175" spans="1:15" s="364" customFormat="1" ht="24" x14ac:dyDescent="0.3">
      <c r="A175" s="393"/>
      <c r="B175" s="936"/>
      <c r="C175" s="972"/>
      <c r="D175" s="956"/>
      <c r="E175" s="956"/>
      <c r="F175" s="135" t="s">
        <v>143</v>
      </c>
      <c r="G175" s="128" t="s">
        <v>305</v>
      </c>
      <c r="H175" s="92" t="s">
        <v>1364</v>
      </c>
      <c r="I175" s="145">
        <v>1</v>
      </c>
      <c r="J175" s="138" t="s">
        <v>1387</v>
      </c>
      <c r="K175" s="142" t="s">
        <v>6</v>
      </c>
      <c r="L175" s="144" t="s">
        <v>947</v>
      </c>
      <c r="M175" s="136" t="str">
        <f>VLOOKUP(L175,CódigosRetorno!$A$2:$B$2004,2,FALSE)</f>
        <v>La moneda debe ser la misma en todo el documento. Salvo las percepciones que sólo son en moneda nacional</v>
      </c>
      <c r="N175" s="135" t="s">
        <v>1091</v>
      </c>
      <c r="O175" s="393"/>
    </row>
    <row r="176" spans="1:15" s="364" customFormat="1" ht="36" x14ac:dyDescent="0.3">
      <c r="A176" s="393"/>
      <c r="B176" s="936">
        <f>B170+1</f>
        <v>33</v>
      </c>
      <c r="C176" s="972" t="s">
        <v>2484</v>
      </c>
      <c r="D176" s="956" t="s">
        <v>326</v>
      </c>
      <c r="E176" s="953" t="s">
        <v>181</v>
      </c>
      <c r="F176" s="936" t="s">
        <v>297</v>
      </c>
      <c r="G176" s="956" t="s">
        <v>298</v>
      </c>
      <c r="H176" s="972" t="s">
        <v>2843</v>
      </c>
      <c r="I176" s="937">
        <v>1</v>
      </c>
      <c r="J176" s="136" t="s">
        <v>2482</v>
      </c>
      <c r="K176" s="128" t="s">
        <v>6</v>
      </c>
      <c r="L176" s="144" t="s">
        <v>1401</v>
      </c>
      <c r="M176" s="136" t="str">
        <f>VLOOKUP(L176,CódigosRetorno!$A$2:$B$2004,2,FALSE)</f>
        <v>El dato ingresado en TaxableAmount de la linea no cumple con el formato establecido</v>
      </c>
      <c r="N176" s="135" t="s">
        <v>9</v>
      </c>
      <c r="O176" s="393"/>
    </row>
    <row r="177" spans="1:15" s="364" customFormat="1" ht="84" x14ac:dyDescent="0.3">
      <c r="A177" s="393"/>
      <c r="B177" s="936"/>
      <c r="C177" s="972"/>
      <c r="D177" s="956"/>
      <c r="E177" s="954"/>
      <c r="F177" s="936"/>
      <c r="G177" s="956"/>
      <c r="H177" s="972"/>
      <c r="I177" s="948"/>
      <c r="J177" s="136" t="s">
        <v>2844</v>
      </c>
      <c r="K177" s="743" t="s">
        <v>6</v>
      </c>
      <c r="L177" s="743" t="s">
        <v>1403</v>
      </c>
      <c r="M177" s="136" t="str">
        <f>VLOOKUP(MID(L177,1,4),CódigosRetorno!$A$2:$B$2004,2,FALSE)</f>
        <v>La base imponible a nivel de línea difiere de la información consignada en el comprobante</v>
      </c>
      <c r="N177" s="135" t="s">
        <v>9</v>
      </c>
      <c r="O177" s="393"/>
    </row>
    <row r="178" spans="1:15" s="364" customFormat="1" ht="84" x14ac:dyDescent="0.3">
      <c r="A178" s="393"/>
      <c r="B178" s="936"/>
      <c r="C178" s="972"/>
      <c r="D178" s="956"/>
      <c r="E178" s="954"/>
      <c r="F178" s="936"/>
      <c r="G178" s="956"/>
      <c r="H178" s="972"/>
      <c r="I178" s="948"/>
      <c r="J178" s="136" t="s">
        <v>2845</v>
      </c>
      <c r="K178" s="142" t="s">
        <v>205</v>
      </c>
      <c r="L178" s="142" t="s">
        <v>2487</v>
      </c>
      <c r="M178" s="136" t="str">
        <f>VLOOKUP(MID(L178,1,4),CódigosRetorno!$A$2:$B$2004,2,FALSE)</f>
        <v>La base imponible a nivel de línea difiere de la información consignada en el comprobante</v>
      </c>
      <c r="N178" s="135" t="s">
        <v>9</v>
      </c>
      <c r="O178" s="393"/>
    </row>
    <row r="179" spans="1:15" s="364" customFormat="1" ht="60" x14ac:dyDescent="0.3">
      <c r="A179" s="393"/>
      <c r="B179" s="936"/>
      <c r="C179" s="972"/>
      <c r="D179" s="956"/>
      <c r="E179" s="954"/>
      <c r="F179" s="936"/>
      <c r="G179" s="956"/>
      <c r="H179" s="972"/>
      <c r="I179" s="948"/>
      <c r="J179" s="136" t="s">
        <v>2846</v>
      </c>
      <c r="K179" s="743" t="s">
        <v>6</v>
      </c>
      <c r="L179" s="743" t="s">
        <v>1403</v>
      </c>
      <c r="M179" s="136" t="str">
        <f>VLOOKUP(MID(L179,1,4),CódigosRetorno!$A$2:$B$2004,2,FALSE)</f>
        <v>La base imponible a nivel de línea difiere de la información consignada en el comprobante</v>
      </c>
      <c r="N179" s="135" t="s">
        <v>9</v>
      </c>
      <c r="O179" s="393"/>
    </row>
    <row r="180" spans="1:15" s="364" customFormat="1" ht="72" x14ac:dyDescent="0.3">
      <c r="A180" s="393"/>
      <c r="B180" s="936"/>
      <c r="C180" s="972"/>
      <c r="D180" s="956"/>
      <c r="E180" s="954"/>
      <c r="F180" s="936"/>
      <c r="G180" s="956"/>
      <c r="H180" s="972"/>
      <c r="I180" s="948"/>
      <c r="J180" s="136" t="s">
        <v>2847</v>
      </c>
      <c r="K180" s="142" t="s">
        <v>205</v>
      </c>
      <c r="L180" s="142" t="s">
        <v>2487</v>
      </c>
      <c r="M180" s="136" t="str">
        <f>VLOOKUP(MID(L180,1,4),CódigosRetorno!$A$2:$B$2004,2,FALSE)</f>
        <v>La base imponible a nivel de línea difiere de la información consignada en el comprobante</v>
      </c>
      <c r="N180" s="135" t="s">
        <v>9</v>
      </c>
      <c r="O180" s="393"/>
    </row>
    <row r="181" spans="1:15" s="364" customFormat="1" ht="24" x14ac:dyDescent="0.3">
      <c r="A181" s="393"/>
      <c r="B181" s="936"/>
      <c r="C181" s="972"/>
      <c r="D181" s="956"/>
      <c r="E181" s="954"/>
      <c r="F181" s="135" t="s">
        <v>143</v>
      </c>
      <c r="G181" s="128" t="s">
        <v>305</v>
      </c>
      <c r="H181" s="92" t="s">
        <v>1364</v>
      </c>
      <c r="I181" s="135">
        <v>1</v>
      </c>
      <c r="J181" s="138" t="s">
        <v>1387</v>
      </c>
      <c r="K181" s="142" t="s">
        <v>6</v>
      </c>
      <c r="L181" s="144" t="s">
        <v>947</v>
      </c>
      <c r="M181" s="136" t="str">
        <f>VLOOKUP(L181,CódigosRetorno!$A$2:$B$2004,2,FALSE)</f>
        <v>La moneda debe ser la misma en todo el documento. Salvo las percepciones que sólo son en moneda nacional</v>
      </c>
      <c r="N181" s="135" t="s">
        <v>1091</v>
      </c>
      <c r="O181" s="393"/>
    </row>
    <row r="182" spans="1:15" s="364" customFormat="1" ht="24" x14ac:dyDescent="0.3">
      <c r="A182" s="393"/>
      <c r="B182" s="936"/>
      <c r="C182" s="972"/>
      <c r="D182" s="956"/>
      <c r="E182" s="954"/>
      <c r="F182" s="936" t="s">
        <v>297</v>
      </c>
      <c r="G182" s="956" t="s">
        <v>298</v>
      </c>
      <c r="H182" s="972" t="s">
        <v>2848</v>
      </c>
      <c r="I182" s="937">
        <v>1</v>
      </c>
      <c r="J182" s="136" t="s">
        <v>954</v>
      </c>
      <c r="K182" s="142" t="s">
        <v>6</v>
      </c>
      <c r="L182" s="144" t="s">
        <v>1408</v>
      </c>
      <c r="M182" s="136" t="str">
        <f>VLOOKUP(L182,CódigosRetorno!$A$2:$B$2004,2,FALSE)</f>
        <v>El dato ingresado en TaxAmount de la linea no cumple con el formato establecido</v>
      </c>
      <c r="N182" s="135" t="s">
        <v>9</v>
      </c>
      <c r="O182" s="393"/>
    </row>
    <row r="183" spans="1:15" s="364" customFormat="1" ht="36" x14ac:dyDescent="0.3">
      <c r="A183" s="393"/>
      <c r="B183" s="936"/>
      <c r="C183" s="972"/>
      <c r="D183" s="956"/>
      <c r="E183" s="954"/>
      <c r="F183" s="936"/>
      <c r="G183" s="956"/>
      <c r="H183" s="972"/>
      <c r="I183" s="948"/>
      <c r="J183" s="136" t="s">
        <v>1409</v>
      </c>
      <c r="K183" s="142" t="s">
        <v>6</v>
      </c>
      <c r="L183" s="144" t="s">
        <v>1410</v>
      </c>
      <c r="M183" s="136" t="str">
        <f>VLOOKUP(L183,CódigosRetorno!$A$2:$B$2004,2,FALSE)</f>
        <v>El monto de afectacion de IGV por linea debe ser igual a 0.00 para Exoneradas, Inafectas, Exportación, Gratuitas de exoneradas o Gratuitas de inafectas.</v>
      </c>
      <c r="N183" s="145" t="s">
        <v>9</v>
      </c>
      <c r="O183" s="393"/>
    </row>
    <row r="184" spans="1:15" s="364" customFormat="1" ht="60" x14ac:dyDescent="0.3">
      <c r="A184" s="393"/>
      <c r="B184" s="936"/>
      <c r="C184" s="972"/>
      <c r="D184" s="956"/>
      <c r="E184" s="954"/>
      <c r="F184" s="936"/>
      <c r="G184" s="956"/>
      <c r="H184" s="972"/>
      <c r="I184" s="948"/>
      <c r="J184" s="136" t="s">
        <v>1411</v>
      </c>
      <c r="K184" s="142" t="s">
        <v>6</v>
      </c>
      <c r="L184" s="144" t="s">
        <v>1412</v>
      </c>
      <c r="M184" s="136" t="str">
        <f>VLOOKUP(L184,CódigosRetorno!$A$2:$B$2004,2,FALSE)</f>
        <v>El monto de afectación de IGV por linea debe ser diferente a 0.00.</v>
      </c>
      <c r="N184" s="145" t="s">
        <v>9</v>
      </c>
      <c r="O184" s="393"/>
    </row>
    <row r="185" spans="1:15" s="364" customFormat="1" ht="48" x14ac:dyDescent="0.3">
      <c r="A185" s="393"/>
      <c r="B185" s="936"/>
      <c r="C185" s="972"/>
      <c r="D185" s="956"/>
      <c r="E185" s="954"/>
      <c r="F185" s="936"/>
      <c r="G185" s="956"/>
      <c r="H185" s="972"/>
      <c r="I185" s="948"/>
      <c r="J185" s="136" t="s">
        <v>1413</v>
      </c>
      <c r="K185" s="142" t="s">
        <v>6</v>
      </c>
      <c r="L185" s="144" t="s">
        <v>1410</v>
      </c>
      <c r="M185" s="136" t="str">
        <f>VLOOKUP(L185,CódigosRetorno!$A$2:$B$2004,2,FALSE)</f>
        <v>El monto de afectacion de IGV por linea debe ser igual a 0.00 para Exoneradas, Inafectas, Exportación, Gratuitas de exoneradas o Gratuitas de inafectas.</v>
      </c>
      <c r="N185" s="145" t="s">
        <v>9</v>
      </c>
      <c r="O185" s="393"/>
    </row>
    <row r="186" spans="1:15" s="364" customFormat="1" ht="48" x14ac:dyDescent="0.3">
      <c r="A186" s="393"/>
      <c r="B186" s="936"/>
      <c r="C186" s="972"/>
      <c r="D186" s="956"/>
      <c r="E186" s="954"/>
      <c r="F186" s="936"/>
      <c r="G186" s="956"/>
      <c r="H186" s="972"/>
      <c r="I186" s="948"/>
      <c r="J186" s="136" t="s">
        <v>1414</v>
      </c>
      <c r="K186" s="142" t="s">
        <v>6</v>
      </c>
      <c r="L186" s="144" t="s">
        <v>1412</v>
      </c>
      <c r="M186" s="136" t="str">
        <f>VLOOKUP(L186,CódigosRetorno!$A$2:$B$2004,2,FALSE)</f>
        <v>El monto de afectación de IGV por linea debe ser diferente a 0.00.</v>
      </c>
      <c r="N186" s="145" t="s">
        <v>9</v>
      </c>
      <c r="O186" s="393"/>
    </row>
    <row r="187" spans="1:15" s="364" customFormat="1" ht="60" x14ac:dyDescent="0.3">
      <c r="A187" s="393"/>
      <c r="B187" s="936"/>
      <c r="C187" s="972"/>
      <c r="D187" s="956"/>
      <c r="E187" s="954"/>
      <c r="F187" s="936"/>
      <c r="G187" s="956"/>
      <c r="H187" s="972"/>
      <c r="I187" s="938"/>
      <c r="J187" s="136" t="s">
        <v>2849</v>
      </c>
      <c r="K187" s="142" t="s">
        <v>6</v>
      </c>
      <c r="L187" s="144" t="s">
        <v>1416</v>
      </c>
      <c r="M187" s="136" t="str">
        <f>VLOOKUP(L187,CódigosRetorno!$A$2:$B$2004,2,FALSE)</f>
        <v>El producto del factor y monto base de la afectación del IGV/IVAP no corresponde al monto de afectacion de linea.</v>
      </c>
      <c r="N187" s="135" t="s">
        <v>9</v>
      </c>
      <c r="O187" s="393"/>
    </row>
    <row r="188" spans="1:15" s="364" customFormat="1" ht="24" x14ac:dyDescent="0.3">
      <c r="A188" s="393"/>
      <c r="B188" s="936"/>
      <c r="C188" s="972"/>
      <c r="D188" s="956"/>
      <c r="E188" s="954"/>
      <c r="F188" s="135" t="s">
        <v>143</v>
      </c>
      <c r="G188" s="128" t="s">
        <v>305</v>
      </c>
      <c r="H188" s="92" t="s">
        <v>1364</v>
      </c>
      <c r="I188" s="145">
        <v>1</v>
      </c>
      <c r="J188" s="138" t="s">
        <v>1387</v>
      </c>
      <c r="K188" s="142" t="s">
        <v>6</v>
      </c>
      <c r="L188" s="144" t="s">
        <v>947</v>
      </c>
      <c r="M188" s="136" t="str">
        <f>VLOOKUP(L188,CódigosRetorno!$A$2:$B$2004,2,FALSE)</f>
        <v>La moneda debe ser la misma en todo el documento. Salvo las percepciones que sólo son en moneda nacional</v>
      </c>
      <c r="N188" s="135" t="s">
        <v>1091</v>
      </c>
      <c r="O188" s="393"/>
    </row>
    <row r="189" spans="1:15" s="364" customFormat="1" ht="24" x14ac:dyDescent="0.3">
      <c r="A189" s="393"/>
      <c r="B189" s="936"/>
      <c r="C189" s="972"/>
      <c r="D189" s="956"/>
      <c r="E189" s="954"/>
      <c r="F189" s="936" t="s">
        <v>1417</v>
      </c>
      <c r="G189" s="936" t="s">
        <v>1418</v>
      </c>
      <c r="H189" s="972" t="s">
        <v>2850</v>
      </c>
      <c r="I189" s="937">
        <v>1</v>
      </c>
      <c r="J189" s="138" t="s">
        <v>1420</v>
      </c>
      <c r="K189" s="142" t="s">
        <v>6</v>
      </c>
      <c r="L189" s="144" t="s">
        <v>1421</v>
      </c>
      <c r="M189" s="136" t="str">
        <f>VLOOKUP(L189,CódigosRetorno!$A$2:$B$2004,2,FALSE)</f>
        <v>El XML no contiene el tag de la tasa del tributo de la línea</v>
      </c>
      <c r="N189" s="135" t="s">
        <v>9</v>
      </c>
      <c r="O189" s="393"/>
    </row>
    <row r="190" spans="1:15" s="364" customFormat="1" ht="36" x14ac:dyDescent="0.3">
      <c r="A190" s="393"/>
      <c r="B190" s="936"/>
      <c r="C190" s="972"/>
      <c r="D190" s="956"/>
      <c r="E190" s="954"/>
      <c r="F190" s="936"/>
      <c r="G190" s="936"/>
      <c r="H190" s="972"/>
      <c r="I190" s="948"/>
      <c r="J190" s="136" t="s">
        <v>1532</v>
      </c>
      <c r="K190" s="142" t="s">
        <v>6</v>
      </c>
      <c r="L190" s="144" t="s">
        <v>1423</v>
      </c>
      <c r="M190" s="136" t="str">
        <f>VLOOKUP(L190,CódigosRetorno!$A$2:$B$2004,2,FALSE)</f>
        <v>El dato ingresado como factor de afectacion por linea no cumple con el formato establecido.</v>
      </c>
      <c r="N190" s="145" t="s">
        <v>9</v>
      </c>
      <c r="O190" s="393"/>
    </row>
    <row r="191" spans="1:15" s="364" customFormat="1" ht="48" x14ac:dyDescent="0.3">
      <c r="A191" s="393"/>
      <c r="B191" s="936"/>
      <c r="C191" s="972"/>
      <c r="D191" s="956"/>
      <c r="E191" s="954"/>
      <c r="F191" s="936"/>
      <c r="G191" s="936"/>
      <c r="H191" s="972"/>
      <c r="I191" s="948"/>
      <c r="J191" s="136" t="s">
        <v>1424</v>
      </c>
      <c r="K191" s="142" t="s">
        <v>6</v>
      </c>
      <c r="L191" s="144" t="s">
        <v>1425</v>
      </c>
      <c r="M191" s="136" t="str">
        <f>VLOOKUP(L191,CódigosRetorno!$A$2:$B$2004,2,FALSE)</f>
        <v>El factor de afectación de IGV por linea debe ser diferente a 0.00.</v>
      </c>
      <c r="N191" s="145" t="s">
        <v>9</v>
      </c>
      <c r="O191" s="393"/>
    </row>
    <row r="192" spans="1:15" s="364" customFormat="1" ht="36" x14ac:dyDescent="0.3">
      <c r="A192" s="393"/>
      <c r="B192" s="936"/>
      <c r="C192" s="972"/>
      <c r="D192" s="956"/>
      <c r="E192" s="954"/>
      <c r="F192" s="936"/>
      <c r="G192" s="936"/>
      <c r="H192" s="972"/>
      <c r="I192" s="938"/>
      <c r="J192" s="136" t="s">
        <v>1426</v>
      </c>
      <c r="K192" s="142" t="s">
        <v>6</v>
      </c>
      <c r="L192" s="144" t="s">
        <v>1425</v>
      </c>
      <c r="M192" s="136" t="str">
        <f>VLOOKUP(L192,CódigosRetorno!$A$2:$B$2004,2,FALSE)</f>
        <v>El factor de afectación de IGV por linea debe ser diferente a 0.00.</v>
      </c>
      <c r="N192" s="145" t="s">
        <v>9</v>
      </c>
      <c r="O192" s="393"/>
    </row>
    <row r="193" spans="1:15" s="364" customFormat="1" ht="36" x14ac:dyDescent="0.3">
      <c r="A193" s="393"/>
      <c r="B193" s="936"/>
      <c r="C193" s="972"/>
      <c r="D193" s="956"/>
      <c r="E193" s="954"/>
      <c r="F193" s="936" t="s">
        <v>327</v>
      </c>
      <c r="G193" s="956" t="s">
        <v>1427</v>
      </c>
      <c r="H193" s="972" t="s">
        <v>2851</v>
      </c>
      <c r="I193" s="937">
        <v>1</v>
      </c>
      <c r="J193" s="136" t="s">
        <v>1429</v>
      </c>
      <c r="K193" s="142" t="s">
        <v>6</v>
      </c>
      <c r="L193" s="144" t="s">
        <v>1430</v>
      </c>
      <c r="M193" s="136" t="str">
        <f>VLOOKUP(L193,CódigosRetorno!$A$2:$B$2004,2,FALSE)</f>
        <v>El XML no contiene el tag cbc:TaxExemptionReasonCode de Afectacion al IGV</v>
      </c>
      <c r="N193" s="135" t="s">
        <v>9</v>
      </c>
      <c r="O193" s="393"/>
    </row>
    <row r="194" spans="1:15" s="364" customFormat="1" ht="24" x14ac:dyDescent="0.3">
      <c r="A194" s="393"/>
      <c r="B194" s="936"/>
      <c r="C194" s="972"/>
      <c r="D194" s="956"/>
      <c r="E194" s="954"/>
      <c r="F194" s="936"/>
      <c r="G194" s="956"/>
      <c r="H194" s="972"/>
      <c r="I194" s="948"/>
      <c r="J194" s="136" t="s">
        <v>1431</v>
      </c>
      <c r="K194" s="142" t="s">
        <v>6</v>
      </c>
      <c r="L194" s="144" t="s">
        <v>1432</v>
      </c>
      <c r="M194" s="136" t="str">
        <f>VLOOKUP(L194,CódigosRetorno!$A$2:$B$2004,2,FALSE)</f>
        <v>Afectación de IGV no corresponde al código de tributo de la linea.</v>
      </c>
      <c r="N194" s="135" t="s">
        <v>9</v>
      </c>
      <c r="O194" s="393"/>
    </row>
    <row r="195" spans="1:15" s="364" customFormat="1" ht="48" x14ac:dyDescent="0.3">
      <c r="A195" s="393"/>
      <c r="B195" s="936"/>
      <c r="C195" s="972"/>
      <c r="D195" s="956"/>
      <c r="E195" s="954"/>
      <c r="F195" s="936"/>
      <c r="G195" s="956"/>
      <c r="H195" s="972"/>
      <c r="I195" s="948"/>
      <c r="J195" s="136" t="s">
        <v>1433</v>
      </c>
      <c r="K195" s="142" t="s">
        <v>6</v>
      </c>
      <c r="L195" s="144" t="s">
        <v>1434</v>
      </c>
      <c r="M195" s="136" t="str">
        <f>VLOOKUP(L195,CódigosRetorno!$A$2:$B$2004,2,FALSE)</f>
        <v>El tipo de afectacion del IGV es incorrecto</v>
      </c>
      <c r="N195" s="135" t="s">
        <v>1435</v>
      </c>
      <c r="O195" s="393"/>
    </row>
    <row r="196" spans="1:15" s="364" customFormat="1" ht="24" x14ac:dyDescent="0.3">
      <c r="A196" s="393"/>
      <c r="B196" s="936"/>
      <c r="C196" s="972"/>
      <c r="D196" s="956"/>
      <c r="E196" s="954"/>
      <c r="F196" s="936"/>
      <c r="G196" s="956"/>
      <c r="H196" s="972"/>
      <c r="I196" s="948"/>
      <c r="J196" s="136" t="s">
        <v>2852</v>
      </c>
      <c r="K196" s="142" t="s">
        <v>6</v>
      </c>
      <c r="L196" s="144" t="s">
        <v>1437</v>
      </c>
      <c r="M196" s="136" t="str">
        <f>VLOOKUP(L196,CódigosRetorno!$A$2:$B$2004,2,FALSE)</f>
        <v>Operaciones de exportacion, deben consignar Tipo Afectacion igual a 40</v>
      </c>
      <c r="N196" s="145" t="s">
        <v>9</v>
      </c>
      <c r="O196" s="393"/>
    </row>
    <row r="197" spans="1:15" s="364" customFormat="1" ht="24" x14ac:dyDescent="0.3">
      <c r="A197" s="393"/>
      <c r="B197" s="936"/>
      <c r="C197" s="972"/>
      <c r="D197" s="956"/>
      <c r="E197" s="954"/>
      <c r="F197" s="936"/>
      <c r="G197" s="956"/>
      <c r="H197" s="972"/>
      <c r="I197" s="948"/>
      <c r="J197" s="136" t="s">
        <v>2853</v>
      </c>
      <c r="K197" s="142" t="s">
        <v>6</v>
      </c>
      <c r="L197" s="144" t="s">
        <v>1439</v>
      </c>
      <c r="M197" s="136" t="str">
        <f>VLOOKUP(L197,CódigosRetorno!$A$2:$B$2004,2,FALSE)</f>
        <v>Comprobante operacion sujeta IVAP solo debe tener ítems con código de afectación del IGV igual a 17</v>
      </c>
      <c r="N197" s="145" t="s">
        <v>9</v>
      </c>
      <c r="O197" s="393"/>
    </row>
    <row r="198" spans="1:15" s="364" customFormat="1" ht="24" x14ac:dyDescent="0.3">
      <c r="A198" s="393"/>
      <c r="B198" s="936"/>
      <c r="C198" s="972"/>
      <c r="D198" s="956"/>
      <c r="E198" s="954"/>
      <c r="F198" s="936"/>
      <c r="G198" s="956"/>
      <c r="H198" s="972"/>
      <c r="I198" s="938"/>
      <c r="J198" s="136" t="s">
        <v>2854</v>
      </c>
      <c r="K198" s="142" t="s">
        <v>6</v>
      </c>
      <c r="L198" s="144" t="s">
        <v>2855</v>
      </c>
      <c r="M198" s="136" t="str">
        <f>VLOOKUP(L198,CódigosRetorno!$A$2:$B$2004,2,FALSE)</f>
        <v>Tipo de nota debe ser 'Ajustes afectos al IVAP'</v>
      </c>
      <c r="N198" s="145" t="s">
        <v>9</v>
      </c>
      <c r="O198" s="393"/>
    </row>
    <row r="199" spans="1:15" s="364" customFormat="1" ht="24" x14ac:dyDescent="0.3">
      <c r="A199" s="393"/>
      <c r="B199" s="936"/>
      <c r="C199" s="972"/>
      <c r="D199" s="956"/>
      <c r="E199" s="954"/>
      <c r="F199" s="936"/>
      <c r="G199" s="145" t="s">
        <v>1056</v>
      </c>
      <c r="H199" s="92" t="s">
        <v>1076</v>
      </c>
      <c r="I199" s="135" t="s">
        <v>2425</v>
      </c>
      <c r="J199" s="136" t="s">
        <v>1058</v>
      </c>
      <c r="K199" s="142" t="s">
        <v>205</v>
      </c>
      <c r="L199" s="144" t="s">
        <v>1077</v>
      </c>
      <c r="M199" s="136" t="str">
        <f>VLOOKUP(L199,CódigosRetorno!$A$2:$B$2004,2,FALSE)</f>
        <v>El dato ingresado como atributo @listAgencyName es incorrecto.</v>
      </c>
      <c r="N199" s="145" t="s">
        <v>9</v>
      </c>
      <c r="O199" s="393"/>
    </row>
    <row r="200" spans="1:15" s="364" customFormat="1" ht="24" x14ac:dyDescent="0.3">
      <c r="A200" s="393"/>
      <c r="B200" s="936"/>
      <c r="C200" s="972"/>
      <c r="D200" s="956"/>
      <c r="E200" s="954"/>
      <c r="F200" s="936"/>
      <c r="G200" s="145" t="s">
        <v>1440</v>
      </c>
      <c r="H200" s="92" t="s">
        <v>1079</v>
      </c>
      <c r="I200" s="135" t="s">
        <v>2425</v>
      </c>
      <c r="J200" s="136" t="s">
        <v>1441</v>
      </c>
      <c r="K200" s="128" t="s">
        <v>205</v>
      </c>
      <c r="L200" s="142" t="s">
        <v>1081</v>
      </c>
      <c r="M200" s="136" t="str">
        <f>VLOOKUP(L200,CódigosRetorno!$A$2:$B$2004,2,FALSE)</f>
        <v>El dato ingresado como atributo @listName es incorrecto.</v>
      </c>
      <c r="N200" s="145" t="s">
        <v>9</v>
      </c>
      <c r="O200" s="393"/>
    </row>
    <row r="201" spans="1:15" s="364" customFormat="1" ht="36" x14ac:dyDescent="0.3">
      <c r="A201" s="393"/>
      <c r="B201" s="936"/>
      <c r="C201" s="972"/>
      <c r="D201" s="956"/>
      <c r="E201" s="954"/>
      <c r="F201" s="936"/>
      <c r="G201" s="135" t="s">
        <v>1442</v>
      </c>
      <c r="H201" s="92" t="s">
        <v>1083</v>
      </c>
      <c r="I201" s="135" t="s">
        <v>2425</v>
      </c>
      <c r="J201" s="136" t="s">
        <v>1443</v>
      </c>
      <c r="K201" s="142" t="s">
        <v>205</v>
      </c>
      <c r="L201" s="144" t="s">
        <v>1085</v>
      </c>
      <c r="M201" s="136" t="str">
        <f>VLOOKUP(L201,CódigosRetorno!$A$2:$B$2004,2,FALSE)</f>
        <v>El dato ingresado como atributo @listURI es incorrecto.</v>
      </c>
      <c r="N201" s="145" t="s">
        <v>9</v>
      </c>
      <c r="O201" s="393"/>
    </row>
    <row r="202" spans="1:15" s="364" customFormat="1" ht="24" x14ac:dyDescent="0.3">
      <c r="A202" s="393"/>
      <c r="B202" s="936"/>
      <c r="C202" s="972"/>
      <c r="D202" s="956"/>
      <c r="E202" s="954"/>
      <c r="F202" s="936" t="s">
        <v>658</v>
      </c>
      <c r="G202" s="956" t="s">
        <v>1001</v>
      </c>
      <c r="H202" s="972" t="s">
        <v>2856</v>
      </c>
      <c r="I202" s="937">
        <v>1</v>
      </c>
      <c r="J202" s="136" t="s">
        <v>601</v>
      </c>
      <c r="K202" s="142" t="s">
        <v>6</v>
      </c>
      <c r="L202" s="144" t="s">
        <v>1445</v>
      </c>
      <c r="M202" s="136" t="str">
        <f>VLOOKUP(L202,CódigosRetorno!$A$2:$B$2004,2,FALSE)</f>
        <v>El XML no contiene el tag cac:TaxCategory/cac:TaxScheme/cbc:ID del Item</v>
      </c>
      <c r="N202" s="483" t="s">
        <v>9</v>
      </c>
      <c r="O202" s="393"/>
    </row>
    <row r="203" spans="1:15" s="364" customFormat="1" ht="24" x14ac:dyDescent="0.3">
      <c r="A203" s="393"/>
      <c r="B203" s="936"/>
      <c r="C203" s="972"/>
      <c r="D203" s="956"/>
      <c r="E203" s="954"/>
      <c r="F203" s="936"/>
      <c r="G203" s="956"/>
      <c r="H203" s="972"/>
      <c r="I203" s="948"/>
      <c r="J203" s="136" t="s">
        <v>465</v>
      </c>
      <c r="K203" s="142" t="s">
        <v>6</v>
      </c>
      <c r="L203" s="144" t="s">
        <v>1446</v>
      </c>
      <c r="M203" s="136" t="str">
        <f>VLOOKUP(L203,CódigosRetorno!$A$2:$B$2004,2,FALSE)</f>
        <v>El codigo del tributo es invalido</v>
      </c>
      <c r="N203" s="135" t="s">
        <v>1447</v>
      </c>
      <c r="O203" s="393"/>
    </row>
    <row r="204" spans="1:15" s="364" customFormat="1" ht="24" x14ac:dyDescent="0.3">
      <c r="A204" s="393"/>
      <c r="B204" s="936"/>
      <c r="C204" s="972"/>
      <c r="D204" s="956"/>
      <c r="E204" s="954"/>
      <c r="F204" s="936"/>
      <c r="G204" s="956"/>
      <c r="H204" s="972"/>
      <c r="I204" s="948"/>
      <c r="J204" s="143" t="s">
        <v>1448</v>
      </c>
      <c r="K204" s="142" t="s">
        <v>6</v>
      </c>
      <c r="L204" s="144" t="s">
        <v>1449</v>
      </c>
      <c r="M204" s="136" t="str">
        <f>VLOOKUP(L204,CódigosRetorno!$A$2:$B$2004,2,FALSE)</f>
        <v>El código de tributo no debe repetirse a nivel de item</v>
      </c>
      <c r="N204" s="145" t="s">
        <v>9</v>
      </c>
      <c r="O204" s="393"/>
    </row>
    <row r="205" spans="1:15" s="364" customFormat="1" ht="36" x14ac:dyDescent="0.3">
      <c r="A205" s="393"/>
      <c r="B205" s="936"/>
      <c r="C205" s="972"/>
      <c r="D205" s="956"/>
      <c r="E205" s="954"/>
      <c r="F205" s="936"/>
      <c r="G205" s="956"/>
      <c r="H205" s="972"/>
      <c r="I205" s="948"/>
      <c r="J205" s="143" t="s">
        <v>2857</v>
      </c>
      <c r="K205" s="142" t="s">
        <v>6</v>
      </c>
      <c r="L205" s="144" t="s">
        <v>1451</v>
      </c>
      <c r="M205" s="136" t="str">
        <f>VLOOKUP(L205,CódigosRetorno!$A$2:$B$2004,2,FALSE)</f>
        <v>El XML debe contener al menos un tributo por linea de afectacion por IGV</v>
      </c>
      <c r="N205" s="145" t="s">
        <v>9</v>
      </c>
      <c r="O205" s="393"/>
    </row>
    <row r="206" spans="1:15" s="364" customFormat="1" ht="108" x14ac:dyDescent="0.3">
      <c r="A206" s="393"/>
      <c r="B206" s="936"/>
      <c r="C206" s="972"/>
      <c r="D206" s="956"/>
      <c r="E206" s="954"/>
      <c r="F206" s="936"/>
      <c r="G206" s="956"/>
      <c r="H206" s="972"/>
      <c r="I206" s="948"/>
      <c r="J206" s="138" t="s">
        <v>1452</v>
      </c>
      <c r="K206" s="142" t="s">
        <v>6</v>
      </c>
      <c r="L206" s="144" t="s">
        <v>1453</v>
      </c>
      <c r="M206" s="136" t="str">
        <f>VLOOKUP(L206,CódigosRetorno!$A$2:$B$2004,2,FALSE)</f>
        <v>La combinación de tributos no es permitida</v>
      </c>
      <c r="N206" s="145" t="s">
        <v>9</v>
      </c>
      <c r="O206" s="393"/>
    </row>
    <row r="207" spans="1:15" s="364" customFormat="1" ht="24" x14ac:dyDescent="0.3">
      <c r="A207" s="393"/>
      <c r="B207" s="936"/>
      <c r="C207" s="972"/>
      <c r="D207" s="956"/>
      <c r="E207" s="954"/>
      <c r="F207" s="936"/>
      <c r="G207" s="135" t="s">
        <v>1454</v>
      </c>
      <c r="H207" s="92" t="s">
        <v>1124</v>
      </c>
      <c r="I207" s="135" t="s">
        <v>2425</v>
      </c>
      <c r="J207" s="136" t="s">
        <v>1455</v>
      </c>
      <c r="K207" s="128" t="s">
        <v>205</v>
      </c>
      <c r="L207" s="142" t="s">
        <v>1126</v>
      </c>
      <c r="M207" s="136" t="str">
        <f>VLOOKUP(L207,CódigosRetorno!$A$2:$B$2004,2,FALSE)</f>
        <v>El dato ingresado como atributo @schemeName es incorrecto.</v>
      </c>
      <c r="N207" s="145" t="s">
        <v>9</v>
      </c>
      <c r="O207" s="393"/>
    </row>
    <row r="208" spans="1:15" s="364" customFormat="1" ht="24" x14ac:dyDescent="0.3">
      <c r="A208" s="393"/>
      <c r="B208" s="936"/>
      <c r="C208" s="972"/>
      <c r="D208" s="956"/>
      <c r="E208" s="954"/>
      <c r="F208" s="936"/>
      <c r="G208" s="135" t="s">
        <v>1056</v>
      </c>
      <c r="H208" s="92" t="s">
        <v>1057</v>
      </c>
      <c r="I208" s="135" t="s">
        <v>2425</v>
      </c>
      <c r="J208" s="136" t="s">
        <v>1058</v>
      </c>
      <c r="K208" s="128" t="s">
        <v>205</v>
      </c>
      <c r="L208" s="142" t="s">
        <v>1059</v>
      </c>
      <c r="M208" s="136" t="str">
        <f>VLOOKUP(L208,CódigosRetorno!$A$2:$B$2004,2,FALSE)</f>
        <v>El dato ingresado como atributo @schemeAgencyName es incorrecto.</v>
      </c>
      <c r="N208" s="145" t="s">
        <v>9</v>
      </c>
      <c r="O208" s="393"/>
    </row>
    <row r="209" spans="1:15" s="364" customFormat="1" ht="36" x14ac:dyDescent="0.3">
      <c r="A209" s="393"/>
      <c r="B209" s="936"/>
      <c r="C209" s="972"/>
      <c r="D209" s="956"/>
      <c r="E209" s="954"/>
      <c r="F209" s="936"/>
      <c r="G209" s="145" t="s">
        <v>1456</v>
      </c>
      <c r="H209" s="92" t="s">
        <v>1128</v>
      </c>
      <c r="I209" s="135" t="s">
        <v>2425</v>
      </c>
      <c r="J209" s="136" t="s">
        <v>1457</v>
      </c>
      <c r="K209" s="142" t="s">
        <v>205</v>
      </c>
      <c r="L209" s="144" t="s">
        <v>1130</v>
      </c>
      <c r="M209" s="136" t="str">
        <f>VLOOKUP(L209,CódigosRetorno!$A$2:$B$2004,2,FALSE)</f>
        <v>El dato ingresado como atributo @schemeURI es incorrecto.</v>
      </c>
      <c r="N209" s="145" t="s">
        <v>9</v>
      </c>
      <c r="O209" s="393"/>
    </row>
    <row r="210" spans="1:15" s="364" customFormat="1" ht="24" x14ac:dyDescent="0.3">
      <c r="A210" s="393"/>
      <c r="B210" s="936"/>
      <c r="C210" s="972"/>
      <c r="D210" s="956"/>
      <c r="E210" s="954"/>
      <c r="F210" s="936" t="s">
        <v>1458</v>
      </c>
      <c r="G210" s="956" t="s">
        <v>1001</v>
      </c>
      <c r="H210" s="972" t="s">
        <v>2858</v>
      </c>
      <c r="I210" s="937">
        <v>1</v>
      </c>
      <c r="J210" s="136" t="s">
        <v>601</v>
      </c>
      <c r="K210" s="142" t="s">
        <v>6</v>
      </c>
      <c r="L210" s="144" t="s">
        <v>1460</v>
      </c>
      <c r="M210" s="136" t="str">
        <f>VLOOKUP(L210,CódigosRetorno!$A$2:$B$2004,2,FALSE)</f>
        <v>El XML no contiene el tag o no existe información del nombre de tributo de la línea</v>
      </c>
      <c r="N210" s="135" t="s">
        <v>9</v>
      </c>
      <c r="O210" s="393"/>
    </row>
    <row r="211" spans="1:15" s="364" customFormat="1" ht="24" x14ac:dyDescent="0.3">
      <c r="A211" s="393"/>
      <c r="B211" s="936"/>
      <c r="C211" s="972"/>
      <c r="D211" s="956"/>
      <c r="E211" s="954"/>
      <c r="F211" s="936"/>
      <c r="G211" s="956"/>
      <c r="H211" s="972"/>
      <c r="I211" s="938"/>
      <c r="J211" s="138" t="s">
        <v>1461</v>
      </c>
      <c r="K211" s="142" t="s">
        <v>6</v>
      </c>
      <c r="L211" s="144" t="s">
        <v>1013</v>
      </c>
      <c r="M211" s="136" t="str">
        <f>VLOOKUP(L211,CódigosRetorno!$A$2:$B$2004,2,FALSE)</f>
        <v>Nombre de tributo no corresponde al código de tributo de la linea.</v>
      </c>
      <c r="N211" s="135" t="s">
        <v>1447</v>
      </c>
      <c r="O211" s="393"/>
    </row>
    <row r="212" spans="1:15" s="364" customFormat="1" ht="36" x14ac:dyDescent="0.3">
      <c r="A212" s="393"/>
      <c r="B212" s="936"/>
      <c r="C212" s="972"/>
      <c r="D212" s="956"/>
      <c r="E212" s="955"/>
      <c r="F212" s="135" t="s">
        <v>143</v>
      </c>
      <c r="G212" s="128" t="s">
        <v>1001</v>
      </c>
      <c r="H212" s="138" t="s">
        <v>2859</v>
      </c>
      <c r="I212" s="135">
        <v>1</v>
      </c>
      <c r="J212" s="138" t="s">
        <v>1463</v>
      </c>
      <c r="K212" s="142" t="s">
        <v>6</v>
      </c>
      <c r="L212" s="142" t="s">
        <v>1464</v>
      </c>
      <c r="M212" s="136" t="str">
        <f>VLOOKUP(L212,CódigosRetorno!$A$2:$B$2004,2,FALSE)</f>
        <v>El Name o TaxTypeCode debe corresponder al codigo de tributo del item</v>
      </c>
      <c r="N212" s="135" t="s">
        <v>1447</v>
      </c>
      <c r="O212" s="393"/>
    </row>
    <row r="213" spans="1:15" s="364" customFormat="1" ht="36" x14ac:dyDescent="0.3">
      <c r="A213" s="393"/>
      <c r="B213" s="936">
        <f>B176+1</f>
        <v>34</v>
      </c>
      <c r="C213" s="972" t="s">
        <v>2860</v>
      </c>
      <c r="D213" s="956" t="s">
        <v>326</v>
      </c>
      <c r="E213" s="956" t="s">
        <v>181</v>
      </c>
      <c r="F213" s="135" t="s">
        <v>297</v>
      </c>
      <c r="G213" s="128" t="s">
        <v>298</v>
      </c>
      <c r="H213" s="136" t="s">
        <v>2861</v>
      </c>
      <c r="I213" s="135">
        <v>1</v>
      </c>
      <c r="J213" s="136" t="s">
        <v>2482</v>
      </c>
      <c r="K213" s="128" t="s">
        <v>6</v>
      </c>
      <c r="L213" s="142" t="s">
        <v>1401</v>
      </c>
      <c r="M213" s="136" t="str">
        <f>VLOOKUP(L213,CódigosRetorno!$A$2:$B$2004,2,FALSE)</f>
        <v>El dato ingresado en TaxableAmount de la linea no cumple con el formato establecido</v>
      </c>
      <c r="N213" s="135" t="s">
        <v>9</v>
      </c>
      <c r="O213" s="393"/>
    </row>
    <row r="214" spans="1:15" s="364" customFormat="1" ht="24" x14ac:dyDescent="0.3">
      <c r="A214" s="393"/>
      <c r="B214" s="936"/>
      <c r="C214" s="972"/>
      <c r="D214" s="956"/>
      <c r="E214" s="956"/>
      <c r="F214" s="135" t="s">
        <v>143</v>
      </c>
      <c r="G214" s="128" t="s">
        <v>305</v>
      </c>
      <c r="H214" s="92" t="s">
        <v>1364</v>
      </c>
      <c r="I214" s="135">
        <v>1</v>
      </c>
      <c r="J214" s="138" t="s">
        <v>1387</v>
      </c>
      <c r="K214" s="142" t="s">
        <v>6</v>
      </c>
      <c r="L214" s="144" t="s">
        <v>947</v>
      </c>
      <c r="M214" s="136" t="str">
        <f>VLOOKUP(L214,CódigosRetorno!$A$2:$B$2004,2,FALSE)</f>
        <v>La moneda debe ser la misma en todo el documento. Salvo las percepciones que sólo son en moneda nacional</v>
      </c>
      <c r="N214" s="135" t="s">
        <v>1091</v>
      </c>
      <c r="O214" s="393"/>
    </row>
    <row r="215" spans="1:15" s="364" customFormat="1" ht="24" x14ac:dyDescent="0.3">
      <c r="A215" s="393"/>
      <c r="B215" s="936"/>
      <c r="C215" s="972"/>
      <c r="D215" s="956"/>
      <c r="E215" s="956"/>
      <c r="F215" s="936" t="s">
        <v>297</v>
      </c>
      <c r="G215" s="956" t="s">
        <v>298</v>
      </c>
      <c r="H215" s="939" t="s">
        <v>2848</v>
      </c>
      <c r="I215" s="937">
        <v>1</v>
      </c>
      <c r="J215" s="136" t="s">
        <v>954</v>
      </c>
      <c r="K215" s="128" t="s">
        <v>6</v>
      </c>
      <c r="L215" s="142" t="s">
        <v>1408</v>
      </c>
      <c r="M215" s="136" t="str">
        <f>VLOOKUP(L215,CódigosRetorno!$A$2:$B$2004,2,FALSE)</f>
        <v>El dato ingresado en TaxAmount de la linea no cumple con el formato establecido</v>
      </c>
      <c r="N215" s="135" t="s">
        <v>9</v>
      </c>
      <c r="O215" s="393"/>
    </row>
    <row r="216" spans="1:15" s="364" customFormat="1" ht="48" x14ac:dyDescent="0.3">
      <c r="A216" s="393"/>
      <c r="B216" s="936"/>
      <c r="C216" s="972"/>
      <c r="D216" s="956"/>
      <c r="E216" s="956"/>
      <c r="F216" s="936"/>
      <c r="G216" s="956"/>
      <c r="H216" s="949"/>
      <c r="I216" s="948"/>
      <c r="J216" s="136" t="s">
        <v>1467</v>
      </c>
      <c r="K216" s="142" t="s">
        <v>6</v>
      </c>
      <c r="L216" s="144" t="s">
        <v>1468</v>
      </c>
      <c r="M216" s="136" t="str">
        <f>VLOOKUP(L216,CódigosRetorno!$A$2:$B$2004,2,FALSE)</f>
        <v>El producto del factor y monto base de la afectación del ISC no corresponde al monto de afectacion de linea.</v>
      </c>
      <c r="N216" s="145" t="s">
        <v>9</v>
      </c>
      <c r="O216" s="393"/>
    </row>
    <row r="217" spans="1:15" s="364" customFormat="1" ht="48" x14ac:dyDescent="0.3">
      <c r="A217" s="393"/>
      <c r="B217" s="936"/>
      <c r="C217" s="972"/>
      <c r="D217" s="956"/>
      <c r="E217" s="956"/>
      <c r="F217" s="936"/>
      <c r="G217" s="956"/>
      <c r="H217" s="949"/>
      <c r="I217" s="948"/>
      <c r="J217" s="136" t="s">
        <v>1469</v>
      </c>
      <c r="K217" s="142" t="s">
        <v>6</v>
      </c>
      <c r="L217" s="144" t="s">
        <v>1470</v>
      </c>
      <c r="M217" s="136" t="str">
        <f>VLOOKUP(L217,CódigosRetorno!$A$2:$B$2004,2,FALSE)</f>
        <v>El producto del factor y monto base de la afectación de otros tributos no corresponde al monto de afectacion de linea.</v>
      </c>
      <c r="N217" s="145" t="s">
        <v>9</v>
      </c>
      <c r="O217" s="393"/>
    </row>
    <row r="218" spans="1:15" s="364" customFormat="1" ht="24" x14ac:dyDescent="0.3">
      <c r="A218" s="393"/>
      <c r="B218" s="936"/>
      <c r="C218" s="972"/>
      <c r="D218" s="956"/>
      <c r="E218" s="956"/>
      <c r="F218" s="135" t="s">
        <v>143</v>
      </c>
      <c r="G218" s="128" t="s">
        <v>305</v>
      </c>
      <c r="H218" s="92" t="s">
        <v>1364</v>
      </c>
      <c r="I218" s="145">
        <v>1</v>
      </c>
      <c r="J218" s="138" t="s">
        <v>1387</v>
      </c>
      <c r="K218" s="142" t="s">
        <v>6</v>
      </c>
      <c r="L218" s="144" t="s">
        <v>947</v>
      </c>
      <c r="M218" s="136" t="str">
        <f>VLOOKUP(L218,CódigosRetorno!$A$2:$B$2004,2,FALSE)</f>
        <v>La moneda debe ser la misma en todo el documento. Salvo las percepciones que sólo son en moneda nacional</v>
      </c>
      <c r="N218" s="135" t="s">
        <v>1091</v>
      </c>
      <c r="O218" s="393"/>
    </row>
    <row r="219" spans="1:15" s="364" customFormat="1" ht="24" x14ac:dyDescent="0.3">
      <c r="A219" s="393"/>
      <c r="B219" s="936"/>
      <c r="C219" s="972"/>
      <c r="D219" s="956"/>
      <c r="E219" s="956"/>
      <c r="F219" s="936" t="s">
        <v>1417</v>
      </c>
      <c r="G219" s="936" t="s">
        <v>1418</v>
      </c>
      <c r="H219" s="972" t="s">
        <v>2850</v>
      </c>
      <c r="I219" s="937">
        <v>1</v>
      </c>
      <c r="J219" s="138" t="s">
        <v>1420</v>
      </c>
      <c r="K219" s="142" t="s">
        <v>6</v>
      </c>
      <c r="L219" s="144" t="s">
        <v>1421</v>
      </c>
      <c r="M219" s="136" t="str">
        <f>VLOOKUP(L219,CódigosRetorno!$A$2:$B$2004,2,FALSE)</f>
        <v>El XML no contiene el tag de la tasa del tributo de la línea</v>
      </c>
      <c r="N219" s="135" t="s">
        <v>9</v>
      </c>
      <c r="O219" s="393"/>
    </row>
    <row r="220" spans="1:15" s="364" customFormat="1" ht="36" x14ac:dyDescent="0.3">
      <c r="A220" s="393"/>
      <c r="B220" s="936"/>
      <c r="C220" s="972"/>
      <c r="D220" s="956"/>
      <c r="E220" s="956"/>
      <c r="F220" s="936"/>
      <c r="G220" s="936"/>
      <c r="H220" s="972"/>
      <c r="I220" s="948"/>
      <c r="J220" s="136" t="s">
        <v>1532</v>
      </c>
      <c r="K220" s="142" t="s">
        <v>6</v>
      </c>
      <c r="L220" s="144" t="s">
        <v>1423</v>
      </c>
      <c r="M220" s="136" t="str">
        <f>VLOOKUP(L220,CódigosRetorno!$A$2:$B$2004,2,FALSE)</f>
        <v>El dato ingresado como factor de afectacion por linea no cumple con el formato establecido.</v>
      </c>
      <c r="N220" s="135" t="s">
        <v>9</v>
      </c>
      <c r="O220" s="393"/>
    </row>
    <row r="221" spans="1:15" s="364" customFormat="1" ht="36" x14ac:dyDescent="0.3">
      <c r="A221" s="393"/>
      <c r="B221" s="936"/>
      <c r="C221" s="972"/>
      <c r="D221" s="956"/>
      <c r="E221" s="956"/>
      <c r="F221" s="936"/>
      <c r="G221" s="936"/>
      <c r="H221" s="972"/>
      <c r="I221" s="938"/>
      <c r="J221" s="136" t="s">
        <v>1472</v>
      </c>
      <c r="K221" s="142" t="s">
        <v>6</v>
      </c>
      <c r="L221" s="144" t="s">
        <v>1473</v>
      </c>
      <c r="M221" s="136" t="str">
        <f>VLOOKUP(L221,CódigosRetorno!$A$2:$B$2004,2,FALSE)</f>
        <v>El factor de afectación de ISC por linea debe ser diferente a 0.00.</v>
      </c>
      <c r="N221" s="135" t="s">
        <v>9</v>
      </c>
      <c r="O221" s="393"/>
    </row>
    <row r="222" spans="1:15" s="364" customFormat="1" ht="36" x14ac:dyDescent="0.3">
      <c r="A222" s="393"/>
      <c r="B222" s="936"/>
      <c r="C222" s="972"/>
      <c r="D222" s="956"/>
      <c r="E222" s="956"/>
      <c r="F222" s="936" t="s">
        <v>327</v>
      </c>
      <c r="G222" s="956" t="s">
        <v>1474</v>
      </c>
      <c r="H222" s="972" t="s">
        <v>2862</v>
      </c>
      <c r="I222" s="937">
        <v>1</v>
      </c>
      <c r="J222" s="136" t="s">
        <v>1476</v>
      </c>
      <c r="K222" s="142" t="s">
        <v>6</v>
      </c>
      <c r="L222" s="144" t="s">
        <v>1477</v>
      </c>
      <c r="M222" s="136" t="str">
        <f>VLOOKUP(L222,CódigosRetorno!$A$2:$B$2004,2,FALSE)</f>
        <v>Si existe monto de ISC en el ITEM debe especificar el sistema de calculo</v>
      </c>
      <c r="N222" s="135" t="s">
        <v>9</v>
      </c>
      <c r="O222" s="393"/>
    </row>
    <row r="223" spans="1:15" s="364" customFormat="1" ht="24" x14ac:dyDescent="0.3">
      <c r="A223" s="393"/>
      <c r="B223" s="936"/>
      <c r="C223" s="972"/>
      <c r="D223" s="956"/>
      <c r="E223" s="956"/>
      <c r="F223" s="936"/>
      <c r="G223" s="956"/>
      <c r="H223" s="972"/>
      <c r="I223" s="948"/>
      <c r="J223" s="136" t="s">
        <v>1478</v>
      </c>
      <c r="K223" s="142" t="s">
        <v>6</v>
      </c>
      <c r="L223" s="144" t="s">
        <v>1479</v>
      </c>
      <c r="M223" s="136" t="str">
        <f>VLOOKUP(L223,CódigosRetorno!$A$2:$B$2004,2,FALSE)</f>
        <v>Solo debe consignar sistema de calculo si el tributo es ISC</v>
      </c>
      <c r="N223" s="135" t="s">
        <v>9</v>
      </c>
      <c r="O223" s="393"/>
    </row>
    <row r="224" spans="1:15" s="364" customFormat="1" ht="36" x14ac:dyDescent="0.3">
      <c r="A224" s="393"/>
      <c r="B224" s="936"/>
      <c r="C224" s="972"/>
      <c r="D224" s="956"/>
      <c r="E224" s="956"/>
      <c r="F224" s="936"/>
      <c r="G224" s="956"/>
      <c r="H224" s="972"/>
      <c r="I224" s="938"/>
      <c r="J224" s="136" t="s">
        <v>1480</v>
      </c>
      <c r="K224" s="142" t="s">
        <v>6</v>
      </c>
      <c r="L224" s="144" t="s">
        <v>2863</v>
      </c>
      <c r="M224" s="136" t="str">
        <f>VLOOKUP(L224,CódigosRetorno!$A$2:$B$2004,2,FALSE)</f>
        <v>El sistema de calculo del ISC es incorrecto</v>
      </c>
      <c r="N224" s="135" t="s">
        <v>1482</v>
      </c>
      <c r="O224" s="393"/>
    </row>
    <row r="225" spans="1:15" s="364" customFormat="1" ht="24" x14ac:dyDescent="0.3">
      <c r="A225" s="393"/>
      <c r="B225" s="936"/>
      <c r="C225" s="972"/>
      <c r="D225" s="956"/>
      <c r="E225" s="956"/>
      <c r="F225" s="936" t="s">
        <v>658</v>
      </c>
      <c r="G225" s="956" t="s">
        <v>1001</v>
      </c>
      <c r="H225" s="972" t="s">
        <v>2856</v>
      </c>
      <c r="I225" s="937">
        <v>1</v>
      </c>
      <c r="J225" s="136" t="s">
        <v>601</v>
      </c>
      <c r="K225" s="142" t="s">
        <v>6</v>
      </c>
      <c r="L225" s="144" t="s">
        <v>1445</v>
      </c>
      <c r="M225" s="136" t="str">
        <f>VLOOKUP(L225,CódigosRetorno!$A$2:$B$2004,2,FALSE)</f>
        <v>El XML no contiene el tag cac:TaxCategory/cac:TaxScheme/cbc:ID del Item</v>
      </c>
      <c r="N225" s="135" t="s">
        <v>9</v>
      </c>
      <c r="O225" s="393"/>
    </row>
    <row r="226" spans="1:15" s="364" customFormat="1" ht="24" x14ac:dyDescent="0.3">
      <c r="A226" s="393"/>
      <c r="B226" s="936"/>
      <c r="C226" s="972"/>
      <c r="D226" s="956"/>
      <c r="E226" s="956"/>
      <c r="F226" s="936"/>
      <c r="G226" s="956"/>
      <c r="H226" s="972"/>
      <c r="I226" s="948"/>
      <c r="J226" s="136" t="s">
        <v>465</v>
      </c>
      <c r="K226" s="142" t="s">
        <v>6</v>
      </c>
      <c r="L226" s="144" t="s">
        <v>1446</v>
      </c>
      <c r="M226" s="136" t="str">
        <f>VLOOKUP(L226,CódigosRetorno!$A$2:$B$2004,2,FALSE)</f>
        <v>El codigo del tributo es invalido</v>
      </c>
      <c r="N226" s="135" t="s">
        <v>1447</v>
      </c>
      <c r="O226" s="393"/>
    </row>
    <row r="227" spans="1:15" s="364" customFormat="1" ht="24" x14ac:dyDescent="0.3">
      <c r="A227" s="393"/>
      <c r="B227" s="936"/>
      <c r="C227" s="972"/>
      <c r="D227" s="956"/>
      <c r="E227" s="956"/>
      <c r="F227" s="936"/>
      <c r="G227" s="956"/>
      <c r="H227" s="972"/>
      <c r="I227" s="948"/>
      <c r="J227" s="484" t="s">
        <v>1448</v>
      </c>
      <c r="K227" s="142" t="s">
        <v>6</v>
      </c>
      <c r="L227" s="144" t="s">
        <v>1449</v>
      </c>
      <c r="M227" s="136" t="str">
        <f>VLOOKUP(L227,CódigosRetorno!$A$2:$B$2004,2,FALSE)</f>
        <v>El código de tributo no debe repetirse a nivel de item</v>
      </c>
      <c r="N227" s="135" t="s">
        <v>9</v>
      </c>
      <c r="O227" s="393"/>
    </row>
    <row r="228" spans="1:15" s="364" customFormat="1" ht="24" x14ac:dyDescent="0.3">
      <c r="A228" s="393"/>
      <c r="B228" s="936"/>
      <c r="C228" s="972"/>
      <c r="D228" s="956"/>
      <c r="E228" s="956"/>
      <c r="F228" s="936"/>
      <c r="G228" s="135" t="s">
        <v>1454</v>
      </c>
      <c r="H228" s="92" t="s">
        <v>1124</v>
      </c>
      <c r="I228" s="135" t="s">
        <v>2425</v>
      </c>
      <c r="J228" s="136" t="s">
        <v>1455</v>
      </c>
      <c r="K228" s="128" t="s">
        <v>205</v>
      </c>
      <c r="L228" s="142" t="s">
        <v>1126</v>
      </c>
      <c r="M228" s="136" t="str">
        <f>VLOOKUP(L228,CódigosRetorno!$A$2:$B$2004,2,FALSE)</f>
        <v>El dato ingresado como atributo @schemeName es incorrecto.</v>
      </c>
      <c r="N228" s="145" t="s">
        <v>9</v>
      </c>
      <c r="O228" s="393"/>
    </row>
    <row r="229" spans="1:15" s="364" customFormat="1" ht="24" x14ac:dyDescent="0.3">
      <c r="A229" s="393"/>
      <c r="B229" s="936"/>
      <c r="C229" s="972"/>
      <c r="D229" s="956"/>
      <c r="E229" s="956"/>
      <c r="F229" s="936"/>
      <c r="G229" s="135" t="s">
        <v>1056</v>
      </c>
      <c r="H229" s="92" t="s">
        <v>1057</v>
      </c>
      <c r="I229" s="135" t="s">
        <v>2425</v>
      </c>
      <c r="J229" s="136" t="s">
        <v>1058</v>
      </c>
      <c r="K229" s="128" t="s">
        <v>205</v>
      </c>
      <c r="L229" s="142" t="s">
        <v>1059</v>
      </c>
      <c r="M229" s="136" t="str">
        <f>VLOOKUP(L229,CódigosRetorno!$A$2:$B$2004,2,FALSE)</f>
        <v>El dato ingresado como atributo @schemeAgencyName es incorrecto.</v>
      </c>
      <c r="N229" s="145" t="s">
        <v>9</v>
      </c>
      <c r="O229" s="393"/>
    </row>
    <row r="230" spans="1:15" s="364" customFormat="1" ht="48" x14ac:dyDescent="0.3">
      <c r="A230" s="393"/>
      <c r="B230" s="936"/>
      <c r="C230" s="972"/>
      <c r="D230" s="956"/>
      <c r="E230" s="956"/>
      <c r="F230" s="936"/>
      <c r="G230" s="135" t="s">
        <v>2864</v>
      </c>
      <c r="H230" s="92" t="s">
        <v>1128</v>
      </c>
      <c r="I230" s="135" t="s">
        <v>2425</v>
      </c>
      <c r="J230" s="136" t="s">
        <v>1457</v>
      </c>
      <c r="K230" s="142" t="s">
        <v>205</v>
      </c>
      <c r="L230" s="144" t="s">
        <v>1130</v>
      </c>
      <c r="M230" s="136" t="str">
        <f>VLOOKUP(L230,CódigosRetorno!$A$2:$B$2004,2,FALSE)</f>
        <v>El dato ingresado como atributo @schemeURI es incorrecto.</v>
      </c>
      <c r="N230" s="145" t="s">
        <v>9</v>
      </c>
      <c r="O230" s="393"/>
    </row>
    <row r="231" spans="1:15" s="364" customFormat="1" ht="24" x14ac:dyDescent="0.3">
      <c r="A231" s="393"/>
      <c r="B231" s="936"/>
      <c r="C231" s="972"/>
      <c r="D231" s="956"/>
      <c r="E231" s="956"/>
      <c r="F231" s="936" t="s">
        <v>1458</v>
      </c>
      <c r="G231" s="956" t="s">
        <v>1001</v>
      </c>
      <c r="H231" s="972" t="s">
        <v>2865</v>
      </c>
      <c r="I231" s="937">
        <v>1</v>
      </c>
      <c r="J231" s="136" t="s">
        <v>601</v>
      </c>
      <c r="K231" s="142" t="s">
        <v>6</v>
      </c>
      <c r="L231" s="144" t="s">
        <v>1460</v>
      </c>
      <c r="M231" s="136" t="str">
        <f>VLOOKUP(L231,CódigosRetorno!$A$2:$B$2004,2,FALSE)</f>
        <v>El XML no contiene el tag o no existe información del nombre de tributo de la línea</v>
      </c>
      <c r="N231" s="135" t="s">
        <v>9</v>
      </c>
      <c r="O231" s="393"/>
    </row>
    <row r="232" spans="1:15" s="364" customFormat="1" ht="24" x14ac:dyDescent="0.3">
      <c r="A232" s="393"/>
      <c r="B232" s="936"/>
      <c r="C232" s="972"/>
      <c r="D232" s="956"/>
      <c r="E232" s="956"/>
      <c r="F232" s="936"/>
      <c r="G232" s="956"/>
      <c r="H232" s="972"/>
      <c r="I232" s="938"/>
      <c r="J232" s="138" t="s">
        <v>1461</v>
      </c>
      <c r="K232" s="142" t="s">
        <v>6</v>
      </c>
      <c r="L232" s="144" t="s">
        <v>1013</v>
      </c>
      <c r="M232" s="136" t="str">
        <f>VLOOKUP(L232,CódigosRetorno!$A$2:$B$2004,2,FALSE)</f>
        <v>Nombre de tributo no corresponde al código de tributo de la linea.</v>
      </c>
      <c r="N232" s="135" t="s">
        <v>1447</v>
      </c>
      <c r="O232" s="393"/>
    </row>
    <row r="233" spans="1:15" s="364" customFormat="1" ht="36" x14ac:dyDescent="0.3">
      <c r="A233" s="393"/>
      <c r="B233" s="936"/>
      <c r="C233" s="972"/>
      <c r="D233" s="956"/>
      <c r="E233" s="956"/>
      <c r="F233" s="135" t="s">
        <v>143</v>
      </c>
      <c r="G233" s="128"/>
      <c r="H233" s="138" t="s">
        <v>2859</v>
      </c>
      <c r="I233" s="135">
        <v>1</v>
      </c>
      <c r="J233" s="138" t="s">
        <v>1463</v>
      </c>
      <c r="K233" s="142" t="s">
        <v>6</v>
      </c>
      <c r="L233" s="142" t="s">
        <v>1464</v>
      </c>
      <c r="M233" s="136" t="str">
        <f>VLOOKUP(L233,CódigosRetorno!$A$2:$B$2004,2,FALSE)</f>
        <v>El Name o TaxTypeCode debe corresponder al codigo de tributo del item</v>
      </c>
      <c r="N233" s="135" t="s">
        <v>1447</v>
      </c>
      <c r="O233" s="393"/>
    </row>
    <row r="234" spans="1:15" s="364" customFormat="1" ht="24" x14ac:dyDescent="0.3">
      <c r="A234" s="393"/>
      <c r="B234" s="936">
        <f>B213+1</f>
        <v>35</v>
      </c>
      <c r="C234" s="972" t="s">
        <v>1485</v>
      </c>
      <c r="D234" s="956" t="s">
        <v>326</v>
      </c>
      <c r="E234" s="956" t="s">
        <v>181</v>
      </c>
      <c r="F234" s="936" t="s">
        <v>297</v>
      </c>
      <c r="G234" s="956" t="s">
        <v>298</v>
      </c>
      <c r="H234" s="935" t="s">
        <v>2848</v>
      </c>
      <c r="I234" s="135"/>
      <c r="J234" s="136" t="s">
        <v>1407</v>
      </c>
      <c r="K234" s="142" t="s">
        <v>6</v>
      </c>
      <c r="L234" s="144" t="s">
        <v>1408</v>
      </c>
      <c r="M234" s="136" t="str">
        <f>VLOOKUP(L234,CódigosRetorno!$A$2:$B$2004,2,FALSE)</f>
        <v>El dato ingresado en TaxAmount de la linea no cumple con el formato establecido</v>
      </c>
      <c r="N234" s="145" t="s">
        <v>9</v>
      </c>
      <c r="O234" s="393"/>
    </row>
    <row r="235" spans="1:15" s="364" customFormat="1" ht="60" x14ac:dyDescent="0.3">
      <c r="A235" s="393"/>
      <c r="B235" s="936"/>
      <c r="C235" s="972"/>
      <c r="D235" s="956"/>
      <c r="E235" s="956"/>
      <c r="F235" s="936"/>
      <c r="G235" s="956"/>
      <c r="H235" s="935"/>
      <c r="I235" s="135"/>
      <c r="J235" s="136" t="s">
        <v>2866</v>
      </c>
      <c r="K235" s="142" t="s">
        <v>205</v>
      </c>
      <c r="L235" s="144" t="s">
        <v>1487</v>
      </c>
      <c r="M235" s="136" t="str">
        <f>VLOOKUP(L235,CódigosRetorno!$A$2:$B$2004,2,FALSE)</f>
        <v>El dato ingresado en el campo cac:TaxSubtotal/cbc:TaxAmount del ítem no coincide con el valor calculado</v>
      </c>
      <c r="N235" s="145" t="s">
        <v>9</v>
      </c>
      <c r="O235" s="393"/>
    </row>
    <row r="236" spans="1:15" s="364" customFormat="1" ht="24" x14ac:dyDescent="0.3">
      <c r="A236" s="393"/>
      <c r="B236" s="936"/>
      <c r="C236" s="972"/>
      <c r="D236" s="956"/>
      <c r="E236" s="956"/>
      <c r="F236" s="129" t="s">
        <v>143</v>
      </c>
      <c r="G236" s="133" t="s">
        <v>305</v>
      </c>
      <c r="H236" s="359" t="s">
        <v>1364</v>
      </c>
      <c r="I236" s="135"/>
      <c r="J236" s="138" t="s">
        <v>1387</v>
      </c>
      <c r="K236" s="142" t="s">
        <v>6</v>
      </c>
      <c r="L236" s="144" t="s">
        <v>947</v>
      </c>
      <c r="M236" s="136" t="str">
        <f>VLOOKUP(L236,CódigosRetorno!$A$2:$B$2004,2,FALSE)</f>
        <v>La moneda debe ser la misma en todo el documento. Salvo las percepciones que sólo son en moneda nacional</v>
      </c>
      <c r="N236" s="135" t="s">
        <v>1091</v>
      </c>
      <c r="O236" s="393"/>
    </row>
    <row r="237" spans="1:15" s="364" customFormat="1" ht="24" x14ac:dyDescent="0.3">
      <c r="A237" s="393"/>
      <c r="B237" s="936"/>
      <c r="C237" s="972"/>
      <c r="D237" s="956"/>
      <c r="E237" s="956"/>
      <c r="F237" s="937" t="s">
        <v>1488</v>
      </c>
      <c r="G237" s="953" t="s">
        <v>1489</v>
      </c>
      <c r="H237" s="939" t="s">
        <v>2867</v>
      </c>
      <c r="I237" s="135"/>
      <c r="J237" s="136" t="s">
        <v>1491</v>
      </c>
      <c r="K237" s="142" t="s">
        <v>6</v>
      </c>
      <c r="L237" s="144" t="s">
        <v>1492</v>
      </c>
      <c r="M237" s="136" t="str">
        <f>VLOOKUP(L237,CódigosRetorno!$A$2:$B$2004,2,FALSE)</f>
        <v>El valor del tag no cumple con el formato establecido</v>
      </c>
      <c r="N237" s="135" t="s">
        <v>9</v>
      </c>
      <c r="O237" s="393"/>
    </row>
    <row r="238" spans="1:15" s="364" customFormat="1" ht="24" x14ac:dyDescent="0.3">
      <c r="A238" s="393"/>
      <c r="B238" s="936"/>
      <c r="C238" s="972"/>
      <c r="D238" s="956"/>
      <c r="E238" s="956"/>
      <c r="F238" s="948"/>
      <c r="G238" s="954"/>
      <c r="H238" s="949"/>
      <c r="I238" s="135"/>
      <c r="J238" s="136" t="s">
        <v>1493</v>
      </c>
      <c r="K238" s="142" t="s">
        <v>6</v>
      </c>
      <c r="L238" s="144" t="s">
        <v>1494</v>
      </c>
      <c r="M238" s="136" t="str">
        <f>VLOOKUP(L238,CódigosRetorno!$A$2:$B$2004,2,FALSE)</f>
        <v>Debe consignar el campo cac:TaxSubtotal/cbc:BaseUnitMeasure a nivel de ítem</v>
      </c>
      <c r="N238" s="135" t="s">
        <v>9</v>
      </c>
      <c r="O238" s="393"/>
    </row>
    <row r="239" spans="1:15" s="364" customFormat="1" ht="36" x14ac:dyDescent="0.3">
      <c r="A239" s="393"/>
      <c r="B239" s="936"/>
      <c r="C239" s="972"/>
      <c r="D239" s="956"/>
      <c r="E239" s="956"/>
      <c r="F239" s="938"/>
      <c r="G239" s="955"/>
      <c r="H239" s="940"/>
      <c r="I239" s="135"/>
      <c r="J239" s="136" t="s">
        <v>1495</v>
      </c>
      <c r="K239" s="142" t="s">
        <v>6</v>
      </c>
      <c r="L239" s="144" t="s">
        <v>1496</v>
      </c>
      <c r="M239" s="136" t="str">
        <f>VLOOKUP(L239,CódigosRetorno!$A$2:$B$2004,2,FALSE)</f>
        <v>El valor ingresado en el campo cac:TaxSubtotal/cbc:BaseUnitMeasure no corresponde al valor esperado</v>
      </c>
      <c r="N239" s="135" t="s">
        <v>9</v>
      </c>
      <c r="O239" s="393"/>
    </row>
    <row r="240" spans="1:15" s="364" customFormat="1" ht="24" x14ac:dyDescent="0.3">
      <c r="A240" s="393"/>
      <c r="B240" s="936"/>
      <c r="C240" s="972"/>
      <c r="D240" s="956"/>
      <c r="E240" s="956"/>
      <c r="F240" s="129" t="s">
        <v>143</v>
      </c>
      <c r="G240" s="133" t="s">
        <v>1497</v>
      </c>
      <c r="H240" s="92" t="s">
        <v>1498</v>
      </c>
      <c r="I240" s="135"/>
      <c r="J240" s="138" t="s">
        <v>1499</v>
      </c>
      <c r="K240" s="142" t="s">
        <v>205</v>
      </c>
      <c r="L240" s="144" t="s">
        <v>1500</v>
      </c>
      <c r="M240" s="136" t="str">
        <f>VLOOKUP(L240,CódigosRetorno!$A$2:$B$2004,2,FALSE)</f>
        <v>El dato ingresado como unidad de medida no corresponde al valor esperado</v>
      </c>
      <c r="N240" s="135" t="s">
        <v>9</v>
      </c>
      <c r="O240" s="393"/>
    </row>
    <row r="241" spans="1:15" s="364" customFormat="1" ht="36" x14ac:dyDescent="0.3">
      <c r="A241" s="393"/>
      <c r="B241" s="936"/>
      <c r="C241" s="972"/>
      <c r="D241" s="956"/>
      <c r="E241" s="956"/>
      <c r="F241" s="936" t="s">
        <v>1417</v>
      </c>
      <c r="G241" s="936" t="s">
        <v>1418</v>
      </c>
      <c r="H241" s="935" t="s">
        <v>2868</v>
      </c>
      <c r="I241" s="135"/>
      <c r="J241" s="136" t="s">
        <v>1422</v>
      </c>
      <c r="K241" s="142" t="s">
        <v>6</v>
      </c>
      <c r="L241" s="144" t="s">
        <v>1492</v>
      </c>
      <c r="M241" s="136" t="str">
        <f>VLOOKUP(L241,CódigosRetorno!$A$2:$B$2004,2,FALSE)</f>
        <v>El valor del tag no cumple con el formato establecido</v>
      </c>
      <c r="N241" s="145" t="s">
        <v>9</v>
      </c>
      <c r="O241" s="393"/>
    </row>
    <row r="242" spans="1:15" s="364" customFormat="1" ht="48" x14ac:dyDescent="0.3">
      <c r="A242" s="393"/>
      <c r="B242" s="936"/>
      <c r="C242" s="972"/>
      <c r="D242" s="956"/>
      <c r="E242" s="956"/>
      <c r="F242" s="936"/>
      <c r="G242" s="936"/>
      <c r="H242" s="935"/>
      <c r="I242" s="135"/>
      <c r="J242" s="136" t="s">
        <v>1502</v>
      </c>
      <c r="K242" s="142" t="s">
        <v>6</v>
      </c>
      <c r="L242" s="144" t="s">
        <v>1503</v>
      </c>
      <c r="M242" s="136" t="str">
        <f>VLOOKUP(L242,CódigosRetorno!$A$2:$B$2004,2,FALSE)</f>
        <v>El valor ingresado en el campo cac:TaxSubtotal/cbc:PerUnitAmount del ítem no corresponde al valor esperado</v>
      </c>
      <c r="N242" s="145" t="s">
        <v>9</v>
      </c>
      <c r="O242" s="393"/>
    </row>
    <row r="243" spans="1:15" s="364" customFormat="1" ht="72" x14ac:dyDescent="0.3">
      <c r="A243" s="393"/>
      <c r="B243" s="936"/>
      <c r="C243" s="972"/>
      <c r="D243" s="956"/>
      <c r="E243" s="956"/>
      <c r="F243" s="936"/>
      <c r="G243" s="936"/>
      <c r="H243" s="935"/>
      <c r="I243" s="135"/>
      <c r="J243" s="136" t="s">
        <v>2869</v>
      </c>
      <c r="K243" s="142" t="s">
        <v>205</v>
      </c>
      <c r="L243" s="144" t="s">
        <v>1505</v>
      </c>
      <c r="M243" s="136" t="str">
        <f>VLOOKUP(L243,CódigosRetorno!$A$2:$B$2004,2,FALSE)</f>
        <v>La tasa del tributo de la línea no corresponde al valor esperado</v>
      </c>
      <c r="N243" s="145" t="s">
        <v>9</v>
      </c>
      <c r="O243" s="393"/>
    </row>
    <row r="244" spans="1:15" s="364" customFormat="1" ht="24" x14ac:dyDescent="0.3">
      <c r="A244" s="393"/>
      <c r="B244" s="936"/>
      <c r="C244" s="972"/>
      <c r="D244" s="956"/>
      <c r="E244" s="956"/>
      <c r="F244" s="936" t="s">
        <v>658</v>
      </c>
      <c r="G244" s="956" t="s">
        <v>1001</v>
      </c>
      <c r="H244" s="935" t="s">
        <v>2856</v>
      </c>
      <c r="I244" s="135"/>
      <c r="J244" s="136" t="s">
        <v>601</v>
      </c>
      <c r="K244" s="142" t="s">
        <v>6</v>
      </c>
      <c r="L244" s="144" t="s">
        <v>1445</v>
      </c>
      <c r="M244" s="136" t="str">
        <f>VLOOKUP(L244,CódigosRetorno!$A$2:$B$2004,2,FALSE)</f>
        <v>El XML no contiene el tag cac:TaxCategory/cac:TaxScheme/cbc:ID del Item</v>
      </c>
      <c r="N244" s="145" t="s">
        <v>9</v>
      </c>
      <c r="O244" s="393"/>
    </row>
    <row r="245" spans="1:15" s="364" customFormat="1" ht="24" x14ac:dyDescent="0.3">
      <c r="A245" s="393"/>
      <c r="B245" s="936"/>
      <c r="C245" s="972"/>
      <c r="D245" s="956"/>
      <c r="E245" s="956"/>
      <c r="F245" s="936"/>
      <c r="G245" s="956"/>
      <c r="H245" s="935"/>
      <c r="I245" s="135"/>
      <c r="J245" s="136" t="s">
        <v>465</v>
      </c>
      <c r="K245" s="142" t="s">
        <v>6</v>
      </c>
      <c r="L245" s="144" t="s">
        <v>1446</v>
      </c>
      <c r="M245" s="136" t="str">
        <f>VLOOKUP(L245,CódigosRetorno!$A$2:$B$2004,2,FALSE)</f>
        <v>El codigo del tributo es invalido</v>
      </c>
      <c r="N245" s="135" t="s">
        <v>1447</v>
      </c>
      <c r="O245" s="393"/>
    </row>
    <row r="246" spans="1:15" s="364" customFormat="1" ht="24" x14ac:dyDescent="0.3">
      <c r="A246" s="393"/>
      <c r="B246" s="936"/>
      <c r="C246" s="972"/>
      <c r="D246" s="956"/>
      <c r="E246" s="956"/>
      <c r="F246" s="936"/>
      <c r="G246" s="956"/>
      <c r="H246" s="935"/>
      <c r="I246" s="135"/>
      <c r="J246" s="143" t="s">
        <v>1448</v>
      </c>
      <c r="K246" s="142" t="s">
        <v>6</v>
      </c>
      <c r="L246" s="144" t="s">
        <v>1449</v>
      </c>
      <c r="M246" s="136" t="str">
        <f>VLOOKUP(L246,CódigosRetorno!$A$2:$B$2004,2,FALSE)</f>
        <v>El código de tributo no debe repetirse a nivel de item</v>
      </c>
      <c r="N246" s="145" t="s">
        <v>9</v>
      </c>
      <c r="O246" s="393"/>
    </row>
    <row r="247" spans="1:15" s="364" customFormat="1" ht="24" x14ac:dyDescent="0.3">
      <c r="A247" s="393"/>
      <c r="B247" s="936"/>
      <c r="C247" s="972"/>
      <c r="D247" s="956"/>
      <c r="E247" s="956"/>
      <c r="F247" s="936"/>
      <c r="G247" s="135" t="s">
        <v>1454</v>
      </c>
      <c r="H247" s="136" t="s">
        <v>1124</v>
      </c>
      <c r="I247" s="135"/>
      <c r="J247" s="136" t="s">
        <v>1455</v>
      </c>
      <c r="K247" s="128" t="s">
        <v>205</v>
      </c>
      <c r="L247" s="142" t="s">
        <v>1126</v>
      </c>
      <c r="M247" s="136" t="str">
        <f>VLOOKUP(L247,CódigosRetorno!$A$2:$B$2004,2,FALSE)</f>
        <v>El dato ingresado como atributo @schemeName es incorrecto.</v>
      </c>
      <c r="N247" s="145" t="s">
        <v>9</v>
      </c>
      <c r="O247" s="393"/>
    </row>
    <row r="248" spans="1:15" s="364" customFormat="1" ht="24" x14ac:dyDescent="0.3">
      <c r="A248" s="393"/>
      <c r="B248" s="936"/>
      <c r="C248" s="972"/>
      <c r="D248" s="956"/>
      <c r="E248" s="956"/>
      <c r="F248" s="936"/>
      <c r="G248" s="135" t="s">
        <v>1056</v>
      </c>
      <c r="H248" s="136" t="s">
        <v>1057</v>
      </c>
      <c r="I248" s="135"/>
      <c r="J248" s="136" t="s">
        <v>1058</v>
      </c>
      <c r="K248" s="128" t="s">
        <v>205</v>
      </c>
      <c r="L248" s="142" t="s">
        <v>1059</v>
      </c>
      <c r="M248" s="136" t="str">
        <f>VLOOKUP(L248,CódigosRetorno!$A$2:$B$2004,2,FALSE)</f>
        <v>El dato ingresado como atributo @schemeAgencyName es incorrecto.</v>
      </c>
      <c r="N248" s="145" t="s">
        <v>9</v>
      </c>
      <c r="O248" s="393"/>
    </row>
    <row r="249" spans="1:15" s="364" customFormat="1" ht="36" x14ac:dyDescent="0.3">
      <c r="A249" s="393"/>
      <c r="B249" s="936"/>
      <c r="C249" s="972"/>
      <c r="D249" s="956"/>
      <c r="E249" s="956"/>
      <c r="F249" s="936"/>
      <c r="G249" s="135" t="s">
        <v>1483</v>
      </c>
      <c r="H249" s="92" t="s">
        <v>1128</v>
      </c>
      <c r="I249" s="135"/>
      <c r="J249" s="136" t="s">
        <v>1457</v>
      </c>
      <c r="K249" s="142" t="s">
        <v>205</v>
      </c>
      <c r="L249" s="144" t="s">
        <v>1130</v>
      </c>
      <c r="M249" s="136" t="str">
        <f>VLOOKUP(L249,CódigosRetorno!$A$2:$B$2004,2,FALSE)</f>
        <v>El dato ingresado como atributo @schemeURI es incorrecto.</v>
      </c>
      <c r="N249" s="145" t="s">
        <v>9</v>
      </c>
      <c r="O249" s="393"/>
    </row>
    <row r="250" spans="1:15" s="364" customFormat="1" ht="24" x14ac:dyDescent="0.3">
      <c r="A250" s="393"/>
      <c r="B250" s="936"/>
      <c r="C250" s="972"/>
      <c r="D250" s="956"/>
      <c r="E250" s="956"/>
      <c r="F250" s="936" t="s">
        <v>1458</v>
      </c>
      <c r="G250" s="956" t="s">
        <v>1001</v>
      </c>
      <c r="H250" s="935" t="s">
        <v>2865</v>
      </c>
      <c r="I250" s="135"/>
      <c r="J250" s="136" t="s">
        <v>601</v>
      </c>
      <c r="K250" s="142" t="s">
        <v>6</v>
      </c>
      <c r="L250" s="144" t="s">
        <v>1460</v>
      </c>
      <c r="M250" s="136" t="str">
        <f>VLOOKUP(L250,CódigosRetorno!$A$2:$B$2004,2,FALSE)</f>
        <v>El XML no contiene el tag o no existe información del nombre de tributo de la línea</v>
      </c>
      <c r="N250" s="145" t="s">
        <v>9</v>
      </c>
      <c r="O250" s="393"/>
    </row>
    <row r="251" spans="1:15" s="364" customFormat="1" ht="24" x14ac:dyDescent="0.3">
      <c r="A251" s="393"/>
      <c r="B251" s="936"/>
      <c r="C251" s="972"/>
      <c r="D251" s="956"/>
      <c r="E251" s="956"/>
      <c r="F251" s="936"/>
      <c r="G251" s="956"/>
      <c r="H251" s="935"/>
      <c r="I251" s="135"/>
      <c r="J251" s="138" t="s">
        <v>1461</v>
      </c>
      <c r="K251" s="142" t="s">
        <v>6</v>
      </c>
      <c r="L251" s="144" t="s">
        <v>1013</v>
      </c>
      <c r="M251" s="136" t="str">
        <f>VLOOKUP(L251,CódigosRetorno!$A$2:$B$2004,2,FALSE)</f>
        <v>Nombre de tributo no corresponde al código de tributo de la linea.</v>
      </c>
      <c r="N251" s="135" t="s">
        <v>1447</v>
      </c>
      <c r="O251" s="393"/>
    </row>
    <row r="252" spans="1:15" s="364" customFormat="1" ht="36" x14ac:dyDescent="0.3">
      <c r="A252" s="393"/>
      <c r="B252" s="936"/>
      <c r="C252" s="972"/>
      <c r="D252" s="956"/>
      <c r="E252" s="956"/>
      <c r="F252" s="135" t="s">
        <v>143</v>
      </c>
      <c r="G252" s="128" t="s">
        <v>1001</v>
      </c>
      <c r="H252" s="136" t="s">
        <v>2859</v>
      </c>
      <c r="I252" s="135"/>
      <c r="J252" s="138" t="s">
        <v>1463</v>
      </c>
      <c r="K252" s="142" t="s">
        <v>6</v>
      </c>
      <c r="L252" s="142" t="s">
        <v>1464</v>
      </c>
      <c r="M252" s="136" t="str">
        <f>VLOOKUP(L252,CódigosRetorno!$A$2:$B$2004,2,FALSE)</f>
        <v>El Name o TaxTypeCode debe corresponder al codigo de tributo del item</v>
      </c>
      <c r="N252" s="135" t="s">
        <v>1447</v>
      </c>
      <c r="O252" s="393"/>
    </row>
    <row r="253" spans="1:15" s="364" customFormat="1" ht="24" x14ac:dyDescent="0.3">
      <c r="A253" s="393"/>
      <c r="B253" s="936">
        <f>B234+1</f>
        <v>36</v>
      </c>
      <c r="C253" s="972" t="s">
        <v>2870</v>
      </c>
      <c r="D253" s="956" t="s">
        <v>326</v>
      </c>
      <c r="E253" s="956" t="s">
        <v>181</v>
      </c>
      <c r="F253" s="937" t="s">
        <v>297</v>
      </c>
      <c r="G253" s="953" t="s">
        <v>298</v>
      </c>
      <c r="H253" s="939" t="s">
        <v>2871</v>
      </c>
      <c r="I253" s="937">
        <v>1</v>
      </c>
      <c r="J253" s="91" t="s">
        <v>954</v>
      </c>
      <c r="K253" s="142" t="s">
        <v>6</v>
      </c>
      <c r="L253" s="144" t="s">
        <v>1509</v>
      </c>
      <c r="M253" s="136" t="str">
        <f>VLOOKUP(L253,CódigosRetorno!$A$2:$B$2004,2,FALSE)</f>
        <v>El dato ingresado en LineExtensionAmount del item no cumple con el formato establecido</v>
      </c>
      <c r="N253" s="135" t="s">
        <v>9</v>
      </c>
      <c r="O253" s="393"/>
    </row>
    <row r="254" spans="1:15" s="364" customFormat="1" ht="96" x14ac:dyDescent="0.3">
      <c r="A254" s="393"/>
      <c r="B254" s="936"/>
      <c r="C254" s="972"/>
      <c r="D254" s="956"/>
      <c r="E254" s="956"/>
      <c r="F254" s="948"/>
      <c r="G254" s="954"/>
      <c r="H254" s="949"/>
      <c r="I254" s="948"/>
      <c r="J254" s="136" t="s">
        <v>2872</v>
      </c>
      <c r="K254" s="743" t="s">
        <v>6</v>
      </c>
      <c r="L254" s="743" t="s">
        <v>1511</v>
      </c>
      <c r="M254" s="136" t="str">
        <f>VLOOKUP(MID(L254,1,4),CódigosRetorno!$A$2:$B$2004,2,FALSE)</f>
        <v>El valor de venta por ítem difiere de los importes consignados.</v>
      </c>
      <c r="N254" s="135" t="s">
        <v>9</v>
      </c>
      <c r="O254" s="393"/>
    </row>
    <row r="255" spans="1:15" s="364" customFormat="1" ht="96" x14ac:dyDescent="0.3">
      <c r="A255" s="393"/>
      <c r="B255" s="936"/>
      <c r="C255" s="972"/>
      <c r="D255" s="956"/>
      <c r="E255" s="956"/>
      <c r="F255" s="948"/>
      <c r="G255" s="954"/>
      <c r="H255" s="949"/>
      <c r="I255" s="948"/>
      <c r="J255" s="136" t="s">
        <v>2873</v>
      </c>
      <c r="K255" s="142" t="s">
        <v>205</v>
      </c>
      <c r="L255" s="142" t="s">
        <v>2504</v>
      </c>
      <c r="M255" s="136" t="str">
        <f>VLOOKUP(MID(L255,1,4),CódigosRetorno!$A$2:$B$2004,2,FALSE)</f>
        <v>El valor de venta por ítem difiere de los importes consignados.</v>
      </c>
      <c r="N255" s="135" t="s">
        <v>9</v>
      </c>
      <c r="O255" s="393"/>
    </row>
    <row r="256" spans="1:15" s="364" customFormat="1" ht="72" x14ac:dyDescent="0.3">
      <c r="A256" s="393"/>
      <c r="B256" s="936"/>
      <c r="C256" s="972"/>
      <c r="D256" s="956"/>
      <c r="E256" s="956"/>
      <c r="F256" s="948"/>
      <c r="G256" s="954"/>
      <c r="H256" s="949"/>
      <c r="I256" s="948"/>
      <c r="J256" s="136" t="s">
        <v>2874</v>
      </c>
      <c r="K256" s="743" t="s">
        <v>6</v>
      </c>
      <c r="L256" s="743" t="s">
        <v>1511</v>
      </c>
      <c r="M256" s="136" t="str">
        <f>VLOOKUP(MID(L256,1,4),CódigosRetorno!$A$2:$B$2004,2,FALSE)</f>
        <v>El valor de venta por ítem difiere de los importes consignados.</v>
      </c>
      <c r="N256" s="135" t="s">
        <v>9</v>
      </c>
      <c r="O256" s="393"/>
    </row>
    <row r="257" spans="1:15" s="364" customFormat="1" ht="84" x14ac:dyDescent="0.3">
      <c r="A257" s="393"/>
      <c r="B257" s="936"/>
      <c r="C257" s="972"/>
      <c r="D257" s="956"/>
      <c r="E257" s="956"/>
      <c r="F257" s="948"/>
      <c r="G257" s="954"/>
      <c r="H257" s="949"/>
      <c r="I257" s="948"/>
      <c r="J257" s="136" t="s">
        <v>2875</v>
      </c>
      <c r="K257" s="142" t="s">
        <v>205</v>
      </c>
      <c r="L257" s="142" t="s">
        <v>2504</v>
      </c>
      <c r="M257" s="136" t="str">
        <f>VLOOKUP(MID(L257,1,4),CódigosRetorno!$A$2:$B$2004,2,FALSE)</f>
        <v>El valor de venta por ítem difiere de los importes consignados.</v>
      </c>
      <c r="N257" s="135" t="s">
        <v>9</v>
      </c>
      <c r="O257" s="393"/>
    </row>
    <row r="258" spans="1:15" s="364" customFormat="1" ht="24" x14ac:dyDescent="0.3">
      <c r="A258" s="393"/>
      <c r="B258" s="936"/>
      <c r="C258" s="972"/>
      <c r="D258" s="956"/>
      <c r="E258" s="956"/>
      <c r="F258" s="135" t="s">
        <v>143</v>
      </c>
      <c r="G258" s="128" t="s">
        <v>305</v>
      </c>
      <c r="H258" s="92" t="s">
        <v>1364</v>
      </c>
      <c r="I258" s="128">
        <v>1</v>
      </c>
      <c r="J258" s="138" t="s">
        <v>1387</v>
      </c>
      <c r="K258" s="142" t="s">
        <v>6</v>
      </c>
      <c r="L258" s="144" t="s">
        <v>947</v>
      </c>
      <c r="M258" s="136" t="str">
        <f>VLOOKUP(L258,CódigosRetorno!$A$2:$B$2004,2,FALSE)</f>
        <v>La moneda debe ser la misma en todo el documento. Salvo las percepciones que sólo son en moneda nacional</v>
      </c>
      <c r="N258" s="135" t="s">
        <v>1091</v>
      </c>
      <c r="O258" s="393"/>
    </row>
    <row r="259" spans="1:15" s="364" customFormat="1" x14ac:dyDescent="0.3">
      <c r="A259" s="393"/>
      <c r="B259" s="516" t="s">
        <v>2876</v>
      </c>
      <c r="C259" s="516"/>
      <c r="D259" s="512"/>
      <c r="E259" s="511" t="s">
        <v>9</v>
      </c>
      <c r="F259" s="518" t="s">
        <v>9</v>
      </c>
      <c r="G259" s="518" t="s">
        <v>9</v>
      </c>
      <c r="H259" s="519"/>
      <c r="I259" s="79"/>
      <c r="J259" s="505" t="s">
        <v>9</v>
      </c>
      <c r="K259" s="504" t="s">
        <v>9</v>
      </c>
      <c r="L259" s="504" t="s">
        <v>9</v>
      </c>
      <c r="M259" s="505" t="str">
        <f>VLOOKUP(L259,CódigosRetorno!$A$2:$B$2004,2,FALSE)</f>
        <v>-</v>
      </c>
      <c r="N259" s="504" t="s">
        <v>9</v>
      </c>
      <c r="O259" s="393"/>
    </row>
    <row r="260" spans="1:15" s="364" customFormat="1" x14ac:dyDescent="0.3">
      <c r="A260" s="393"/>
      <c r="B260" s="956">
        <f>B253+1</f>
        <v>37</v>
      </c>
      <c r="C260" s="993" t="s">
        <v>1541</v>
      </c>
      <c r="D260" s="936" t="s">
        <v>62</v>
      </c>
      <c r="E260" s="936" t="s">
        <v>181</v>
      </c>
      <c r="F260" s="937" t="s">
        <v>297</v>
      </c>
      <c r="G260" s="937" t="s">
        <v>298</v>
      </c>
      <c r="H260" s="939" t="s">
        <v>2877</v>
      </c>
      <c r="I260" s="1014">
        <v>1</v>
      </c>
      <c r="J260" s="136" t="s">
        <v>2878</v>
      </c>
      <c r="K260" s="128" t="s">
        <v>6</v>
      </c>
      <c r="L260" s="142" t="s">
        <v>1544</v>
      </c>
      <c r="M260" s="136" t="str">
        <f>VLOOKUP(L260,CódigosRetorno!$A$2:$B$2004,2,FALSE)</f>
        <v>El Monto total de impuestos es obligatorio</v>
      </c>
      <c r="N260" s="135" t="s">
        <v>9</v>
      </c>
      <c r="O260" s="393"/>
    </row>
    <row r="261" spans="1:15" s="364" customFormat="1" ht="36" x14ac:dyDescent="0.3">
      <c r="A261" s="393"/>
      <c r="B261" s="956"/>
      <c r="C261" s="993"/>
      <c r="D261" s="936"/>
      <c r="E261" s="936"/>
      <c r="F261" s="948"/>
      <c r="G261" s="948"/>
      <c r="H261" s="949"/>
      <c r="I261" s="1028"/>
      <c r="J261" s="136" t="s">
        <v>2482</v>
      </c>
      <c r="K261" s="128" t="s">
        <v>6</v>
      </c>
      <c r="L261" s="142" t="s">
        <v>1545</v>
      </c>
      <c r="M261" s="136" t="str">
        <f>VLOOKUP(L261,CódigosRetorno!$A$2:$B$2004,2,FALSE)</f>
        <v>El dato ingresado en el monto total de impuestos no cumple con el formato establecido</v>
      </c>
      <c r="N261" s="135" t="s">
        <v>9</v>
      </c>
      <c r="O261" s="393"/>
    </row>
    <row r="262" spans="1:15" s="364" customFormat="1" ht="48" x14ac:dyDescent="0.3">
      <c r="A262" s="393"/>
      <c r="B262" s="956"/>
      <c r="C262" s="993"/>
      <c r="D262" s="936"/>
      <c r="E262" s="936"/>
      <c r="F262" s="948"/>
      <c r="G262" s="948"/>
      <c r="H262" s="949"/>
      <c r="I262" s="1028"/>
      <c r="J262" s="136" t="s">
        <v>2879</v>
      </c>
      <c r="K262" s="749" t="s">
        <v>6</v>
      </c>
      <c r="L262" s="743" t="s">
        <v>1547</v>
      </c>
      <c r="M262" s="136" t="str">
        <f>VLOOKUP(MID(L262,1,4),CódigosRetorno!$A$2:$B$2004,2,FALSE)</f>
        <v>La sumatoria de impuestos globales no corresponde al monto total de impuestos.</v>
      </c>
      <c r="N262" s="135" t="s">
        <v>9</v>
      </c>
      <c r="O262" s="393"/>
    </row>
    <row r="263" spans="1:15" s="364" customFormat="1" ht="60" x14ac:dyDescent="0.3">
      <c r="A263" s="393"/>
      <c r="B263" s="956"/>
      <c r="C263" s="993"/>
      <c r="D263" s="936"/>
      <c r="E263" s="936"/>
      <c r="F263" s="948"/>
      <c r="G263" s="948"/>
      <c r="H263" s="949"/>
      <c r="I263" s="1028"/>
      <c r="J263" s="136" t="s">
        <v>2880</v>
      </c>
      <c r="K263" s="128" t="s">
        <v>205</v>
      </c>
      <c r="L263" s="142" t="s">
        <v>2507</v>
      </c>
      <c r="M263" s="136" t="str">
        <f>VLOOKUP(L263,CódigosRetorno!$A$2:$B$2004,2,FALSE)</f>
        <v>La sumatoria de impuestos globales no corresponde al monto total de impuestos.</v>
      </c>
      <c r="N263" s="135" t="s">
        <v>9</v>
      </c>
      <c r="O263" s="393"/>
    </row>
    <row r="264" spans="1:15" s="364" customFormat="1" x14ac:dyDescent="0.3">
      <c r="A264" s="393"/>
      <c r="B264" s="956"/>
      <c r="C264" s="993"/>
      <c r="D264" s="936"/>
      <c r="E264" s="936"/>
      <c r="F264" s="948"/>
      <c r="G264" s="948"/>
      <c r="H264" s="949"/>
      <c r="I264" s="1028"/>
      <c r="J264" s="92" t="s">
        <v>1548</v>
      </c>
      <c r="K264" s="128" t="s">
        <v>6</v>
      </c>
      <c r="L264" s="142" t="s">
        <v>1549</v>
      </c>
      <c r="M264" s="136" t="str">
        <f>VLOOKUP(L264,CódigosRetorno!$A$2:$B$2004,2,FALSE)</f>
        <v>El tag cac:TaxTotal no debe repetirse a nivel de totales</v>
      </c>
      <c r="N264" s="135" t="s">
        <v>9</v>
      </c>
      <c r="O264" s="393"/>
    </row>
    <row r="265" spans="1:15" s="364" customFormat="1" ht="84" x14ac:dyDescent="0.3">
      <c r="A265" s="393"/>
      <c r="B265" s="956"/>
      <c r="C265" s="993"/>
      <c r="D265" s="936"/>
      <c r="E265" s="936"/>
      <c r="F265" s="948"/>
      <c r="G265" s="948"/>
      <c r="H265" s="949"/>
      <c r="I265" s="1028"/>
      <c r="J265" s="92" t="s">
        <v>2881</v>
      </c>
      <c r="K265" s="128" t="s">
        <v>6</v>
      </c>
      <c r="L265" s="142" t="s">
        <v>1551</v>
      </c>
      <c r="M265" s="136" t="str">
        <f>VLOOKUP(L265,CódigosRetorno!$A$2:$B$2004,2,FALSE)</f>
        <v xml:space="preserve">Si tiene operaciones de un tributo en alguna línea, debe consignar el tag del total del tributo </v>
      </c>
      <c r="N265" s="135" t="s">
        <v>9</v>
      </c>
      <c r="O265" s="393"/>
    </row>
    <row r="266" spans="1:15" s="364" customFormat="1" ht="24" x14ac:dyDescent="0.3">
      <c r="A266" s="393"/>
      <c r="B266" s="956"/>
      <c r="C266" s="993"/>
      <c r="D266" s="936"/>
      <c r="E266" s="936"/>
      <c r="F266" s="135" t="s">
        <v>143</v>
      </c>
      <c r="G266" s="128" t="s">
        <v>305</v>
      </c>
      <c r="H266" s="92" t="s">
        <v>1364</v>
      </c>
      <c r="I266" s="1015"/>
      <c r="J266" s="138" t="s">
        <v>1387</v>
      </c>
      <c r="K266" s="142" t="s">
        <v>6</v>
      </c>
      <c r="L266" s="144" t="s">
        <v>947</v>
      </c>
      <c r="M266" s="136" t="str">
        <f>VLOOKUP(L266,CódigosRetorno!$A$2:$B$2004,2,FALSE)</f>
        <v>La moneda debe ser la misma en todo el documento. Salvo las percepciones que sólo son en moneda nacional</v>
      </c>
      <c r="N266" s="135" t="s">
        <v>1091</v>
      </c>
      <c r="O266" s="393"/>
    </row>
    <row r="267" spans="1:15" s="364" customFormat="1" ht="24" x14ac:dyDescent="0.3">
      <c r="A267" s="393"/>
      <c r="B267" s="936" t="s">
        <v>2882</v>
      </c>
      <c r="C267" s="972" t="s">
        <v>2883</v>
      </c>
      <c r="D267" s="936" t="s">
        <v>62</v>
      </c>
      <c r="E267" s="937" t="s">
        <v>181</v>
      </c>
      <c r="F267" s="936" t="s">
        <v>297</v>
      </c>
      <c r="G267" s="956" t="s">
        <v>1507</v>
      </c>
      <c r="H267" s="972" t="s">
        <v>2884</v>
      </c>
      <c r="I267" s="937" t="s">
        <v>2425</v>
      </c>
      <c r="J267" s="138" t="s">
        <v>1420</v>
      </c>
      <c r="K267" s="142" t="s">
        <v>6</v>
      </c>
      <c r="L267" s="144" t="s">
        <v>1555</v>
      </c>
      <c r="M267" s="136" t="str">
        <f>VLOOKUP(L267,CódigosRetorno!$A$2:$B$2004,2,FALSE)</f>
        <v>El XML no contiene el tag o no existe información de total valor de venta globales</v>
      </c>
      <c r="N267" s="80" t="s">
        <v>9</v>
      </c>
      <c r="O267" s="393"/>
    </row>
    <row r="268" spans="1:15" s="364" customFormat="1" ht="24" x14ac:dyDescent="0.3">
      <c r="A268" s="393"/>
      <c r="B268" s="936"/>
      <c r="C268" s="972"/>
      <c r="D268" s="936"/>
      <c r="E268" s="948"/>
      <c r="F268" s="936"/>
      <c r="G268" s="956"/>
      <c r="H268" s="972"/>
      <c r="I268" s="948"/>
      <c r="J268" s="136" t="s">
        <v>954</v>
      </c>
      <c r="K268" s="128" t="s">
        <v>6</v>
      </c>
      <c r="L268" s="142" t="s">
        <v>1556</v>
      </c>
      <c r="M268" s="136" t="str">
        <f>VLOOKUP(L268,CódigosRetorno!$A$2:$B$2004,2,FALSE)</f>
        <v>El dato ingresado en el total valor de venta globales no cumple con el formato establecido</v>
      </c>
      <c r="N268" s="80" t="s">
        <v>9</v>
      </c>
      <c r="O268" s="393"/>
    </row>
    <row r="269" spans="1:15" s="364" customFormat="1" ht="84" x14ac:dyDescent="0.3">
      <c r="A269" s="393"/>
      <c r="B269" s="936"/>
      <c r="C269" s="972"/>
      <c r="D269" s="936"/>
      <c r="E269" s="948"/>
      <c r="F269" s="936"/>
      <c r="G269" s="956"/>
      <c r="H269" s="972"/>
      <c r="I269" s="948"/>
      <c r="J269" s="136" t="s">
        <v>2885</v>
      </c>
      <c r="K269" s="743" t="s">
        <v>6</v>
      </c>
      <c r="L269" s="743" t="s">
        <v>1558</v>
      </c>
      <c r="M269" s="136" t="str">
        <f>VLOOKUP(MID(L269,1,4),CódigosRetorno!$A$2:$B$2004,2,FALSE)</f>
        <v>La sumatoria del total valor de venta - Exportaciones de línea no corresponden al total</v>
      </c>
      <c r="N269" s="128" t="s">
        <v>9</v>
      </c>
      <c r="O269" s="393"/>
    </row>
    <row r="270" spans="1:15" s="364" customFormat="1" ht="96" x14ac:dyDescent="0.3">
      <c r="A270" s="393"/>
      <c r="B270" s="936"/>
      <c r="C270" s="972"/>
      <c r="D270" s="936"/>
      <c r="E270" s="948"/>
      <c r="F270" s="936"/>
      <c r="G270" s="956"/>
      <c r="H270" s="972"/>
      <c r="I270" s="948"/>
      <c r="J270" s="136" t="s">
        <v>2886</v>
      </c>
      <c r="K270" s="142" t="s">
        <v>205</v>
      </c>
      <c r="L270" s="142" t="s">
        <v>2508</v>
      </c>
      <c r="M270" s="136" t="str">
        <f>VLOOKUP(MID(L270,1,4),CódigosRetorno!$A$2:$B$2004,2,FALSE)</f>
        <v>La sumatoria del total valor de venta - Exportaciones de línea no corresponden al total</v>
      </c>
      <c r="N270" s="128" t="s">
        <v>9</v>
      </c>
      <c r="O270" s="393"/>
    </row>
    <row r="271" spans="1:15" s="364" customFormat="1" ht="84" x14ac:dyDescent="0.3">
      <c r="A271" s="393"/>
      <c r="B271" s="936"/>
      <c r="C271" s="972"/>
      <c r="D271" s="936"/>
      <c r="E271" s="948"/>
      <c r="F271" s="936"/>
      <c r="G271" s="956"/>
      <c r="H271" s="972"/>
      <c r="I271" s="948"/>
      <c r="J271" s="136" t="s">
        <v>2887</v>
      </c>
      <c r="K271" s="743" t="s">
        <v>6</v>
      </c>
      <c r="L271" s="743" t="s">
        <v>1560</v>
      </c>
      <c r="M271" s="136" t="str">
        <f>VLOOKUP(MID(L271,1,4),CódigosRetorno!$A$2:$B$2004,2,FALSE)</f>
        <v>La sumatoria del total valor de venta - operaciones exoneradas de línea no corresponden al total</v>
      </c>
      <c r="N271" s="145" t="s">
        <v>9</v>
      </c>
      <c r="O271" s="393"/>
    </row>
    <row r="272" spans="1:15" s="364" customFormat="1" ht="84" x14ac:dyDescent="0.3">
      <c r="A272" s="393"/>
      <c r="B272" s="936"/>
      <c r="C272" s="972"/>
      <c r="D272" s="936"/>
      <c r="E272" s="948"/>
      <c r="F272" s="936"/>
      <c r="G272" s="956"/>
      <c r="H272" s="972"/>
      <c r="I272" s="948"/>
      <c r="J272" s="136" t="s">
        <v>2888</v>
      </c>
      <c r="K272" s="142" t="s">
        <v>205</v>
      </c>
      <c r="L272" s="142" t="s">
        <v>2509</v>
      </c>
      <c r="M272" s="136" t="str">
        <f>VLOOKUP(MID(L272,1,4),CódigosRetorno!$A$2:$B$2004,2,FALSE)</f>
        <v>La sumatoria del total valor de venta - operaciones exoneradas de línea no corresponden al total</v>
      </c>
      <c r="N272" s="145" t="s">
        <v>9</v>
      </c>
      <c r="O272" s="393"/>
    </row>
    <row r="273" spans="1:15" s="364" customFormat="1" ht="84" x14ac:dyDescent="0.3">
      <c r="A273" s="393"/>
      <c r="B273" s="936"/>
      <c r="C273" s="972"/>
      <c r="D273" s="936"/>
      <c r="E273" s="948"/>
      <c r="F273" s="936"/>
      <c r="G273" s="956"/>
      <c r="H273" s="972"/>
      <c r="I273" s="948"/>
      <c r="J273" s="136" t="s">
        <v>2889</v>
      </c>
      <c r="K273" s="743" t="s">
        <v>6</v>
      </c>
      <c r="L273" s="743" t="s">
        <v>1562</v>
      </c>
      <c r="M273" s="136"/>
      <c r="N273" s="145"/>
      <c r="O273" s="393"/>
    </row>
    <row r="274" spans="1:15" s="364" customFormat="1" ht="84" x14ac:dyDescent="0.3">
      <c r="A274" s="393"/>
      <c r="B274" s="936"/>
      <c r="C274" s="972"/>
      <c r="D274" s="936"/>
      <c r="E274" s="948"/>
      <c r="F274" s="936"/>
      <c r="G274" s="956"/>
      <c r="H274" s="972"/>
      <c r="I274" s="948"/>
      <c r="J274" s="136" t="s">
        <v>2890</v>
      </c>
      <c r="K274" s="142" t="s">
        <v>205</v>
      </c>
      <c r="L274" s="142" t="s">
        <v>2510</v>
      </c>
      <c r="M274" s="136" t="str">
        <f>VLOOKUP(MID(L274,1,4),CódigosRetorno!$A$2:$B$2004,2,FALSE)</f>
        <v>La sumatoria del total valor de venta - operaciones inafectas de línea no corresponden al total</v>
      </c>
      <c r="N274" s="145" t="s">
        <v>9</v>
      </c>
      <c r="O274" s="393"/>
    </row>
    <row r="275" spans="1:15" s="364" customFormat="1" ht="24" x14ac:dyDescent="0.3">
      <c r="A275" s="393"/>
      <c r="B275" s="936"/>
      <c r="C275" s="972"/>
      <c r="D275" s="936"/>
      <c r="E275" s="948"/>
      <c r="F275" s="135" t="s">
        <v>143</v>
      </c>
      <c r="G275" s="128" t="s">
        <v>305</v>
      </c>
      <c r="H275" s="92" t="s">
        <v>1364</v>
      </c>
      <c r="I275" s="135">
        <v>1</v>
      </c>
      <c r="J275" s="138" t="s">
        <v>1387</v>
      </c>
      <c r="K275" s="142" t="s">
        <v>6</v>
      </c>
      <c r="L275" s="144" t="s">
        <v>947</v>
      </c>
      <c r="M275" s="136" t="str">
        <f>VLOOKUP(L275,CódigosRetorno!$A$2:$B$2004,2,FALSE)</f>
        <v>La moneda debe ser la misma en todo el documento. Salvo las percepciones que sólo son en moneda nacional</v>
      </c>
      <c r="N275" s="135" t="s">
        <v>1091</v>
      </c>
      <c r="O275" s="393"/>
    </row>
    <row r="276" spans="1:15" s="364" customFormat="1" ht="24" x14ac:dyDescent="0.3">
      <c r="A276" s="393"/>
      <c r="B276" s="936"/>
      <c r="C276" s="972"/>
      <c r="D276" s="936"/>
      <c r="E276" s="948"/>
      <c r="F276" s="936"/>
      <c r="G276" s="956" t="s">
        <v>1572</v>
      </c>
      <c r="H276" s="935" t="s">
        <v>2891</v>
      </c>
      <c r="I276" s="937">
        <v>1</v>
      </c>
      <c r="J276" s="136" t="s">
        <v>954</v>
      </c>
      <c r="K276" s="142" t="s">
        <v>6</v>
      </c>
      <c r="L276" s="144" t="s">
        <v>993</v>
      </c>
      <c r="M276" s="136" t="str">
        <f>VLOOKUP(L276,CódigosRetorno!$A$2:$B$2004,2,FALSE)</f>
        <v>El dato ingresado en TaxAmount no cumple con el formato establecido</v>
      </c>
      <c r="N276" s="145" t="s">
        <v>9</v>
      </c>
      <c r="O276" s="393"/>
    </row>
    <row r="277" spans="1:15" s="364" customFormat="1" ht="36" x14ac:dyDescent="0.3">
      <c r="A277" s="393"/>
      <c r="B277" s="936"/>
      <c r="C277" s="972"/>
      <c r="D277" s="936"/>
      <c r="E277" s="948"/>
      <c r="F277" s="936"/>
      <c r="G277" s="956"/>
      <c r="H277" s="935"/>
      <c r="I277" s="938"/>
      <c r="J277" s="136" t="s">
        <v>1574</v>
      </c>
      <c r="K277" s="128" t="s">
        <v>6</v>
      </c>
      <c r="L277" s="142" t="s">
        <v>1575</v>
      </c>
      <c r="M277" s="136" t="str">
        <f>VLOOKUP(L277,CódigosRetorno!$A$2:$B$2004,2,FALSE)</f>
        <v xml:space="preserve">El monto total del impuestos sobre el valor de venta de operaciones gratuitas/inafectas/exoneradas debe ser igual a 0.00 </v>
      </c>
      <c r="N277" s="145" t="s">
        <v>9</v>
      </c>
      <c r="O277" s="393"/>
    </row>
    <row r="278" spans="1:15" s="364" customFormat="1" ht="24" x14ac:dyDescent="0.3">
      <c r="A278" s="393"/>
      <c r="B278" s="936"/>
      <c r="C278" s="972"/>
      <c r="D278" s="936"/>
      <c r="E278" s="948"/>
      <c r="F278" s="135" t="s">
        <v>143</v>
      </c>
      <c r="G278" s="128" t="s">
        <v>305</v>
      </c>
      <c r="H278" s="92" t="s">
        <v>1364</v>
      </c>
      <c r="I278" s="135">
        <v>1</v>
      </c>
      <c r="J278" s="138" t="s">
        <v>1387</v>
      </c>
      <c r="K278" s="142" t="s">
        <v>6</v>
      </c>
      <c r="L278" s="144" t="s">
        <v>947</v>
      </c>
      <c r="M278" s="136" t="str">
        <f>VLOOKUP(L278,CódigosRetorno!$A$2:$B$2004,2,FALSE)</f>
        <v>La moneda debe ser la misma en todo el documento. Salvo las percepciones que sólo son en moneda nacional</v>
      </c>
      <c r="N278" s="135" t="s">
        <v>1091</v>
      </c>
      <c r="O278" s="393"/>
    </row>
    <row r="279" spans="1:15" s="364" customFormat="1" ht="24" x14ac:dyDescent="0.3">
      <c r="A279" s="393"/>
      <c r="B279" s="936"/>
      <c r="C279" s="972"/>
      <c r="D279" s="936"/>
      <c r="E279" s="948"/>
      <c r="F279" s="936" t="s">
        <v>658</v>
      </c>
      <c r="G279" s="956" t="s">
        <v>1001</v>
      </c>
      <c r="H279" s="972" t="s">
        <v>2892</v>
      </c>
      <c r="I279" s="937">
        <v>1</v>
      </c>
      <c r="J279" s="136" t="s">
        <v>601</v>
      </c>
      <c r="K279" s="128" t="s">
        <v>6</v>
      </c>
      <c r="L279" s="77" t="s">
        <v>1577</v>
      </c>
      <c r="M279" s="136" t="str">
        <f>VLOOKUP(L279,CódigosRetorno!$A$2:$B$2004,2,FALSE)</f>
        <v>El XML no contiene el tag o no existe información de código de tributo.</v>
      </c>
      <c r="N279" s="135" t="s">
        <v>9</v>
      </c>
      <c r="O279" s="393"/>
    </row>
    <row r="280" spans="1:15" s="364" customFormat="1" ht="24" x14ac:dyDescent="0.3">
      <c r="A280" s="393"/>
      <c r="B280" s="936"/>
      <c r="C280" s="972"/>
      <c r="D280" s="936"/>
      <c r="E280" s="948"/>
      <c r="F280" s="936"/>
      <c r="G280" s="956"/>
      <c r="H280" s="972"/>
      <c r="I280" s="948"/>
      <c r="J280" s="138" t="s">
        <v>1578</v>
      </c>
      <c r="K280" s="142" t="s">
        <v>6</v>
      </c>
      <c r="L280" s="144" t="s">
        <v>1579</v>
      </c>
      <c r="M280" s="136" t="str">
        <f>VLOOKUP(L280,CódigosRetorno!$A$2:$B$2004,2,FALSE)</f>
        <v>El dato ingresado como codigo de tributo global no corresponde al valor esperado.</v>
      </c>
      <c r="N280" s="135" t="s">
        <v>1447</v>
      </c>
      <c r="O280" s="393"/>
    </row>
    <row r="281" spans="1:15" s="364" customFormat="1" ht="24" x14ac:dyDescent="0.3">
      <c r="A281" s="393"/>
      <c r="B281" s="936"/>
      <c r="C281" s="972"/>
      <c r="D281" s="936"/>
      <c r="E281" s="948"/>
      <c r="F281" s="936"/>
      <c r="G281" s="956"/>
      <c r="H281" s="972"/>
      <c r="I281" s="948"/>
      <c r="J281" s="361" t="s">
        <v>1580</v>
      </c>
      <c r="K281" s="144" t="s">
        <v>6</v>
      </c>
      <c r="L281" s="144" t="s">
        <v>1581</v>
      </c>
      <c r="M281" s="136" t="str">
        <f>VLOOKUP(L281,CódigosRetorno!$A$2:$B$2004,2,FALSE)</f>
        <v>El código de tributo no debe repetirse a nivel de totales</v>
      </c>
      <c r="N281" s="123" t="s">
        <v>9</v>
      </c>
      <c r="O281" s="393"/>
    </row>
    <row r="282" spans="1:15" s="364" customFormat="1" ht="48" x14ac:dyDescent="0.3">
      <c r="A282" s="393"/>
      <c r="B282" s="936"/>
      <c r="C282" s="972"/>
      <c r="D282" s="936"/>
      <c r="E282" s="948"/>
      <c r="F282" s="936"/>
      <c r="G282" s="956"/>
      <c r="H282" s="972"/>
      <c r="I282" s="948"/>
      <c r="J282" s="136" t="s">
        <v>2893</v>
      </c>
      <c r="K282" s="142" t="s">
        <v>6</v>
      </c>
      <c r="L282" s="144" t="s">
        <v>2894</v>
      </c>
      <c r="M282" s="136" t="str">
        <f>VLOOKUP(L282,CódigosRetorno!$A$2:$B$2004,2,FALSE)</f>
        <v>El dato ingresado como codigo de tributo global es invalido para tipo de nota</v>
      </c>
      <c r="N282" s="123" t="s">
        <v>9</v>
      </c>
      <c r="O282" s="393"/>
    </row>
    <row r="283" spans="1:15" s="364" customFormat="1" ht="48" x14ac:dyDescent="0.3">
      <c r="A283" s="393"/>
      <c r="B283" s="936"/>
      <c r="C283" s="972"/>
      <c r="D283" s="936"/>
      <c r="E283" s="948"/>
      <c r="F283" s="936"/>
      <c r="G283" s="956"/>
      <c r="H283" s="972"/>
      <c r="I283" s="938"/>
      <c r="J283" s="136" t="s">
        <v>2895</v>
      </c>
      <c r="K283" s="142" t="s">
        <v>6</v>
      </c>
      <c r="L283" s="144" t="s">
        <v>2894</v>
      </c>
      <c r="M283" s="136" t="str">
        <f>VLOOKUP(L283,CódigosRetorno!$A$2:$B$2004,2,FALSE)</f>
        <v>El dato ingresado como codigo de tributo global es invalido para tipo de nota</v>
      </c>
      <c r="N283" s="145" t="s">
        <v>9</v>
      </c>
      <c r="O283" s="393"/>
    </row>
    <row r="284" spans="1:15" s="364" customFormat="1" ht="24" x14ac:dyDescent="0.3">
      <c r="A284" s="393"/>
      <c r="B284" s="936"/>
      <c r="C284" s="972"/>
      <c r="D284" s="936"/>
      <c r="E284" s="948"/>
      <c r="F284" s="936"/>
      <c r="G284" s="135" t="s">
        <v>1454</v>
      </c>
      <c r="H284" s="136" t="s">
        <v>1124</v>
      </c>
      <c r="I284" s="135" t="s">
        <v>2425</v>
      </c>
      <c r="J284" s="136" t="s">
        <v>1455</v>
      </c>
      <c r="K284" s="128" t="s">
        <v>205</v>
      </c>
      <c r="L284" s="142" t="s">
        <v>1126</v>
      </c>
      <c r="M284" s="136" t="str">
        <f>VLOOKUP(L284,CódigosRetorno!$A$2:$B$2004,2,FALSE)</f>
        <v>El dato ingresado como atributo @schemeName es incorrecto.</v>
      </c>
      <c r="N284" s="145" t="s">
        <v>9</v>
      </c>
      <c r="O284" s="393"/>
    </row>
    <row r="285" spans="1:15" s="364" customFormat="1" ht="24" x14ac:dyDescent="0.3">
      <c r="A285" s="393"/>
      <c r="B285" s="936"/>
      <c r="C285" s="972"/>
      <c r="D285" s="936"/>
      <c r="E285" s="948"/>
      <c r="F285" s="936"/>
      <c r="G285" s="135" t="s">
        <v>1056</v>
      </c>
      <c r="H285" s="136" t="s">
        <v>1057</v>
      </c>
      <c r="I285" s="135" t="s">
        <v>2425</v>
      </c>
      <c r="J285" s="136" t="s">
        <v>1058</v>
      </c>
      <c r="K285" s="128" t="s">
        <v>205</v>
      </c>
      <c r="L285" s="142" t="s">
        <v>1059</v>
      </c>
      <c r="M285" s="136" t="str">
        <f>VLOOKUP(L285,CódigosRetorno!$A$2:$B$2004,2,FALSE)</f>
        <v>El dato ingresado como atributo @schemeAgencyName es incorrecto.</v>
      </c>
      <c r="N285" s="145" t="s">
        <v>9</v>
      </c>
      <c r="O285" s="393"/>
    </row>
    <row r="286" spans="1:15" s="364" customFormat="1" ht="36" x14ac:dyDescent="0.3">
      <c r="A286" s="393"/>
      <c r="B286" s="936"/>
      <c r="C286" s="972"/>
      <c r="D286" s="936"/>
      <c r="E286" s="948"/>
      <c r="F286" s="936"/>
      <c r="G286" s="135" t="s">
        <v>1483</v>
      </c>
      <c r="H286" s="92" t="s">
        <v>1128</v>
      </c>
      <c r="I286" s="135" t="s">
        <v>2425</v>
      </c>
      <c r="J286" s="136" t="s">
        <v>1457</v>
      </c>
      <c r="K286" s="142" t="s">
        <v>205</v>
      </c>
      <c r="L286" s="144" t="s">
        <v>1130</v>
      </c>
      <c r="M286" s="136" t="str">
        <f>VLOOKUP(L286,CódigosRetorno!$A$2:$B$2004,2,FALSE)</f>
        <v>El dato ingresado como atributo @schemeURI es incorrecto.</v>
      </c>
      <c r="N286" s="145" t="s">
        <v>9</v>
      </c>
      <c r="O286" s="393"/>
    </row>
    <row r="287" spans="1:15" s="364" customFormat="1" ht="24" x14ac:dyDescent="0.3">
      <c r="A287" s="393"/>
      <c r="B287" s="936"/>
      <c r="C287" s="972"/>
      <c r="D287" s="936"/>
      <c r="E287" s="948"/>
      <c r="F287" s="936" t="s">
        <v>1458</v>
      </c>
      <c r="G287" s="956" t="s">
        <v>1001</v>
      </c>
      <c r="H287" s="935" t="s">
        <v>2896</v>
      </c>
      <c r="I287" s="937">
        <v>1</v>
      </c>
      <c r="J287" s="136" t="s">
        <v>601</v>
      </c>
      <c r="K287" s="142" t="s">
        <v>6</v>
      </c>
      <c r="L287" s="144" t="s">
        <v>1585</v>
      </c>
      <c r="M287" s="136" t="str">
        <f>VLOOKUP(L287,CódigosRetorno!$A$2:$B$2004,2,FALSE)</f>
        <v>El XML no contiene el tag TaxScheme Name de impuestos globales</v>
      </c>
      <c r="N287" s="135" t="s">
        <v>9</v>
      </c>
      <c r="O287" s="393"/>
    </row>
    <row r="288" spans="1:15" s="364" customFormat="1" ht="24" x14ac:dyDescent="0.3">
      <c r="A288" s="393"/>
      <c r="B288" s="936"/>
      <c r="C288" s="972"/>
      <c r="D288" s="936"/>
      <c r="E288" s="948"/>
      <c r="F288" s="936"/>
      <c r="G288" s="956"/>
      <c r="H288" s="935"/>
      <c r="I288" s="938"/>
      <c r="J288" s="138" t="s">
        <v>1586</v>
      </c>
      <c r="K288" s="142" t="s">
        <v>6</v>
      </c>
      <c r="L288" s="144" t="s">
        <v>1587</v>
      </c>
      <c r="M288" s="136" t="str">
        <f>VLOOKUP(L288,CódigosRetorno!$A$2:$B$2004,2,FALSE)</f>
        <v>El valor del tag nombre del tributo no corresponde al esperado.</v>
      </c>
      <c r="N288" s="135" t="s">
        <v>1447</v>
      </c>
      <c r="O288" s="393"/>
    </row>
    <row r="289" spans="1:15" s="364" customFormat="1" ht="24" x14ac:dyDescent="0.3">
      <c r="A289" s="393"/>
      <c r="B289" s="936"/>
      <c r="C289" s="972"/>
      <c r="D289" s="936"/>
      <c r="E289" s="948"/>
      <c r="F289" s="936" t="s">
        <v>143</v>
      </c>
      <c r="G289" s="956"/>
      <c r="H289" s="935" t="s">
        <v>2897</v>
      </c>
      <c r="I289" s="937">
        <v>1</v>
      </c>
      <c r="J289" s="136" t="s">
        <v>601</v>
      </c>
      <c r="K289" s="142" t="s">
        <v>6</v>
      </c>
      <c r="L289" s="144" t="s">
        <v>1589</v>
      </c>
      <c r="M289" s="136" t="str">
        <f>VLOOKUP(L289,CódigosRetorno!$A$2:$B$2004,2,FALSE)</f>
        <v>El XML no contiene el tag código de tributo internacional de impuestos globales</v>
      </c>
      <c r="N289" s="135" t="s">
        <v>9</v>
      </c>
      <c r="O289" s="393"/>
    </row>
    <row r="290" spans="1:15" s="364" customFormat="1" ht="24" x14ac:dyDescent="0.3">
      <c r="A290" s="393"/>
      <c r="B290" s="936"/>
      <c r="C290" s="972"/>
      <c r="D290" s="936"/>
      <c r="E290" s="938"/>
      <c r="F290" s="936"/>
      <c r="G290" s="956"/>
      <c r="H290" s="935"/>
      <c r="I290" s="938"/>
      <c r="J290" s="138" t="s">
        <v>1590</v>
      </c>
      <c r="K290" s="142" t="s">
        <v>6</v>
      </c>
      <c r="L290" s="144" t="s">
        <v>1591</v>
      </c>
      <c r="M290" s="136" t="str">
        <f>VLOOKUP(L290,CódigosRetorno!$A$2:$B$2004,2,FALSE)</f>
        <v>El valor del tag codigo de tributo internacional no corresponde al esperado.</v>
      </c>
      <c r="N290" s="135" t="s">
        <v>1447</v>
      </c>
      <c r="O290" s="393"/>
    </row>
    <row r="291" spans="1:15" s="364" customFormat="1" ht="24" x14ac:dyDescent="0.3">
      <c r="A291" s="393"/>
      <c r="B291" s="937">
        <v>41</v>
      </c>
      <c r="C291" s="939" t="s">
        <v>2898</v>
      </c>
      <c r="D291" s="937" t="s">
        <v>62</v>
      </c>
      <c r="E291" s="937" t="s">
        <v>181</v>
      </c>
      <c r="F291" s="937" t="s">
        <v>297</v>
      </c>
      <c r="G291" s="953" t="s">
        <v>1507</v>
      </c>
      <c r="H291" s="939" t="s">
        <v>2884</v>
      </c>
      <c r="I291" s="937">
        <v>1</v>
      </c>
      <c r="J291" s="136" t="s">
        <v>954</v>
      </c>
      <c r="K291" s="38" t="s">
        <v>6</v>
      </c>
      <c r="L291" s="142" t="s">
        <v>1556</v>
      </c>
      <c r="M291" s="136" t="str">
        <f>VLOOKUP(L291,CódigosRetorno!$A$2:$B$2004,2,FALSE)</f>
        <v>El dato ingresado en el total valor de venta globales no cumple con el formato establecido</v>
      </c>
      <c r="N291" s="80" t="s">
        <v>9</v>
      </c>
      <c r="O291" s="393"/>
    </row>
    <row r="292" spans="1:15" s="364" customFormat="1" ht="84" x14ac:dyDescent="0.3">
      <c r="A292" s="393"/>
      <c r="B292" s="948"/>
      <c r="C292" s="949"/>
      <c r="D292" s="948"/>
      <c r="E292" s="948"/>
      <c r="F292" s="948"/>
      <c r="G292" s="954"/>
      <c r="H292" s="949"/>
      <c r="I292" s="948"/>
      <c r="J292" s="136" t="s">
        <v>2899</v>
      </c>
      <c r="K292" s="743" t="s">
        <v>6</v>
      </c>
      <c r="L292" s="743" t="s">
        <v>1596</v>
      </c>
      <c r="M292" s="136" t="str">
        <f>VLOOKUP(MID(L292,1,4),CódigosRetorno!$A$2:$B$2004,2,FALSE)</f>
        <v>La sumatoria del total valor de venta - operaciones gratuitas de línea no corresponden al total</v>
      </c>
      <c r="N292" s="135" t="s">
        <v>9</v>
      </c>
      <c r="O292" s="393"/>
    </row>
    <row r="293" spans="1:15" s="364" customFormat="1" ht="84" x14ac:dyDescent="0.3">
      <c r="A293" s="393"/>
      <c r="B293" s="948"/>
      <c r="C293" s="949"/>
      <c r="D293" s="948"/>
      <c r="E293" s="948"/>
      <c r="F293" s="948"/>
      <c r="G293" s="954"/>
      <c r="H293" s="949"/>
      <c r="I293" s="948"/>
      <c r="J293" s="136" t="s">
        <v>2900</v>
      </c>
      <c r="K293" s="142" t="s">
        <v>205</v>
      </c>
      <c r="L293" s="142" t="s">
        <v>2516</v>
      </c>
      <c r="M293" s="136" t="str">
        <f>VLOOKUP(MID(L293,1,4),CódigosRetorno!$A$2:$B$2004,2,FALSE)</f>
        <v>La sumatoria del total valor de venta - operaciones gratuitas de línea no corresponden al total</v>
      </c>
      <c r="N293" s="135" t="s">
        <v>9</v>
      </c>
      <c r="O293" s="393"/>
    </row>
    <row r="294" spans="1:15" s="364" customFormat="1" ht="60" x14ac:dyDescent="0.3">
      <c r="A294" s="393"/>
      <c r="B294" s="948"/>
      <c r="C294" s="949"/>
      <c r="D294" s="948"/>
      <c r="E294" s="948"/>
      <c r="F294" s="948"/>
      <c r="G294" s="954"/>
      <c r="H294" s="949"/>
      <c r="I294" s="938"/>
      <c r="J294" s="136" t="s">
        <v>2517</v>
      </c>
      <c r="K294" s="142" t="s">
        <v>6</v>
      </c>
      <c r="L294" s="144" t="s">
        <v>1598</v>
      </c>
      <c r="M294" s="136" t="str">
        <f>VLOOKUP(L294,CódigosRetorno!$A$2:$B$2004,2,FALSE)</f>
        <v>Operacion gratuita,  debe consignar Total valor venta - operaciones gratuitas  mayor a cero</v>
      </c>
      <c r="N294" s="135" t="s">
        <v>9</v>
      </c>
      <c r="O294" s="393"/>
    </row>
    <row r="295" spans="1:15" s="364" customFormat="1" ht="24" x14ac:dyDescent="0.3">
      <c r="A295" s="393"/>
      <c r="B295" s="948"/>
      <c r="C295" s="949"/>
      <c r="D295" s="948"/>
      <c r="E295" s="948"/>
      <c r="F295" s="129" t="s">
        <v>143</v>
      </c>
      <c r="G295" s="128" t="s">
        <v>305</v>
      </c>
      <c r="H295" s="92" t="s">
        <v>1364</v>
      </c>
      <c r="I295" s="135">
        <v>1</v>
      </c>
      <c r="J295" s="138" t="s">
        <v>1387</v>
      </c>
      <c r="K295" s="142" t="s">
        <v>6</v>
      </c>
      <c r="L295" s="144" t="s">
        <v>947</v>
      </c>
      <c r="M295" s="136" t="str">
        <f>VLOOKUP(L295,CódigosRetorno!$A$2:$B$2004,2,FALSE)</f>
        <v>La moneda debe ser la misma en todo el documento. Salvo las percepciones que sólo son en moneda nacional</v>
      </c>
      <c r="N295" s="135" t="s">
        <v>1091</v>
      </c>
      <c r="O295" s="393"/>
    </row>
    <row r="296" spans="1:15" s="364" customFormat="1" ht="36" x14ac:dyDescent="0.3">
      <c r="A296" s="393"/>
      <c r="B296" s="948"/>
      <c r="C296" s="949"/>
      <c r="D296" s="948"/>
      <c r="E296" s="948"/>
      <c r="F296" s="129" t="s">
        <v>297</v>
      </c>
      <c r="G296" s="133" t="s">
        <v>298</v>
      </c>
      <c r="H296" s="132" t="s">
        <v>2901</v>
      </c>
      <c r="I296" s="129">
        <v>1</v>
      </c>
      <c r="J296" s="136" t="s">
        <v>954</v>
      </c>
      <c r="K296" s="142" t="s">
        <v>6</v>
      </c>
      <c r="L296" s="144" t="s">
        <v>993</v>
      </c>
      <c r="M296" s="136" t="str">
        <f>VLOOKUP(L296,CódigosRetorno!$A$2:$B$2004,2,FALSE)</f>
        <v>El dato ingresado en TaxAmount no cumple con el formato establecido</v>
      </c>
      <c r="N296" s="145" t="s">
        <v>9</v>
      </c>
      <c r="O296" s="393"/>
    </row>
    <row r="297" spans="1:15" s="364" customFormat="1" ht="24" x14ac:dyDescent="0.3">
      <c r="A297" s="393"/>
      <c r="B297" s="948"/>
      <c r="C297" s="949"/>
      <c r="D297" s="948"/>
      <c r="E297" s="948"/>
      <c r="F297" s="129" t="s">
        <v>143</v>
      </c>
      <c r="G297" s="128" t="s">
        <v>305</v>
      </c>
      <c r="H297" s="92" t="s">
        <v>1364</v>
      </c>
      <c r="I297" s="129">
        <v>1</v>
      </c>
      <c r="J297" s="138" t="s">
        <v>1387</v>
      </c>
      <c r="K297" s="142" t="s">
        <v>6</v>
      </c>
      <c r="L297" s="144" t="s">
        <v>947</v>
      </c>
      <c r="M297" s="136" t="str">
        <f>VLOOKUP(L297,CódigosRetorno!$A$2:$B$2004,2,FALSE)</f>
        <v>La moneda debe ser la misma en todo el documento. Salvo las percepciones que sólo son en moneda nacional</v>
      </c>
      <c r="N297" s="135" t="s">
        <v>1091</v>
      </c>
      <c r="O297" s="393"/>
    </row>
    <row r="298" spans="1:15" s="364" customFormat="1" ht="24" x14ac:dyDescent="0.3">
      <c r="A298" s="393"/>
      <c r="B298" s="948"/>
      <c r="C298" s="949"/>
      <c r="D298" s="948"/>
      <c r="E298" s="948"/>
      <c r="F298" s="937" t="s">
        <v>658</v>
      </c>
      <c r="G298" s="953" t="s">
        <v>1001</v>
      </c>
      <c r="H298" s="939" t="s">
        <v>2892</v>
      </c>
      <c r="I298" s="937">
        <v>1</v>
      </c>
      <c r="J298" s="136" t="s">
        <v>601</v>
      </c>
      <c r="K298" s="128" t="s">
        <v>6</v>
      </c>
      <c r="L298" s="482" t="s">
        <v>1577</v>
      </c>
      <c r="M298" s="136" t="str">
        <f>VLOOKUP(L298,CódigosRetorno!$A$2:$B$2004,2,FALSE)</f>
        <v>El XML no contiene el tag o no existe información de código de tributo.</v>
      </c>
      <c r="N298" s="135" t="s">
        <v>9</v>
      </c>
      <c r="O298" s="393"/>
    </row>
    <row r="299" spans="1:15" s="364" customFormat="1" ht="24" x14ac:dyDescent="0.3">
      <c r="A299" s="393"/>
      <c r="B299" s="948"/>
      <c r="C299" s="949"/>
      <c r="D299" s="948"/>
      <c r="E299" s="948"/>
      <c r="F299" s="948"/>
      <c r="G299" s="954"/>
      <c r="H299" s="949"/>
      <c r="I299" s="948"/>
      <c r="J299" s="138" t="s">
        <v>1578</v>
      </c>
      <c r="K299" s="346" t="s">
        <v>6</v>
      </c>
      <c r="L299" s="452" t="s">
        <v>1579</v>
      </c>
      <c r="M299" s="136" t="str">
        <f>VLOOKUP(L299,CódigosRetorno!$A$2:$B$2004,2,FALSE)</f>
        <v>El dato ingresado como codigo de tributo global no corresponde al valor esperado.</v>
      </c>
      <c r="N299" s="135" t="s">
        <v>1447</v>
      </c>
      <c r="O299" s="393"/>
    </row>
    <row r="300" spans="1:15" s="364" customFormat="1" ht="24" x14ac:dyDescent="0.3">
      <c r="A300" s="393"/>
      <c r="B300" s="948"/>
      <c r="C300" s="949"/>
      <c r="D300" s="948"/>
      <c r="E300" s="948"/>
      <c r="F300" s="948"/>
      <c r="G300" s="954"/>
      <c r="H300" s="949"/>
      <c r="I300" s="938"/>
      <c r="J300" s="361" t="s">
        <v>1580</v>
      </c>
      <c r="K300" s="144" t="s">
        <v>6</v>
      </c>
      <c r="L300" s="144" t="s">
        <v>1581</v>
      </c>
      <c r="M300" s="136" t="str">
        <f>VLOOKUP(L300,CódigosRetorno!$A$2:$B$2004,2,FALSE)</f>
        <v>El código de tributo no debe repetirse a nivel de totales</v>
      </c>
      <c r="N300" s="123" t="s">
        <v>9</v>
      </c>
      <c r="O300" s="393"/>
    </row>
    <row r="301" spans="1:15" s="364" customFormat="1" ht="24" x14ac:dyDescent="0.3">
      <c r="A301" s="393"/>
      <c r="B301" s="948"/>
      <c r="C301" s="949"/>
      <c r="D301" s="948"/>
      <c r="E301" s="948"/>
      <c r="F301" s="135"/>
      <c r="G301" s="135" t="s">
        <v>1454</v>
      </c>
      <c r="H301" s="136" t="s">
        <v>1124</v>
      </c>
      <c r="I301" s="135" t="s">
        <v>2425</v>
      </c>
      <c r="J301" s="136" t="s">
        <v>1455</v>
      </c>
      <c r="K301" s="128" t="s">
        <v>205</v>
      </c>
      <c r="L301" s="142" t="s">
        <v>1126</v>
      </c>
      <c r="M301" s="136" t="str">
        <f>VLOOKUP(L301,CódigosRetorno!$A$2:$B$2004,2,FALSE)</f>
        <v>El dato ingresado como atributo @schemeName es incorrecto.</v>
      </c>
      <c r="N301" s="145" t="s">
        <v>9</v>
      </c>
      <c r="O301" s="393"/>
    </row>
    <row r="302" spans="1:15" s="364" customFormat="1" ht="24" x14ac:dyDescent="0.3">
      <c r="A302" s="393"/>
      <c r="B302" s="948"/>
      <c r="C302" s="949"/>
      <c r="D302" s="948"/>
      <c r="E302" s="948"/>
      <c r="F302" s="135"/>
      <c r="G302" s="135" t="s">
        <v>1056</v>
      </c>
      <c r="H302" s="136" t="s">
        <v>1057</v>
      </c>
      <c r="I302" s="135" t="s">
        <v>2425</v>
      </c>
      <c r="J302" s="136" t="s">
        <v>1058</v>
      </c>
      <c r="K302" s="128" t="s">
        <v>205</v>
      </c>
      <c r="L302" s="142" t="s">
        <v>1059</v>
      </c>
      <c r="M302" s="136" t="str">
        <f>VLOOKUP(L302,CódigosRetorno!$A$2:$B$2004,2,FALSE)</f>
        <v>El dato ingresado como atributo @schemeAgencyName es incorrecto.</v>
      </c>
      <c r="N302" s="145" t="s">
        <v>9</v>
      </c>
      <c r="O302" s="393"/>
    </row>
    <row r="303" spans="1:15" s="364" customFormat="1" ht="36" x14ac:dyDescent="0.3">
      <c r="A303" s="393"/>
      <c r="B303" s="948"/>
      <c r="C303" s="949"/>
      <c r="D303" s="948"/>
      <c r="E303" s="948"/>
      <c r="F303" s="135"/>
      <c r="G303" s="135" t="s">
        <v>1483</v>
      </c>
      <c r="H303" s="92" t="s">
        <v>1128</v>
      </c>
      <c r="I303" s="135" t="s">
        <v>2425</v>
      </c>
      <c r="J303" s="136" t="s">
        <v>1457</v>
      </c>
      <c r="K303" s="142" t="s">
        <v>205</v>
      </c>
      <c r="L303" s="144" t="s">
        <v>1130</v>
      </c>
      <c r="M303" s="136" t="str">
        <f>VLOOKUP(L303,CódigosRetorno!$A$2:$B$2004,2,FALSE)</f>
        <v>El dato ingresado como atributo @schemeURI es incorrecto.</v>
      </c>
      <c r="N303" s="145" t="s">
        <v>9</v>
      </c>
      <c r="O303" s="393"/>
    </row>
    <row r="304" spans="1:15" s="364" customFormat="1" ht="24" x14ac:dyDescent="0.3">
      <c r="A304" s="393"/>
      <c r="B304" s="948"/>
      <c r="C304" s="949"/>
      <c r="D304" s="948"/>
      <c r="E304" s="948"/>
      <c r="F304" s="937" t="s">
        <v>1458</v>
      </c>
      <c r="G304" s="953" t="s">
        <v>1001</v>
      </c>
      <c r="H304" s="946" t="s">
        <v>2896</v>
      </c>
      <c r="I304" s="937">
        <v>1</v>
      </c>
      <c r="J304" s="136" t="s">
        <v>601</v>
      </c>
      <c r="K304" s="142" t="s">
        <v>6</v>
      </c>
      <c r="L304" s="144" t="s">
        <v>1585</v>
      </c>
      <c r="M304" s="136" t="str">
        <f>VLOOKUP(L304,CódigosRetorno!$A$2:$B$2004,2,FALSE)</f>
        <v>El XML no contiene el tag TaxScheme Name de impuestos globales</v>
      </c>
      <c r="N304" s="135" t="s">
        <v>9</v>
      </c>
      <c r="O304" s="393"/>
    </row>
    <row r="305" spans="1:15" s="364" customFormat="1" ht="24" x14ac:dyDescent="0.3">
      <c r="A305" s="393"/>
      <c r="B305" s="948"/>
      <c r="C305" s="949"/>
      <c r="D305" s="948"/>
      <c r="E305" s="948"/>
      <c r="F305" s="948"/>
      <c r="G305" s="954"/>
      <c r="H305" s="958"/>
      <c r="I305" s="938"/>
      <c r="J305" s="138" t="s">
        <v>1586</v>
      </c>
      <c r="K305" s="142" t="s">
        <v>6</v>
      </c>
      <c r="L305" s="144" t="s">
        <v>1587</v>
      </c>
      <c r="M305" s="136" t="str">
        <f>VLOOKUP(L305,CódigosRetorno!$A$2:$B$2004,2,FALSE)</f>
        <v>El valor del tag nombre del tributo no corresponde al esperado.</v>
      </c>
      <c r="N305" s="135" t="s">
        <v>1447</v>
      </c>
      <c r="O305" s="393"/>
    </row>
    <row r="306" spans="1:15" s="364" customFormat="1" ht="24" x14ac:dyDescent="0.3">
      <c r="A306" s="393"/>
      <c r="B306" s="948"/>
      <c r="C306" s="949"/>
      <c r="D306" s="948"/>
      <c r="E306" s="948"/>
      <c r="F306" s="937" t="s">
        <v>143</v>
      </c>
      <c r="G306" s="953" t="s">
        <v>1001</v>
      </c>
      <c r="H306" s="946" t="s">
        <v>2897</v>
      </c>
      <c r="I306" s="937">
        <v>1</v>
      </c>
      <c r="J306" s="136" t="s">
        <v>601</v>
      </c>
      <c r="K306" s="142" t="s">
        <v>6</v>
      </c>
      <c r="L306" s="144" t="s">
        <v>1589</v>
      </c>
      <c r="M306" s="136" t="str">
        <f>VLOOKUP(L306,CódigosRetorno!$A$2:$B$2004,2,FALSE)</f>
        <v>El XML no contiene el tag código de tributo internacional de impuestos globales</v>
      </c>
      <c r="N306" s="135" t="s">
        <v>9</v>
      </c>
      <c r="O306" s="393"/>
    </row>
    <row r="307" spans="1:15" s="364" customFormat="1" ht="24" x14ac:dyDescent="0.3">
      <c r="A307" s="393"/>
      <c r="B307" s="938"/>
      <c r="C307" s="949"/>
      <c r="D307" s="948"/>
      <c r="E307" s="948"/>
      <c r="F307" s="948"/>
      <c r="G307" s="954"/>
      <c r="H307" s="958"/>
      <c r="I307" s="938"/>
      <c r="J307" s="138" t="s">
        <v>1590</v>
      </c>
      <c r="K307" s="142" t="s">
        <v>6</v>
      </c>
      <c r="L307" s="144" t="s">
        <v>1591</v>
      </c>
      <c r="M307" s="136" t="str">
        <f>VLOOKUP(L307,CódigosRetorno!$A$2:$B$2004,2,FALSE)</f>
        <v>El valor del tag codigo de tributo internacional no corresponde al esperado.</v>
      </c>
      <c r="N307" s="135" t="s">
        <v>1447</v>
      </c>
      <c r="O307" s="393"/>
    </row>
    <row r="308" spans="1:15" s="364" customFormat="1" ht="24" x14ac:dyDescent="0.3">
      <c r="A308" s="393"/>
      <c r="B308" s="936" t="s">
        <v>2902</v>
      </c>
      <c r="C308" s="972" t="s">
        <v>2522</v>
      </c>
      <c r="D308" s="956" t="s">
        <v>62</v>
      </c>
      <c r="E308" s="937" t="s">
        <v>181</v>
      </c>
      <c r="F308" s="936" t="s">
        <v>297</v>
      </c>
      <c r="G308" s="956" t="s">
        <v>1507</v>
      </c>
      <c r="H308" s="972" t="s">
        <v>2903</v>
      </c>
      <c r="I308" s="937"/>
      <c r="J308" s="138" t="s">
        <v>1420</v>
      </c>
      <c r="K308" s="142" t="s">
        <v>6</v>
      </c>
      <c r="L308" s="144" t="s">
        <v>1555</v>
      </c>
      <c r="M308" s="136" t="str">
        <f>VLOOKUP(L308,CódigosRetorno!$A$2:$B$2004,2,FALSE)</f>
        <v>El XML no contiene el tag o no existe información de total valor de venta globales</v>
      </c>
      <c r="N308" s="145" t="s">
        <v>9</v>
      </c>
      <c r="O308" s="393"/>
    </row>
    <row r="309" spans="1:15" s="364" customFormat="1" ht="24" x14ac:dyDescent="0.3">
      <c r="A309" s="393"/>
      <c r="B309" s="936"/>
      <c r="C309" s="972"/>
      <c r="D309" s="956"/>
      <c r="E309" s="948"/>
      <c r="F309" s="936"/>
      <c r="G309" s="956"/>
      <c r="H309" s="972"/>
      <c r="I309" s="948"/>
      <c r="J309" s="136" t="s">
        <v>954</v>
      </c>
      <c r="K309" s="128" t="s">
        <v>6</v>
      </c>
      <c r="L309" s="142" t="s">
        <v>1556</v>
      </c>
      <c r="M309" s="136" t="str">
        <f>VLOOKUP(L309,CódigosRetorno!$A$2:$B$2004,2,FALSE)</f>
        <v>El dato ingresado en el total valor de venta globales no cumple con el formato establecido</v>
      </c>
      <c r="N309" s="145" t="s">
        <v>9</v>
      </c>
      <c r="O309" s="393"/>
    </row>
    <row r="310" spans="1:15" s="364" customFormat="1" ht="96" x14ac:dyDescent="0.3">
      <c r="A310" s="393"/>
      <c r="B310" s="936"/>
      <c r="C310" s="972"/>
      <c r="D310" s="956"/>
      <c r="E310" s="948"/>
      <c r="F310" s="936"/>
      <c r="G310" s="956"/>
      <c r="H310" s="972"/>
      <c r="I310" s="948"/>
      <c r="J310" s="136" t="s">
        <v>2904</v>
      </c>
      <c r="K310" s="743" t="s">
        <v>6</v>
      </c>
      <c r="L310" s="743" t="s">
        <v>1608</v>
      </c>
      <c r="M310" s="136" t="str">
        <f>VLOOKUP(MID(L310,1,4),CódigosRetorno!$A$2:$B$2004,2,FALSE)</f>
        <v>La sumatoria del total valor de venta - operaciones gravadas de línea no corresponden al total</v>
      </c>
      <c r="N310" s="145" t="s">
        <v>9</v>
      </c>
      <c r="O310" s="393"/>
    </row>
    <row r="311" spans="1:15" s="364" customFormat="1" ht="96" x14ac:dyDescent="0.3">
      <c r="A311" s="393"/>
      <c r="B311" s="936"/>
      <c r="C311" s="972"/>
      <c r="D311" s="956"/>
      <c r="E311" s="948"/>
      <c r="F311" s="936"/>
      <c r="G311" s="956"/>
      <c r="H311" s="972"/>
      <c r="I311" s="948"/>
      <c r="J311" s="136" t="s">
        <v>2905</v>
      </c>
      <c r="K311" s="128" t="s">
        <v>205</v>
      </c>
      <c r="L311" s="144" t="s">
        <v>2523</v>
      </c>
      <c r="M311" s="136" t="str">
        <f>VLOOKUP(MID(L311,1,4),CódigosRetorno!$A$2:$B$2004,2,FALSE)</f>
        <v>La sumatoria del total valor de venta - operaciones gravadas de línea no corresponden al total</v>
      </c>
      <c r="N311" s="145"/>
      <c r="O311" s="393"/>
    </row>
    <row r="312" spans="1:15" s="364" customFormat="1" ht="96" x14ac:dyDescent="0.3">
      <c r="A312" s="393"/>
      <c r="B312" s="936"/>
      <c r="C312" s="972"/>
      <c r="D312" s="956"/>
      <c r="E312" s="948"/>
      <c r="F312" s="936"/>
      <c r="G312" s="956"/>
      <c r="H312" s="972"/>
      <c r="I312" s="938"/>
      <c r="J312" s="136" t="s">
        <v>2906</v>
      </c>
      <c r="K312" s="749" t="s">
        <v>6</v>
      </c>
      <c r="L312" s="743" t="s">
        <v>1610</v>
      </c>
      <c r="M312" s="136" t="str">
        <f>VLOOKUP(MID(L312,1,4),CódigosRetorno!$A$2:$B$2004,2,FALSE)</f>
        <v>La sumatoria del total valor de venta - IVAP de línea no corresponden al total</v>
      </c>
      <c r="N312" s="145" t="s">
        <v>9</v>
      </c>
      <c r="O312" s="393"/>
    </row>
    <row r="313" spans="1:15" s="364" customFormat="1" ht="96" x14ac:dyDescent="0.3">
      <c r="A313" s="393"/>
      <c r="B313" s="936"/>
      <c r="C313" s="972"/>
      <c r="D313" s="956"/>
      <c r="E313" s="948"/>
      <c r="F313" s="135"/>
      <c r="G313" s="128"/>
      <c r="H313" s="138"/>
      <c r="I313" s="131"/>
      <c r="J313" s="136" t="s">
        <v>2907</v>
      </c>
      <c r="K313" s="128" t="s">
        <v>205</v>
      </c>
      <c r="L313" s="144" t="s">
        <v>2524</v>
      </c>
      <c r="M313" s="136" t="str">
        <f>VLOOKUP(L313,CódigosRetorno!$A$2:$B$2004,2,FALSE)</f>
        <v>La sumatoria del total valor de venta - IVAP de línea no corresponden al total</v>
      </c>
      <c r="N313" s="145" t="s">
        <v>9</v>
      </c>
      <c r="O313" s="393"/>
    </row>
    <row r="314" spans="1:15" s="364" customFormat="1" ht="24" x14ac:dyDescent="0.3">
      <c r="A314" s="393"/>
      <c r="B314" s="936"/>
      <c r="C314" s="972"/>
      <c r="D314" s="956"/>
      <c r="E314" s="948"/>
      <c r="F314" s="135" t="s">
        <v>143</v>
      </c>
      <c r="G314" s="128" t="s">
        <v>305</v>
      </c>
      <c r="H314" s="92" t="s">
        <v>1364</v>
      </c>
      <c r="I314" s="135"/>
      <c r="J314" s="138" t="s">
        <v>1387</v>
      </c>
      <c r="K314" s="142" t="s">
        <v>6</v>
      </c>
      <c r="L314" s="144" t="s">
        <v>947</v>
      </c>
      <c r="M314" s="136" t="str">
        <f>VLOOKUP(L314,CódigosRetorno!$A$2:$B$2004,2,FALSE)</f>
        <v>La moneda debe ser la misma en todo el documento. Salvo las percepciones que sólo son en moneda nacional</v>
      </c>
      <c r="N314" s="145" t="s">
        <v>9</v>
      </c>
      <c r="O314" s="393"/>
    </row>
    <row r="315" spans="1:15" s="364" customFormat="1" ht="24" x14ac:dyDescent="0.3">
      <c r="A315" s="393"/>
      <c r="B315" s="936"/>
      <c r="C315" s="972"/>
      <c r="D315" s="956"/>
      <c r="E315" s="948"/>
      <c r="F315" s="936" t="s">
        <v>297</v>
      </c>
      <c r="G315" s="956" t="s">
        <v>1507</v>
      </c>
      <c r="H315" s="972" t="s">
        <v>2908</v>
      </c>
      <c r="I315" s="937"/>
      <c r="J315" s="136" t="s">
        <v>954</v>
      </c>
      <c r="K315" s="142" t="s">
        <v>6</v>
      </c>
      <c r="L315" s="144" t="s">
        <v>993</v>
      </c>
      <c r="M315" s="136" t="str">
        <f>VLOOKUP(L315,CódigosRetorno!$A$2:$B$2004,2,FALSE)</f>
        <v>El dato ingresado en TaxAmount no cumple con el formato establecido</v>
      </c>
      <c r="N315" s="145" t="s">
        <v>9</v>
      </c>
      <c r="O315" s="393"/>
    </row>
    <row r="316" spans="1:15" s="364" customFormat="1" ht="132" x14ac:dyDescent="0.3">
      <c r="A316" s="393"/>
      <c r="B316" s="936"/>
      <c r="C316" s="972"/>
      <c r="D316" s="956"/>
      <c r="E316" s="948"/>
      <c r="F316" s="936"/>
      <c r="G316" s="956"/>
      <c r="H316" s="972"/>
      <c r="I316" s="948"/>
      <c r="J316" s="891" t="s">
        <v>9302</v>
      </c>
      <c r="K316" s="896" t="s">
        <v>6</v>
      </c>
      <c r="L316" s="892" t="s">
        <v>1612</v>
      </c>
      <c r="M316" s="893" t="str">
        <f>VLOOKUP(MID(L316,1,4),CódigosRetorno!$A$2:$B$2004,2,FALSE)</f>
        <v>El cálculo del IGV es Incorrecto</v>
      </c>
      <c r="N316" s="901" t="s">
        <v>9</v>
      </c>
      <c r="O316" s="393"/>
    </row>
    <row r="317" spans="1:15" s="364" customFormat="1" ht="120" x14ac:dyDescent="0.3">
      <c r="A317" s="393"/>
      <c r="B317" s="936"/>
      <c r="C317" s="972"/>
      <c r="D317" s="956"/>
      <c r="E317" s="948"/>
      <c r="F317" s="936"/>
      <c r="G317" s="956"/>
      <c r="H317" s="972"/>
      <c r="I317" s="948"/>
      <c r="J317" s="891" t="s">
        <v>9296</v>
      </c>
      <c r="K317" s="892" t="s">
        <v>6</v>
      </c>
      <c r="L317" s="892" t="s">
        <v>1614</v>
      </c>
      <c r="M317" s="893" t="str">
        <f>VLOOKUP(MID(L317,1,4),CódigosRetorno!$A$2:$B$2004,2,FALSE)</f>
        <v>La tasa del IGV debe ser la misma en todas las líneas o ítems del documento y debe corresponder con una tasa vigente.</v>
      </c>
      <c r="N317" s="901"/>
      <c r="O317" s="393"/>
    </row>
    <row r="318" spans="1:15" s="364" customFormat="1" ht="93" customHeight="1" x14ac:dyDescent="0.3">
      <c r="A318" s="393"/>
      <c r="B318" s="936"/>
      <c r="C318" s="972"/>
      <c r="D318" s="956"/>
      <c r="E318" s="948"/>
      <c r="F318" s="936"/>
      <c r="G318" s="956"/>
      <c r="H318" s="972"/>
      <c r="I318" s="948"/>
      <c r="J318" s="891" t="s">
        <v>9298</v>
      </c>
      <c r="K318" s="892" t="s">
        <v>205</v>
      </c>
      <c r="L318" s="899" t="s">
        <v>2525</v>
      </c>
      <c r="M318" s="893" t="str">
        <f>VLOOKUP(L318,CódigosRetorno!$A$2:$B$2004,2,FALSE)</f>
        <v>El cálculo del IGV es Incorrecto</v>
      </c>
      <c r="N318" s="901" t="s">
        <v>9</v>
      </c>
      <c r="O318" s="393"/>
    </row>
    <row r="319" spans="1:15" s="364" customFormat="1" ht="120" x14ac:dyDescent="0.3">
      <c r="A319" s="393"/>
      <c r="B319" s="936"/>
      <c r="C319" s="972"/>
      <c r="D319" s="956"/>
      <c r="E319" s="948"/>
      <c r="F319" s="936"/>
      <c r="G319" s="956"/>
      <c r="H319" s="972"/>
      <c r="I319" s="948"/>
      <c r="J319" s="891" t="s">
        <v>9297</v>
      </c>
      <c r="K319" s="892" t="s">
        <v>6</v>
      </c>
      <c r="L319" s="892" t="s">
        <v>1614</v>
      </c>
      <c r="M319" s="893" t="str">
        <f>VLOOKUP(MID(L319,1,4),CódigosRetorno!$A$2:$B$2004,2,FALSE)</f>
        <v>La tasa del IGV debe ser la misma en todas las líneas o ítems del documento y debe corresponder con una tasa vigente.</v>
      </c>
      <c r="N319" s="894" t="s">
        <v>9</v>
      </c>
      <c r="O319" s="393"/>
    </row>
    <row r="320" spans="1:15" s="364" customFormat="1" ht="72" x14ac:dyDescent="0.3">
      <c r="A320" s="393"/>
      <c r="B320" s="936"/>
      <c r="C320" s="972"/>
      <c r="D320" s="956"/>
      <c r="E320" s="948"/>
      <c r="F320" s="936"/>
      <c r="G320" s="956"/>
      <c r="H320" s="972"/>
      <c r="I320" s="948"/>
      <c r="J320" s="893" t="s">
        <v>9305</v>
      </c>
      <c r="K320" s="892" t="s">
        <v>205</v>
      </c>
      <c r="L320" s="892">
        <v>4439</v>
      </c>
      <c r="M320" s="893" t="str">
        <f>VLOOKUP(MID(L320,1,4),CódigosRetorno!$A$2:$B$2004,2,FALSE)</f>
        <v>El emisor no se encuentra en el Padrón de Tasa especial del IGV - Restaurantes y hoteles</v>
      </c>
      <c r="N320" s="897" t="s">
        <v>2527</v>
      </c>
      <c r="O320" s="393"/>
    </row>
    <row r="321" spans="1:15" s="364" customFormat="1" ht="72" x14ac:dyDescent="0.3">
      <c r="A321" s="393"/>
      <c r="B321" s="936"/>
      <c r="C321" s="972"/>
      <c r="D321" s="956"/>
      <c r="E321" s="948"/>
      <c r="F321" s="936"/>
      <c r="G321" s="956"/>
      <c r="H321" s="972"/>
      <c r="I321" s="948"/>
      <c r="J321" s="136" t="s">
        <v>2909</v>
      </c>
      <c r="K321" s="743" t="s">
        <v>6</v>
      </c>
      <c r="L321" s="743" t="s">
        <v>1617</v>
      </c>
      <c r="M321" s="136" t="str">
        <f>VLOOKUP(MID(L321,1,4),CódigosRetorno!$A$2:$B$2004,2,FALSE)</f>
        <v>El importe del IVAP no corresponden al determinado por la informacion consignada.</v>
      </c>
      <c r="N321" s="135" t="s">
        <v>9</v>
      </c>
      <c r="O321" s="393"/>
    </row>
    <row r="322" spans="1:15" s="364" customFormat="1" ht="72" x14ac:dyDescent="0.3">
      <c r="A322" s="393"/>
      <c r="B322" s="936"/>
      <c r="C322" s="972"/>
      <c r="D322" s="956"/>
      <c r="E322" s="948"/>
      <c r="F322" s="936"/>
      <c r="G322" s="956"/>
      <c r="H322" s="972"/>
      <c r="I322" s="938"/>
      <c r="J322" s="136" t="s">
        <v>2910</v>
      </c>
      <c r="K322" s="142" t="s">
        <v>205</v>
      </c>
      <c r="L322" s="144" t="s">
        <v>996</v>
      </c>
      <c r="M322" s="136" t="str">
        <f>VLOOKUP(L322,CódigosRetorno!$A$2:$B$2004,2,FALSE)</f>
        <v>El importe del IVAP no corresponden al determinado por la informacion consignada.</v>
      </c>
      <c r="N322" s="135" t="s">
        <v>9</v>
      </c>
      <c r="O322" s="393"/>
    </row>
    <row r="323" spans="1:15" s="364" customFormat="1" ht="24" x14ac:dyDescent="0.3">
      <c r="A323" s="393"/>
      <c r="B323" s="936"/>
      <c r="C323" s="972"/>
      <c r="D323" s="956"/>
      <c r="E323" s="948"/>
      <c r="F323" s="135" t="s">
        <v>143</v>
      </c>
      <c r="G323" s="128" t="s">
        <v>305</v>
      </c>
      <c r="H323" s="92" t="s">
        <v>1364</v>
      </c>
      <c r="I323" s="135"/>
      <c r="J323" s="138" t="s">
        <v>1387</v>
      </c>
      <c r="K323" s="142" t="s">
        <v>6</v>
      </c>
      <c r="L323" s="144" t="s">
        <v>947</v>
      </c>
      <c r="M323" s="136" t="str">
        <f>VLOOKUP(L323,CódigosRetorno!$A$2:$B$2004,2,FALSE)</f>
        <v>La moneda debe ser la misma en todo el documento. Salvo las percepciones que sólo son en moneda nacional</v>
      </c>
      <c r="N323" s="135" t="s">
        <v>9</v>
      </c>
      <c r="O323" s="393"/>
    </row>
    <row r="324" spans="1:15" s="364" customFormat="1" ht="24" x14ac:dyDescent="0.3">
      <c r="A324" s="393"/>
      <c r="B324" s="936"/>
      <c r="C324" s="972"/>
      <c r="D324" s="956"/>
      <c r="E324" s="948"/>
      <c r="F324" s="936" t="s">
        <v>658</v>
      </c>
      <c r="G324" s="956" t="s">
        <v>1001</v>
      </c>
      <c r="H324" s="935" t="s">
        <v>2892</v>
      </c>
      <c r="I324" s="937"/>
      <c r="J324" s="136" t="s">
        <v>601</v>
      </c>
      <c r="K324" s="128" t="s">
        <v>6</v>
      </c>
      <c r="L324" s="77" t="s">
        <v>1577</v>
      </c>
      <c r="M324" s="136" t="str">
        <f>VLOOKUP(L324,CódigosRetorno!$A$2:$B$2004,2,FALSE)</f>
        <v>El XML no contiene el tag o no existe información de código de tributo.</v>
      </c>
      <c r="N324" s="135" t="s">
        <v>9</v>
      </c>
      <c r="O324" s="393"/>
    </row>
    <row r="325" spans="1:15" s="364" customFormat="1" ht="24" x14ac:dyDescent="0.3">
      <c r="A325" s="393"/>
      <c r="B325" s="936"/>
      <c r="C325" s="972"/>
      <c r="D325" s="956"/>
      <c r="E325" s="948"/>
      <c r="F325" s="936"/>
      <c r="G325" s="956"/>
      <c r="H325" s="935"/>
      <c r="I325" s="948"/>
      <c r="J325" s="138" t="s">
        <v>1578</v>
      </c>
      <c r="K325" s="142" t="s">
        <v>6</v>
      </c>
      <c r="L325" s="144" t="s">
        <v>1579</v>
      </c>
      <c r="M325" s="136" t="str">
        <f>VLOOKUP(L325,CódigosRetorno!$A$2:$B$2004,2,FALSE)</f>
        <v>El dato ingresado como codigo de tributo global no corresponde al valor esperado.</v>
      </c>
      <c r="N325" s="135" t="s">
        <v>1447</v>
      </c>
      <c r="O325" s="393"/>
    </row>
    <row r="326" spans="1:15" s="364" customFormat="1" ht="24" x14ac:dyDescent="0.3">
      <c r="A326" s="393"/>
      <c r="B326" s="936"/>
      <c r="C326" s="972"/>
      <c r="D326" s="956"/>
      <c r="E326" s="948"/>
      <c r="F326" s="936"/>
      <c r="G326" s="956"/>
      <c r="H326" s="935"/>
      <c r="I326" s="948"/>
      <c r="J326" s="361" t="s">
        <v>1580</v>
      </c>
      <c r="K326" s="144" t="s">
        <v>6</v>
      </c>
      <c r="L326" s="144" t="s">
        <v>1581</v>
      </c>
      <c r="M326" s="136" t="str">
        <f>VLOOKUP(L326,CódigosRetorno!$A$2:$B$2004,2,FALSE)</f>
        <v>El código de tributo no debe repetirse a nivel de totales</v>
      </c>
      <c r="N326" s="123" t="s">
        <v>9</v>
      </c>
      <c r="O326" s="393"/>
    </row>
    <row r="327" spans="1:15" s="364" customFormat="1" ht="48" x14ac:dyDescent="0.3">
      <c r="A327" s="393"/>
      <c r="B327" s="936"/>
      <c r="C327" s="972"/>
      <c r="D327" s="956"/>
      <c r="E327" s="948"/>
      <c r="F327" s="936"/>
      <c r="G327" s="956"/>
      <c r="H327" s="935"/>
      <c r="I327" s="948"/>
      <c r="J327" s="136" t="s">
        <v>2911</v>
      </c>
      <c r="K327" s="142" t="s">
        <v>6</v>
      </c>
      <c r="L327" s="144" t="s">
        <v>1583</v>
      </c>
      <c r="M327" s="136" t="str">
        <f>VLOOKUP(L327,CódigosRetorno!$A$2:$B$2004,2,FALSE)</f>
        <v>El dato ingresado como codigo de tributo global es invalido para tipo de operación.</v>
      </c>
      <c r="N327" s="145" t="s">
        <v>9</v>
      </c>
      <c r="O327" s="393"/>
    </row>
    <row r="328" spans="1:15" s="364" customFormat="1" ht="48" x14ac:dyDescent="0.3">
      <c r="A328" s="393"/>
      <c r="B328" s="936"/>
      <c r="C328" s="972"/>
      <c r="D328" s="956"/>
      <c r="E328" s="948"/>
      <c r="F328" s="936"/>
      <c r="G328" s="956"/>
      <c r="H328" s="935"/>
      <c r="I328" s="938"/>
      <c r="J328" s="136" t="s">
        <v>2912</v>
      </c>
      <c r="K328" s="142" t="s">
        <v>6</v>
      </c>
      <c r="L328" s="144" t="s">
        <v>1583</v>
      </c>
      <c r="M328" s="136" t="str">
        <f>VLOOKUP(L328,CódigosRetorno!$A$2:$B$2004,2,FALSE)</f>
        <v>El dato ingresado como codigo de tributo global es invalido para tipo de operación.</v>
      </c>
      <c r="N328" s="145" t="s">
        <v>9</v>
      </c>
      <c r="O328" s="393"/>
    </row>
    <row r="329" spans="1:15" s="364" customFormat="1" ht="24" x14ac:dyDescent="0.3">
      <c r="A329" s="393"/>
      <c r="B329" s="936"/>
      <c r="C329" s="972"/>
      <c r="D329" s="956"/>
      <c r="E329" s="948"/>
      <c r="F329" s="936"/>
      <c r="G329" s="135" t="s">
        <v>1454</v>
      </c>
      <c r="H329" s="136" t="s">
        <v>1124</v>
      </c>
      <c r="I329" s="135"/>
      <c r="J329" s="136" t="s">
        <v>1455</v>
      </c>
      <c r="K329" s="128" t="s">
        <v>205</v>
      </c>
      <c r="L329" s="142" t="s">
        <v>1126</v>
      </c>
      <c r="M329" s="136" t="str">
        <f>VLOOKUP(L329,CódigosRetorno!$A$2:$B$2004,2,FALSE)</f>
        <v>El dato ingresado como atributo @schemeName es incorrecto.</v>
      </c>
      <c r="N329" s="145" t="s">
        <v>9</v>
      </c>
      <c r="O329" s="393"/>
    </row>
    <row r="330" spans="1:15" s="364" customFormat="1" ht="24" x14ac:dyDescent="0.3">
      <c r="A330" s="393"/>
      <c r="B330" s="936"/>
      <c r="C330" s="972"/>
      <c r="D330" s="956"/>
      <c r="E330" s="948"/>
      <c r="F330" s="936"/>
      <c r="G330" s="135" t="s">
        <v>1056</v>
      </c>
      <c r="H330" s="136" t="s">
        <v>1057</v>
      </c>
      <c r="I330" s="135"/>
      <c r="J330" s="136" t="s">
        <v>1058</v>
      </c>
      <c r="K330" s="128" t="s">
        <v>205</v>
      </c>
      <c r="L330" s="142" t="s">
        <v>1059</v>
      </c>
      <c r="M330" s="136" t="str">
        <f>VLOOKUP(L330,CódigosRetorno!$A$2:$B$2004,2,FALSE)</f>
        <v>El dato ingresado como atributo @schemeAgencyName es incorrecto.</v>
      </c>
      <c r="N330" s="145" t="s">
        <v>9</v>
      </c>
      <c r="O330" s="393"/>
    </row>
    <row r="331" spans="1:15" s="364" customFormat="1" ht="36" x14ac:dyDescent="0.3">
      <c r="A331" s="393"/>
      <c r="B331" s="936"/>
      <c r="C331" s="972"/>
      <c r="D331" s="956"/>
      <c r="E331" s="948"/>
      <c r="F331" s="936"/>
      <c r="G331" s="135" t="s">
        <v>1483</v>
      </c>
      <c r="H331" s="92" t="s">
        <v>1128</v>
      </c>
      <c r="I331" s="135"/>
      <c r="J331" s="136" t="s">
        <v>1457</v>
      </c>
      <c r="K331" s="142" t="s">
        <v>205</v>
      </c>
      <c r="L331" s="144" t="s">
        <v>1130</v>
      </c>
      <c r="M331" s="136" t="str">
        <f>VLOOKUP(L331,CódigosRetorno!$A$2:$B$2004,2,FALSE)</f>
        <v>El dato ingresado como atributo @schemeURI es incorrecto.</v>
      </c>
      <c r="N331" s="145" t="s">
        <v>9</v>
      </c>
      <c r="O331" s="393"/>
    </row>
    <row r="332" spans="1:15" s="364" customFormat="1" ht="24" x14ac:dyDescent="0.3">
      <c r="A332" s="393"/>
      <c r="B332" s="936"/>
      <c r="C332" s="972"/>
      <c r="D332" s="956"/>
      <c r="E332" s="948"/>
      <c r="F332" s="936" t="s">
        <v>1458</v>
      </c>
      <c r="G332" s="956" t="s">
        <v>1001</v>
      </c>
      <c r="H332" s="935" t="s">
        <v>2896</v>
      </c>
      <c r="I332" s="937"/>
      <c r="J332" s="136" t="s">
        <v>601</v>
      </c>
      <c r="K332" s="142" t="s">
        <v>6</v>
      </c>
      <c r="L332" s="144" t="s">
        <v>1585</v>
      </c>
      <c r="M332" s="136" t="str">
        <f>VLOOKUP(L332,CódigosRetorno!$A$2:$B$2004,2,FALSE)</f>
        <v>El XML no contiene el tag TaxScheme Name de impuestos globales</v>
      </c>
      <c r="N332" s="135" t="s">
        <v>9</v>
      </c>
      <c r="O332" s="393"/>
    </row>
    <row r="333" spans="1:15" s="364" customFormat="1" ht="24" x14ac:dyDescent="0.3">
      <c r="A333" s="393"/>
      <c r="B333" s="936"/>
      <c r="C333" s="972"/>
      <c r="D333" s="956"/>
      <c r="E333" s="948"/>
      <c r="F333" s="936"/>
      <c r="G333" s="956"/>
      <c r="H333" s="935"/>
      <c r="I333" s="938"/>
      <c r="J333" s="138" t="s">
        <v>1586</v>
      </c>
      <c r="K333" s="142" t="s">
        <v>6</v>
      </c>
      <c r="L333" s="144" t="s">
        <v>1587</v>
      </c>
      <c r="M333" s="136" t="str">
        <f>VLOOKUP(L333,CódigosRetorno!$A$2:$B$2004,2,FALSE)</f>
        <v>El valor del tag nombre del tributo no corresponde al esperado.</v>
      </c>
      <c r="N333" s="135" t="s">
        <v>1447</v>
      </c>
      <c r="O333" s="393"/>
    </row>
    <row r="334" spans="1:15" s="364" customFormat="1" ht="24" x14ac:dyDescent="0.3">
      <c r="A334" s="393"/>
      <c r="B334" s="936"/>
      <c r="C334" s="972"/>
      <c r="D334" s="956"/>
      <c r="E334" s="948"/>
      <c r="F334" s="936" t="s">
        <v>143</v>
      </c>
      <c r="G334" s="956"/>
      <c r="H334" s="935" t="s">
        <v>2897</v>
      </c>
      <c r="I334" s="937"/>
      <c r="J334" s="136" t="s">
        <v>601</v>
      </c>
      <c r="K334" s="142" t="s">
        <v>6</v>
      </c>
      <c r="L334" s="144" t="s">
        <v>1589</v>
      </c>
      <c r="M334" s="136" t="str">
        <f>VLOOKUP(L334,CódigosRetorno!$A$2:$B$2004,2,FALSE)</f>
        <v>El XML no contiene el tag código de tributo internacional de impuestos globales</v>
      </c>
      <c r="N334" s="135" t="s">
        <v>9</v>
      </c>
      <c r="O334" s="393"/>
    </row>
    <row r="335" spans="1:15" s="364" customFormat="1" ht="24" x14ac:dyDescent="0.3">
      <c r="A335" s="393"/>
      <c r="B335" s="936"/>
      <c r="C335" s="972"/>
      <c r="D335" s="956"/>
      <c r="E335" s="938"/>
      <c r="F335" s="936"/>
      <c r="G335" s="956"/>
      <c r="H335" s="935"/>
      <c r="I335" s="938"/>
      <c r="J335" s="138" t="s">
        <v>1590</v>
      </c>
      <c r="K335" s="142" t="s">
        <v>6</v>
      </c>
      <c r="L335" s="144" t="s">
        <v>1591</v>
      </c>
      <c r="M335" s="136" t="str">
        <f>VLOOKUP(L335,CódigosRetorno!$A$2:$B$2004,2,FALSE)</f>
        <v>El valor del tag codigo de tributo internacional no corresponde al esperado.</v>
      </c>
      <c r="N335" s="135" t="s">
        <v>1447</v>
      </c>
      <c r="O335" s="393"/>
    </row>
    <row r="336" spans="1:15" s="364" customFormat="1" ht="24" x14ac:dyDescent="0.3">
      <c r="A336" s="393"/>
      <c r="B336" s="936" t="s">
        <v>2913</v>
      </c>
      <c r="C336" s="972" t="s">
        <v>2914</v>
      </c>
      <c r="D336" s="956" t="s">
        <v>62</v>
      </c>
      <c r="E336" s="936" t="s">
        <v>181</v>
      </c>
      <c r="F336" s="936" t="s">
        <v>297</v>
      </c>
      <c r="G336" s="956" t="s">
        <v>1507</v>
      </c>
      <c r="H336" s="935" t="s">
        <v>2915</v>
      </c>
      <c r="I336" s="937"/>
      <c r="J336" s="138" t="s">
        <v>1420</v>
      </c>
      <c r="K336" s="142" t="s">
        <v>6</v>
      </c>
      <c r="L336" s="144" t="s">
        <v>1555</v>
      </c>
      <c r="M336" s="136" t="str">
        <f>VLOOKUP(L336,CódigosRetorno!$A$2:$B$2004,2,FALSE)</f>
        <v>El XML no contiene el tag o no existe información de total valor de venta globales</v>
      </c>
      <c r="N336" s="145" t="s">
        <v>9</v>
      </c>
      <c r="O336" s="393"/>
    </row>
    <row r="337" spans="1:15" s="364" customFormat="1" ht="24" x14ac:dyDescent="0.3">
      <c r="A337" s="393"/>
      <c r="B337" s="936"/>
      <c r="C337" s="972"/>
      <c r="D337" s="956"/>
      <c r="E337" s="936"/>
      <c r="F337" s="936"/>
      <c r="G337" s="956"/>
      <c r="H337" s="935"/>
      <c r="I337" s="948"/>
      <c r="J337" s="136" t="s">
        <v>954</v>
      </c>
      <c r="K337" s="128" t="s">
        <v>6</v>
      </c>
      <c r="L337" s="142" t="s">
        <v>1556</v>
      </c>
      <c r="M337" s="136" t="str">
        <f>VLOOKUP(L337,CódigosRetorno!$A$2:$B$2004,2,FALSE)</f>
        <v>El dato ingresado en el total valor de venta globales no cumple con el formato establecido</v>
      </c>
      <c r="N337" s="145" t="s">
        <v>9</v>
      </c>
      <c r="O337" s="393"/>
    </row>
    <row r="338" spans="1:15" s="364" customFormat="1" ht="120" x14ac:dyDescent="0.3">
      <c r="A338" s="393"/>
      <c r="B338" s="936"/>
      <c r="C338" s="972"/>
      <c r="D338" s="956"/>
      <c r="E338" s="936"/>
      <c r="F338" s="936"/>
      <c r="G338" s="956"/>
      <c r="H338" s="935"/>
      <c r="I338" s="948"/>
      <c r="J338" s="136" t="s">
        <v>2916</v>
      </c>
      <c r="K338" s="749" t="s">
        <v>6</v>
      </c>
      <c r="L338" s="743" t="s">
        <v>1623</v>
      </c>
      <c r="M338" s="136" t="str">
        <f>VLOOKUP(MID(L338,1,4),CódigosRetorno!$A$2:$B$2004,2,FALSE)</f>
        <v>La sumatoria del monto base - ISC de línea no corresponden al total</v>
      </c>
      <c r="N338" s="145" t="s">
        <v>9</v>
      </c>
      <c r="O338" s="393"/>
    </row>
    <row r="339" spans="1:15" s="364" customFormat="1" ht="120" x14ac:dyDescent="0.3">
      <c r="A339" s="393"/>
      <c r="B339" s="936"/>
      <c r="C339" s="972"/>
      <c r="D339" s="956"/>
      <c r="E339" s="936"/>
      <c r="F339" s="936"/>
      <c r="G339" s="956"/>
      <c r="H339" s="935"/>
      <c r="I339" s="948"/>
      <c r="J339" s="136" t="s">
        <v>2917</v>
      </c>
      <c r="K339" s="128" t="s">
        <v>205</v>
      </c>
      <c r="L339" s="142" t="s">
        <v>2532</v>
      </c>
      <c r="M339" s="136" t="str">
        <f>VLOOKUP(L339,CódigosRetorno!$A$2:$B$2004,2,FALSE)</f>
        <v>La sumatoria del monto base - ISC de línea no corresponden al total</v>
      </c>
      <c r="N339" s="145" t="s">
        <v>9</v>
      </c>
      <c r="O339" s="393"/>
    </row>
    <row r="340" spans="1:15" s="364" customFormat="1" ht="60" x14ac:dyDescent="0.3">
      <c r="A340" s="393"/>
      <c r="B340" s="936"/>
      <c r="C340" s="972"/>
      <c r="D340" s="956"/>
      <c r="E340" s="936"/>
      <c r="F340" s="936"/>
      <c r="G340" s="956"/>
      <c r="H340" s="935"/>
      <c r="I340" s="938"/>
      <c r="J340" s="136" t="s">
        <v>2918</v>
      </c>
      <c r="K340" s="749" t="s">
        <v>6</v>
      </c>
      <c r="L340" s="743" t="s">
        <v>1625</v>
      </c>
      <c r="M340" s="136" t="str">
        <f>VLOOKUP(MID(L340,1,4),CódigosRetorno!$A$2:$B$2004,2,FALSE)</f>
        <v>La sumatoria del monto base - Otros tributos de línea no corresponden al total</v>
      </c>
      <c r="N340" s="145" t="s">
        <v>9</v>
      </c>
      <c r="O340" s="393"/>
    </row>
    <row r="341" spans="1:15" s="364" customFormat="1" ht="72" x14ac:dyDescent="0.3">
      <c r="A341" s="393"/>
      <c r="B341" s="936"/>
      <c r="C341" s="972"/>
      <c r="D341" s="956"/>
      <c r="E341" s="936"/>
      <c r="F341" s="135"/>
      <c r="G341" s="128"/>
      <c r="H341" s="136"/>
      <c r="I341" s="131"/>
      <c r="J341" s="136" t="s">
        <v>2919</v>
      </c>
      <c r="K341" s="128" t="s">
        <v>205</v>
      </c>
      <c r="L341" s="142" t="s">
        <v>2534</v>
      </c>
      <c r="M341" s="136" t="str">
        <f>VLOOKUP(L341,CódigosRetorno!$A$2:$B$2004,2,FALSE)</f>
        <v>La sumatoria del monto base - Otros tributos de línea no corresponden al total</v>
      </c>
      <c r="N341" s="145" t="s">
        <v>9</v>
      </c>
      <c r="O341" s="393"/>
    </row>
    <row r="342" spans="1:15" s="364" customFormat="1" ht="24" x14ac:dyDescent="0.3">
      <c r="A342" s="393"/>
      <c r="B342" s="936"/>
      <c r="C342" s="972"/>
      <c r="D342" s="956"/>
      <c r="E342" s="936"/>
      <c r="F342" s="135" t="s">
        <v>143</v>
      </c>
      <c r="G342" s="128" t="s">
        <v>305</v>
      </c>
      <c r="H342" s="92" t="s">
        <v>1364</v>
      </c>
      <c r="I342" s="135"/>
      <c r="J342" s="138" t="s">
        <v>1387</v>
      </c>
      <c r="K342" s="142" t="s">
        <v>6</v>
      </c>
      <c r="L342" s="144" t="s">
        <v>947</v>
      </c>
      <c r="M342" s="136" t="str">
        <f>VLOOKUP(L342,CódigosRetorno!$A$2:$B$2004,2,FALSE)</f>
        <v>La moneda debe ser la misma en todo el documento. Salvo las percepciones que sólo son en moneda nacional</v>
      </c>
      <c r="N342" s="135" t="s">
        <v>9</v>
      </c>
      <c r="O342" s="393"/>
    </row>
    <row r="343" spans="1:15" s="364" customFormat="1" ht="24" x14ac:dyDescent="0.3">
      <c r="A343" s="393"/>
      <c r="B343" s="936"/>
      <c r="C343" s="972"/>
      <c r="D343" s="956"/>
      <c r="E343" s="936"/>
      <c r="F343" s="936" t="s">
        <v>297</v>
      </c>
      <c r="G343" s="956" t="s">
        <v>1507</v>
      </c>
      <c r="H343" s="935" t="s">
        <v>2920</v>
      </c>
      <c r="I343" s="937"/>
      <c r="J343" s="136" t="s">
        <v>954</v>
      </c>
      <c r="K343" s="142" t="s">
        <v>6</v>
      </c>
      <c r="L343" s="144" t="s">
        <v>993</v>
      </c>
      <c r="M343" s="136" t="str">
        <f>VLOOKUP(L343,CódigosRetorno!$A$2:$B$2004,2,FALSE)</f>
        <v>El dato ingresado en TaxAmount no cumple con el formato establecido</v>
      </c>
      <c r="N343" s="135" t="s">
        <v>9</v>
      </c>
      <c r="O343" s="393"/>
    </row>
    <row r="344" spans="1:15" s="364" customFormat="1" ht="108" x14ac:dyDescent="0.3">
      <c r="A344" s="393"/>
      <c r="B344" s="936"/>
      <c r="C344" s="972"/>
      <c r="D344" s="956"/>
      <c r="E344" s="936"/>
      <c r="F344" s="936"/>
      <c r="G344" s="956"/>
      <c r="H344" s="935"/>
      <c r="I344" s="948"/>
      <c r="J344" s="136" t="s">
        <v>2921</v>
      </c>
      <c r="K344" s="749" t="s">
        <v>6</v>
      </c>
      <c r="L344" s="743" t="s">
        <v>1628</v>
      </c>
      <c r="M344" s="136" t="str">
        <f>VLOOKUP(MID(L344,1,4),CódigosRetorno!$A$2:$B$2004,2,FALSE)</f>
        <v>La sumatoria del total del importe del tributo ISC de línea no corresponden al total</v>
      </c>
      <c r="N344" s="135" t="s">
        <v>9</v>
      </c>
      <c r="O344" s="393"/>
    </row>
    <row r="345" spans="1:15" s="364" customFormat="1" ht="108" x14ac:dyDescent="0.3">
      <c r="A345" s="393"/>
      <c r="B345" s="936"/>
      <c r="C345" s="972"/>
      <c r="D345" s="956"/>
      <c r="E345" s="936"/>
      <c r="F345" s="936"/>
      <c r="G345" s="956"/>
      <c r="H345" s="935"/>
      <c r="I345" s="948"/>
      <c r="J345" s="136" t="s">
        <v>2922</v>
      </c>
      <c r="K345" s="128" t="s">
        <v>205</v>
      </c>
      <c r="L345" s="144" t="s">
        <v>2536</v>
      </c>
      <c r="M345" s="136" t="str">
        <f>VLOOKUP(L345,CódigosRetorno!$A$2:$B$2004,2,FALSE)</f>
        <v>La sumatoria del total del importe del tributo ISC de línea no corresponden al total</v>
      </c>
      <c r="N345" s="135" t="s">
        <v>9</v>
      </c>
      <c r="O345" s="393"/>
    </row>
    <row r="346" spans="1:15" s="364" customFormat="1" ht="60" x14ac:dyDescent="0.3">
      <c r="A346" s="393"/>
      <c r="B346" s="936"/>
      <c r="C346" s="972"/>
      <c r="D346" s="956"/>
      <c r="E346" s="936"/>
      <c r="F346" s="936"/>
      <c r="G346" s="956"/>
      <c r="H346" s="935"/>
      <c r="I346" s="948"/>
      <c r="J346" s="136" t="s">
        <v>2923</v>
      </c>
      <c r="K346" s="749" t="s">
        <v>6</v>
      </c>
      <c r="L346" s="743" t="s">
        <v>1634</v>
      </c>
      <c r="M346" s="136" t="str">
        <f>VLOOKUP(MID(L346,1,4),CódigosRetorno!$A$2:$B$2004,2,FALSE)</f>
        <v>La sumatoria del total del importe del tributo Otros tributos de línea no corresponden al total</v>
      </c>
      <c r="N346" s="135" t="s">
        <v>9</v>
      </c>
      <c r="O346" s="393"/>
    </row>
    <row r="347" spans="1:15" s="364" customFormat="1" ht="60" x14ac:dyDescent="0.3">
      <c r="A347" s="393"/>
      <c r="B347" s="936"/>
      <c r="C347" s="972"/>
      <c r="D347" s="956"/>
      <c r="E347" s="936"/>
      <c r="F347" s="135"/>
      <c r="G347" s="128"/>
      <c r="H347" s="136"/>
      <c r="I347" s="130"/>
      <c r="J347" s="136" t="s">
        <v>2924</v>
      </c>
      <c r="K347" s="128" t="s">
        <v>205</v>
      </c>
      <c r="L347" s="144" t="s">
        <v>2539</v>
      </c>
      <c r="M347" s="136" t="str">
        <f>VLOOKUP(L347,CódigosRetorno!$A$2:$B$2004,2,FALSE)</f>
        <v>La sumatoria del total del importe del tributo Otros tributos de línea no corresponden al total</v>
      </c>
      <c r="N347" s="135" t="s">
        <v>9</v>
      </c>
      <c r="O347" s="393"/>
    </row>
    <row r="348" spans="1:15" s="364" customFormat="1" ht="24" x14ac:dyDescent="0.3">
      <c r="A348" s="393"/>
      <c r="B348" s="936"/>
      <c r="C348" s="972"/>
      <c r="D348" s="956"/>
      <c r="E348" s="936"/>
      <c r="F348" s="135" t="s">
        <v>143</v>
      </c>
      <c r="G348" s="128" t="s">
        <v>305</v>
      </c>
      <c r="H348" s="92" t="s">
        <v>1364</v>
      </c>
      <c r="I348" s="135"/>
      <c r="J348" s="138" t="s">
        <v>1387</v>
      </c>
      <c r="K348" s="142" t="s">
        <v>6</v>
      </c>
      <c r="L348" s="144" t="s">
        <v>947</v>
      </c>
      <c r="M348" s="136" t="str">
        <f>VLOOKUP(L348,CódigosRetorno!$A$2:$B$2004,2,FALSE)</f>
        <v>La moneda debe ser la misma en todo el documento. Salvo las percepciones que sólo son en moneda nacional</v>
      </c>
      <c r="N348" s="135" t="s">
        <v>9</v>
      </c>
      <c r="O348" s="393"/>
    </row>
    <row r="349" spans="1:15" s="364" customFormat="1" ht="24" x14ac:dyDescent="0.3">
      <c r="A349" s="393"/>
      <c r="B349" s="936"/>
      <c r="C349" s="972"/>
      <c r="D349" s="956"/>
      <c r="E349" s="936"/>
      <c r="F349" s="936" t="s">
        <v>658</v>
      </c>
      <c r="G349" s="956" t="s">
        <v>1001</v>
      </c>
      <c r="H349" s="935" t="s">
        <v>2892</v>
      </c>
      <c r="I349" s="937"/>
      <c r="J349" s="136" t="s">
        <v>601</v>
      </c>
      <c r="K349" s="142" t="s">
        <v>6</v>
      </c>
      <c r="L349" s="144" t="s">
        <v>1577</v>
      </c>
      <c r="M349" s="136" t="str">
        <f>VLOOKUP(L349,CódigosRetorno!$A$2:$B$2004,2,FALSE)</f>
        <v>El XML no contiene el tag o no existe información de código de tributo.</v>
      </c>
      <c r="N349" s="135" t="s">
        <v>9</v>
      </c>
      <c r="O349" s="393"/>
    </row>
    <row r="350" spans="1:15" s="364" customFormat="1" ht="24" x14ac:dyDescent="0.3">
      <c r="A350" s="393"/>
      <c r="B350" s="936"/>
      <c r="C350" s="972"/>
      <c r="D350" s="956"/>
      <c r="E350" s="936"/>
      <c r="F350" s="936"/>
      <c r="G350" s="956"/>
      <c r="H350" s="935"/>
      <c r="I350" s="948"/>
      <c r="J350" s="138" t="s">
        <v>1578</v>
      </c>
      <c r="K350" s="142" t="s">
        <v>6</v>
      </c>
      <c r="L350" s="144" t="s">
        <v>1579</v>
      </c>
      <c r="M350" s="136" t="str">
        <f>VLOOKUP(L350,CódigosRetorno!$A$2:$B$2004,2,FALSE)</f>
        <v>El dato ingresado como codigo de tributo global no corresponde al valor esperado.</v>
      </c>
      <c r="N350" s="135" t="s">
        <v>1447</v>
      </c>
      <c r="O350" s="393"/>
    </row>
    <row r="351" spans="1:15" s="364" customFormat="1" ht="24" x14ac:dyDescent="0.3">
      <c r="A351" s="393"/>
      <c r="B351" s="936"/>
      <c r="C351" s="972"/>
      <c r="D351" s="956"/>
      <c r="E351" s="936"/>
      <c r="F351" s="936"/>
      <c r="G351" s="956"/>
      <c r="H351" s="935"/>
      <c r="I351" s="948"/>
      <c r="J351" s="361" t="s">
        <v>1580</v>
      </c>
      <c r="K351" s="144" t="s">
        <v>6</v>
      </c>
      <c r="L351" s="144" t="s">
        <v>1581</v>
      </c>
      <c r="M351" s="136" t="str">
        <f>VLOOKUP(L351,CódigosRetorno!$A$2:$B$2004,2,FALSE)</f>
        <v>El código de tributo no debe repetirse a nivel de totales</v>
      </c>
      <c r="N351" s="123" t="s">
        <v>9</v>
      </c>
      <c r="O351" s="393"/>
    </row>
    <row r="352" spans="1:15" s="364" customFormat="1" ht="24" x14ac:dyDescent="0.3">
      <c r="A352" s="393"/>
      <c r="B352" s="936"/>
      <c r="C352" s="972"/>
      <c r="D352" s="956"/>
      <c r="E352" s="936"/>
      <c r="F352" s="936"/>
      <c r="G352" s="956"/>
      <c r="H352" s="935"/>
      <c r="I352" s="948"/>
      <c r="J352" s="136" t="s">
        <v>2925</v>
      </c>
      <c r="K352" s="142" t="s">
        <v>6</v>
      </c>
      <c r="L352" s="144" t="s">
        <v>1583</v>
      </c>
      <c r="M352" s="136" t="str">
        <f>VLOOKUP(L352,CódigosRetorno!$A$2:$B$2004,2,FALSE)</f>
        <v>El dato ingresado como codigo de tributo global es invalido para tipo de operación.</v>
      </c>
      <c r="N352" s="123" t="s">
        <v>9</v>
      </c>
      <c r="O352" s="393"/>
    </row>
    <row r="353" spans="1:15" s="364" customFormat="1" ht="24" x14ac:dyDescent="0.3">
      <c r="A353" s="393"/>
      <c r="B353" s="936"/>
      <c r="C353" s="972"/>
      <c r="D353" s="956"/>
      <c r="E353" s="936"/>
      <c r="F353" s="936"/>
      <c r="G353" s="956"/>
      <c r="H353" s="935"/>
      <c r="I353" s="938"/>
      <c r="J353" s="136" t="s">
        <v>2926</v>
      </c>
      <c r="K353" s="142" t="s">
        <v>6</v>
      </c>
      <c r="L353" s="144" t="s">
        <v>1583</v>
      </c>
      <c r="M353" s="136" t="str">
        <f>VLOOKUP(L353,CódigosRetorno!$A$2:$B$2004,2,FALSE)</f>
        <v>El dato ingresado como codigo de tributo global es invalido para tipo de operación.</v>
      </c>
      <c r="N353" s="123" t="s">
        <v>9</v>
      </c>
      <c r="O353" s="393"/>
    </row>
    <row r="354" spans="1:15" s="364" customFormat="1" ht="24" x14ac:dyDescent="0.3">
      <c r="A354" s="393"/>
      <c r="B354" s="936"/>
      <c r="C354" s="972"/>
      <c r="D354" s="956"/>
      <c r="E354" s="936"/>
      <c r="F354" s="936"/>
      <c r="G354" s="135" t="s">
        <v>1454</v>
      </c>
      <c r="H354" s="136" t="s">
        <v>1124</v>
      </c>
      <c r="I354" s="135"/>
      <c r="J354" s="136" t="s">
        <v>1455</v>
      </c>
      <c r="K354" s="128" t="s">
        <v>205</v>
      </c>
      <c r="L354" s="142" t="s">
        <v>1126</v>
      </c>
      <c r="M354" s="136" t="str">
        <f>VLOOKUP(L354,CódigosRetorno!$A$2:$B$2004,2,FALSE)</f>
        <v>El dato ingresado como atributo @schemeName es incorrecto.</v>
      </c>
      <c r="N354" s="145" t="s">
        <v>9</v>
      </c>
      <c r="O354" s="393"/>
    </row>
    <row r="355" spans="1:15" s="364" customFormat="1" ht="24" x14ac:dyDescent="0.3">
      <c r="A355" s="393"/>
      <c r="B355" s="936"/>
      <c r="C355" s="972"/>
      <c r="D355" s="956"/>
      <c r="E355" s="936"/>
      <c r="F355" s="936"/>
      <c r="G355" s="135" t="s">
        <v>1056</v>
      </c>
      <c r="H355" s="136" t="s">
        <v>1057</v>
      </c>
      <c r="I355" s="135"/>
      <c r="J355" s="136" t="s">
        <v>1058</v>
      </c>
      <c r="K355" s="128" t="s">
        <v>205</v>
      </c>
      <c r="L355" s="142" t="s">
        <v>1059</v>
      </c>
      <c r="M355" s="136" t="str">
        <f>VLOOKUP(L355,CódigosRetorno!$A$2:$B$2004,2,FALSE)</f>
        <v>El dato ingresado como atributo @schemeAgencyName es incorrecto.</v>
      </c>
      <c r="N355" s="145" t="s">
        <v>9</v>
      </c>
      <c r="O355" s="393"/>
    </row>
    <row r="356" spans="1:15" s="364" customFormat="1" ht="36" x14ac:dyDescent="0.3">
      <c r="A356" s="393"/>
      <c r="B356" s="936"/>
      <c r="C356" s="972"/>
      <c r="D356" s="956"/>
      <c r="E356" s="936"/>
      <c r="F356" s="936"/>
      <c r="G356" s="135" t="s">
        <v>1483</v>
      </c>
      <c r="H356" s="92" t="s">
        <v>1128</v>
      </c>
      <c r="I356" s="135"/>
      <c r="J356" s="136" t="s">
        <v>1457</v>
      </c>
      <c r="K356" s="142" t="s">
        <v>205</v>
      </c>
      <c r="L356" s="144" t="s">
        <v>1130</v>
      </c>
      <c r="M356" s="136" t="str">
        <f>VLOOKUP(L356,CódigosRetorno!$A$2:$B$2004,2,FALSE)</f>
        <v>El dato ingresado como atributo @schemeURI es incorrecto.</v>
      </c>
      <c r="N356" s="145" t="s">
        <v>9</v>
      </c>
      <c r="O356" s="393"/>
    </row>
    <row r="357" spans="1:15" s="364" customFormat="1" ht="24" x14ac:dyDescent="0.3">
      <c r="A357" s="393"/>
      <c r="B357" s="936"/>
      <c r="C357" s="972"/>
      <c r="D357" s="956"/>
      <c r="E357" s="936"/>
      <c r="F357" s="936" t="s">
        <v>1458</v>
      </c>
      <c r="G357" s="956" t="s">
        <v>1001</v>
      </c>
      <c r="H357" s="935" t="s">
        <v>2896</v>
      </c>
      <c r="I357" s="937"/>
      <c r="J357" s="136" t="s">
        <v>601</v>
      </c>
      <c r="K357" s="142" t="s">
        <v>6</v>
      </c>
      <c r="L357" s="144" t="s">
        <v>1585</v>
      </c>
      <c r="M357" s="136" t="str">
        <f>VLOOKUP(L357,CódigosRetorno!$A$2:$B$2004,2,FALSE)</f>
        <v>El XML no contiene el tag TaxScheme Name de impuestos globales</v>
      </c>
      <c r="N357" s="135" t="s">
        <v>9</v>
      </c>
      <c r="O357" s="393"/>
    </row>
    <row r="358" spans="1:15" s="364" customFormat="1" ht="24" x14ac:dyDescent="0.3">
      <c r="A358" s="393"/>
      <c r="B358" s="936"/>
      <c r="C358" s="972"/>
      <c r="D358" s="956"/>
      <c r="E358" s="936"/>
      <c r="F358" s="936"/>
      <c r="G358" s="956"/>
      <c r="H358" s="935"/>
      <c r="I358" s="938"/>
      <c r="J358" s="138" t="s">
        <v>1586</v>
      </c>
      <c r="K358" s="142" t="s">
        <v>6</v>
      </c>
      <c r="L358" s="144" t="s">
        <v>1587</v>
      </c>
      <c r="M358" s="136" t="str">
        <f>VLOOKUP(L358,CódigosRetorno!$A$2:$B$2004,2,FALSE)</f>
        <v>El valor del tag nombre del tributo no corresponde al esperado.</v>
      </c>
      <c r="N358" s="135" t="s">
        <v>1447</v>
      </c>
      <c r="O358" s="393"/>
    </row>
    <row r="359" spans="1:15" s="364" customFormat="1" ht="24" x14ac:dyDescent="0.3">
      <c r="A359" s="393"/>
      <c r="B359" s="936"/>
      <c r="C359" s="972"/>
      <c r="D359" s="956"/>
      <c r="E359" s="936"/>
      <c r="F359" s="936" t="s">
        <v>143</v>
      </c>
      <c r="G359" s="956"/>
      <c r="H359" s="935" t="s">
        <v>2897</v>
      </c>
      <c r="I359" s="937"/>
      <c r="J359" s="136" t="s">
        <v>601</v>
      </c>
      <c r="K359" s="142" t="s">
        <v>6</v>
      </c>
      <c r="L359" s="144" t="s">
        <v>1589</v>
      </c>
      <c r="M359" s="136" t="str">
        <f>VLOOKUP(L359,CódigosRetorno!$A$2:$B$2004,2,FALSE)</f>
        <v>El XML no contiene el tag código de tributo internacional de impuestos globales</v>
      </c>
      <c r="N359" s="135" t="s">
        <v>9</v>
      </c>
      <c r="O359" s="393"/>
    </row>
    <row r="360" spans="1:15" s="364" customFormat="1" ht="24" x14ac:dyDescent="0.3">
      <c r="A360" s="393"/>
      <c r="B360" s="936"/>
      <c r="C360" s="972"/>
      <c r="D360" s="956"/>
      <c r="E360" s="936"/>
      <c r="F360" s="936"/>
      <c r="G360" s="956"/>
      <c r="H360" s="935"/>
      <c r="I360" s="938"/>
      <c r="J360" s="138" t="s">
        <v>1590</v>
      </c>
      <c r="K360" s="142" t="s">
        <v>6</v>
      </c>
      <c r="L360" s="144" t="s">
        <v>1591</v>
      </c>
      <c r="M360" s="136" t="str">
        <f>VLOOKUP(L360,CódigosRetorno!$A$2:$B$2004,2,FALSE)</f>
        <v>El valor del tag codigo de tributo internacional no corresponde al esperado.</v>
      </c>
      <c r="N360" s="135" t="s">
        <v>1447</v>
      </c>
      <c r="O360" s="393"/>
    </row>
    <row r="361" spans="1:15" s="364" customFormat="1" ht="24" x14ac:dyDescent="0.3">
      <c r="A361" s="393"/>
      <c r="B361" s="937" t="s">
        <v>2927</v>
      </c>
      <c r="C361" s="939" t="s">
        <v>2928</v>
      </c>
      <c r="D361" s="953" t="s">
        <v>62</v>
      </c>
      <c r="E361" s="937" t="s">
        <v>181</v>
      </c>
      <c r="F361" s="129" t="s">
        <v>297</v>
      </c>
      <c r="G361" s="133" t="s">
        <v>1507</v>
      </c>
      <c r="H361" s="137" t="s">
        <v>2929</v>
      </c>
      <c r="I361" s="129">
        <v>1</v>
      </c>
      <c r="J361" s="136" t="s">
        <v>954</v>
      </c>
      <c r="K361" s="142" t="s">
        <v>6</v>
      </c>
      <c r="L361" s="144" t="s">
        <v>993</v>
      </c>
      <c r="M361" s="136" t="str">
        <f>VLOOKUP(L361,CódigosRetorno!$A$2:$B$2004,2,FALSE)</f>
        <v>El dato ingresado en TaxAmount no cumple con el formato establecido</v>
      </c>
      <c r="N361" s="135" t="s">
        <v>9</v>
      </c>
      <c r="O361" s="393"/>
    </row>
    <row r="362" spans="1:15" s="364" customFormat="1" ht="60" x14ac:dyDescent="0.3">
      <c r="A362" s="393"/>
      <c r="B362" s="948"/>
      <c r="C362" s="949"/>
      <c r="D362" s="954"/>
      <c r="E362" s="948"/>
      <c r="F362" s="130"/>
      <c r="G362" s="281"/>
      <c r="H362" s="321"/>
      <c r="I362" s="129"/>
      <c r="J362" s="136" t="s">
        <v>2930</v>
      </c>
      <c r="K362" s="749" t="s">
        <v>6</v>
      </c>
      <c r="L362" s="743" t="s">
        <v>1630</v>
      </c>
      <c r="M362" s="136" t="str">
        <f>VLOOKUP(MID(L362,1,4),CódigosRetorno!$A$2:$B$2004,2,FALSE)</f>
        <v>La sumatoria del total del importe del tributo ICBPER de línea no corresponden al total</v>
      </c>
      <c r="N362" s="135" t="s">
        <v>9</v>
      </c>
      <c r="O362" s="393"/>
    </row>
    <row r="363" spans="1:15" s="364" customFormat="1" ht="60" x14ac:dyDescent="0.3">
      <c r="A363" s="393"/>
      <c r="B363" s="948"/>
      <c r="C363" s="949"/>
      <c r="D363" s="954"/>
      <c r="E363" s="948"/>
      <c r="F363" s="130"/>
      <c r="G363" s="281"/>
      <c r="H363" s="321"/>
      <c r="I363" s="129"/>
      <c r="J363" s="136" t="s">
        <v>2931</v>
      </c>
      <c r="K363" s="128" t="s">
        <v>205</v>
      </c>
      <c r="L363" s="144" t="s">
        <v>2537</v>
      </c>
      <c r="M363" s="136" t="str">
        <f>VLOOKUP(L363,CódigosRetorno!$A$2:$B$2004,2,FALSE)</f>
        <v>La sumatoria del total del importe del tributo ICBPER de línea no corresponden al total</v>
      </c>
      <c r="N363" s="135" t="s">
        <v>9</v>
      </c>
      <c r="O363" s="393"/>
    </row>
    <row r="364" spans="1:15" s="364" customFormat="1" ht="24" x14ac:dyDescent="0.3">
      <c r="A364" s="393"/>
      <c r="B364" s="948"/>
      <c r="C364" s="949"/>
      <c r="D364" s="954"/>
      <c r="E364" s="948"/>
      <c r="F364" s="131"/>
      <c r="G364" s="134"/>
      <c r="H364" s="284"/>
      <c r="I364" s="129"/>
      <c r="J364" s="136" t="s">
        <v>1631</v>
      </c>
      <c r="K364" s="128" t="s">
        <v>6</v>
      </c>
      <c r="L364" s="144" t="s">
        <v>1632</v>
      </c>
      <c r="M364" s="136" t="str">
        <f>VLOOKUP(L364,CódigosRetorno!$A$2:$B$2004,2,FALSE)</f>
        <v>El impuesto ICBPER no se encuentra vigente</v>
      </c>
      <c r="N364" s="135" t="s">
        <v>9</v>
      </c>
      <c r="O364" s="393"/>
    </row>
    <row r="365" spans="1:15" s="364" customFormat="1" ht="24" x14ac:dyDescent="0.3">
      <c r="A365" s="393"/>
      <c r="B365" s="948"/>
      <c r="C365" s="949"/>
      <c r="D365" s="954"/>
      <c r="E365" s="948"/>
      <c r="F365" s="129" t="s">
        <v>143</v>
      </c>
      <c r="G365" s="133" t="s">
        <v>305</v>
      </c>
      <c r="H365" s="352" t="s">
        <v>1364</v>
      </c>
      <c r="I365" s="135">
        <v>1</v>
      </c>
      <c r="J365" s="138" t="s">
        <v>1387</v>
      </c>
      <c r="K365" s="142" t="s">
        <v>6</v>
      </c>
      <c r="L365" s="144" t="s">
        <v>947</v>
      </c>
      <c r="M365" s="136" t="str">
        <f>VLOOKUP(L365,CódigosRetorno!$A$2:$B$2004,2,FALSE)</f>
        <v>La moneda debe ser la misma en todo el documento. Salvo las percepciones que sólo son en moneda nacional</v>
      </c>
      <c r="N365" s="135" t="s">
        <v>1091</v>
      </c>
      <c r="O365" s="393"/>
    </row>
    <row r="366" spans="1:15" s="364" customFormat="1" ht="36" x14ac:dyDescent="0.3">
      <c r="A366" s="393"/>
      <c r="B366" s="948"/>
      <c r="C366" s="949"/>
      <c r="D366" s="954"/>
      <c r="E366" s="948"/>
      <c r="F366" s="129" t="s">
        <v>658</v>
      </c>
      <c r="G366" s="133" t="s">
        <v>1001</v>
      </c>
      <c r="H366" s="132" t="s">
        <v>2892</v>
      </c>
      <c r="I366" s="129">
        <v>1</v>
      </c>
      <c r="J366" s="136" t="s">
        <v>601</v>
      </c>
      <c r="K366" s="142" t="s">
        <v>6</v>
      </c>
      <c r="L366" s="144" t="s">
        <v>1577</v>
      </c>
      <c r="M366" s="136" t="str">
        <f>VLOOKUP(L366,CódigosRetorno!$A$2:$B$2004,2,FALSE)</f>
        <v>El XML no contiene el tag o no existe información de código de tributo.</v>
      </c>
      <c r="N366" s="135" t="s">
        <v>9</v>
      </c>
      <c r="O366" s="393"/>
    </row>
    <row r="367" spans="1:15" s="364" customFormat="1" ht="24" x14ac:dyDescent="0.3">
      <c r="A367" s="393"/>
      <c r="B367" s="948"/>
      <c r="C367" s="949"/>
      <c r="D367" s="954"/>
      <c r="E367" s="948"/>
      <c r="F367" s="129"/>
      <c r="G367" s="135" t="s">
        <v>1454</v>
      </c>
      <c r="H367" s="136" t="s">
        <v>1124</v>
      </c>
      <c r="I367" s="392" t="s">
        <v>2425</v>
      </c>
      <c r="J367" s="136" t="s">
        <v>1455</v>
      </c>
      <c r="K367" s="128" t="s">
        <v>205</v>
      </c>
      <c r="L367" s="142" t="s">
        <v>1126</v>
      </c>
      <c r="M367" s="136" t="str">
        <f>VLOOKUP(L367,CódigosRetorno!$A$2:$B$2004,2,FALSE)</f>
        <v>El dato ingresado como atributo @schemeName es incorrecto.</v>
      </c>
      <c r="N367" s="145" t="s">
        <v>9</v>
      </c>
      <c r="O367" s="393"/>
    </row>
    <row r="368" spans="1:15" s="364" customFormat="1" ht="24" x14ac:dyDescent="0.3">
      <c r="A368" s="393"/>
      <c r="B368" s="948"/>
      <c r="C368" s="949"/>
      <c r="D368" s="954"/>
      <c r="E368" s="948"/>
      <c r="F368" s="130"/>
      <c r="G368" s="135" t="s">
        <v>1056</v>
      </c>
      <c r="H368" s="136" t="s">
        <v>1057</v>
      </c>
      <c r="I368" s="392" t="s">
        <v>2425</v>
      </c>
      <c r="J368" s="136" t="s">
        <v>1058</v>
      </c>
      <c r="K368" s="128" t="s">
        <v>205</v>
      </c>
      <c r="L368" s="142" t="s">
        <v>1059</v>
      </c>
      <c r="M368" s="136" t="str">
        <f>VLOOKUP(L368,CódigosRetorno!$A$2:$B$2004,2,FALSE)</f>
        <v>El dato ingresado como atributo @schemeAgencyName es incorrecto.</v>
      </c>
      <c r="N368" s="145" t="s">
        <v>9</v>
      </c>
      <c r="O368" s="393"/>
    </row>
    <row r="369" spans="1:15" s="364" customFormat="1" ht="36" x14ac:dyDescent="0.3">
      <c r="A369" s="393"/>
      <c r="B369" s="948"/>
      <c r="C369" s="949"/>
      <c r="D369" s="954"/>
      <c r="E369" s="948"/>
      <c r="F369" s="131"/>
      <c r="G369" s="135" t="s">
        <v>1483</v>
      </c>
      <c r="H369" s="92" t="s">
        <v>1128</v>
      </c>
      <c r="I369" s="392" t="s">
        <v>2425</v>
      </c>
      <c r="J369" s="136" t="s">
        <v>1457</v>
      </c>
      <c r="K369" s="142" t="s">
        <v>205</v>
      </c>
      <c r="L369" s="144" t="s">
        <v>1130</v>
      </c>
      <c r="M369" s="136" t="str">
        <f>VLOOKUP(L369,CódigosRetorno!$A$2:$B$2004,2,FALSE)</f>
        <v>El dato ingresado como atributo @schemeURI es incorrecto.</v>
      </c>
      <c r="N369" s="145" t="s">
        <v>9</v>
      </c>
      <c r="O369" s="393"/>
    </row>
    <row r="370" spans="1:15" s="364" customFormat="1" ht="36" x14ac:dyDescent="0.3">
      <c r="A370" s="393"/>
      <c r="B370" s="948"/>
      <c r="C370" s="949"/>
      <c r="D370" s="954"/>
      <c r="E370" s="948"/>
      <c r="F370" s="129" t="s">
        <v>1458</v>
      </c>
      <c r="G370" s="281" t="s">
        <v>1001</v>
      </c>
      <c r="H370" s="146" t="s">
        <v>2896</v>
      </c>
      <c r="I370" s="129">
        <v>1</v>
      </c>
      <c r="J370" s="136" t="s">
        <v>601</v>
      </c>
      <c r="K370" s="142" t="s">
        <v>6</v>
      </c>
      <c r="L370" s="144" t="s">
        <v>1585</v>
      </c>
      <c r="M370" s="136" t="str">
        <f>VLOOKUP(L370,CódigosRetorno!$A$2:$B$2004,2,FALSE)</f>
        <v>El XML no contiene el tag TaxScheme Name de impuestos globales</v>
      </c>
      <c r="N370" s="135" t="s">
        <v>9</v>
      </c>
      <c r="O370" s="393"/>
    </row>
    <row r="371" spans="1:15" s="364" customFormat="1" ht="24" x14ac:dyDescent="0.3">
      <c r="A371" s="393"/>
      <c r="B371" s="948"/>
      <c r="C371" s="949"/>
      <c r="D371" s="954"/>
      <c r="E371" s="948"/>
      <c r="F371" s="130"/>
      <c r="G371" s="281"/>
      <c r="H371" s="146"/>
      <c r="I371" s="130"/>
      <c r="J371" s="138" t="s">
        <v>1586</v>
      </c>
      <c r="K371" s="142" t="s">
        <v>6</v>
      </c>
      <c r="L371" s="144" t="s">
        <v>1587</v>
      </c>
      <c r="M371" s="136" t="str">
        <f>VLOOKUP(L371,CódigosRetorno!$A$2:$B$2004,2,FALSE)</f>
        <v>El valor del tag nombre del tributo no corresponde al esperado.</v>
      </c>
      <c r="N371" s="135" t="s">
        <v>1447</v>
      </c>
      <c r="O371" s="393"/>
    </row>
    <row r="372" spans="1:15" s="364" customFormat="1" ht="24" x14ac:dyDescent="0.3">
      <c r="A372" s="393"/>
      <c r="B372" s="948"/>
      <c r="C372" s="949"/>
      <c r="D372" s="954"/>
      <c r="E372" s="948"/>
      <c r="F372" s="937" t="s">
        <v>143</v>
      </c>
      <c r="G372" s="953"/>
      <c r="H372" s="946" t="s">
        <v>2897</v>
      </c>
      <c r="I372" s="937">
        <v>1</v>
      </c>
      <c r="J372" s="136" t="s">
        <v>601</v>
      </c>
      <c r="K372" s="142" t="s">
        <v>6</v>
      </c>
      <c r="L372" s="144" t="s">
        <v>1589</v>
      </c>
      <c r="M372" s="136" t="str">
        <f>VLOOKUP(L372,CódigosRetorno!$A$2:$B$2004,2,FALSE)</f>
        <v>El XML no contiene el tag código de tributo internacional de impuestos globales</v>
      </c>
      <c r="N372" s="135" t="s">
        <v>9</v>
      </c>
      <c r="O372" s="393"/>
    </row>
    <row r="373" spans="1:15" s="364" customFormat="1" ht="24" x14ac:dyDescent="0.3">
      <c r="A373" s="393"/>
      <c r="B373" s="948"/>
      <c r="C373" s="949"/>
      <c r="D373" s="954"/>
      <c r="E373" s="948"/>
      <c r="F373" s="948"/>
      <c r="G373" s="954"/>
      <c r="H373" s="958"/>
      <c r="I373" s="948"/>
      <c r="J373" s="138" t="s">
        <v>1590</v>
      </c>
      <c r="K373" s="142" t="s">
        <v>6</v>
      </c>
      <c r="L373" s="144" t="s">
        <v>1591</v>
      </c>
      <c r="M373" s="136" t="str">
        <f>VLOOKUP(L373,CódigosRetorno!$A$2:$B$2004,2,FALSE)</f>
        <v>El valor del tag codigo de tributo internacional no corresponde al esperado.</v>
      </c>
      <c r="N373" s="135" t="s">
        <v>1447</v>
      </c>
      <c r="O373" s="393"/>
    </row>
    <row r="374" spans="1:15" s="364" customFormat="1" ht="24" x14ac:dyDescent="0.3">
      <c r="A374" s="393"/>
      <c r="B374" s="936">
        <v>47</v>
      </c>
      <c r="C374" s="972" t="s">
        <v>2932</v>
      </c>
      <c r="D374" s="956" t="s">
        <v>62</v>
      </c>
      <c r="E374" s="956" t="s">
        <v>181</v>
      </c>
      <c r="F374" s="128" t="s">
        <v>297</v>
      </c>
      <c r="G374" s="128" t="s">
        <v>298</v>
      </c>
      <c r="H374" s="136" t="s">
        <v>2933</v>
      </c>
      <c r="I374" s="129">
        <v>1</v>
      </c>
      <c r="J374" s="136" t="s">
        <v>1407</v>
      </c>
      <c r="K374" s="142" t="s">
        <v>6</v>
      </c>
      <c r="L374" s="142" t="s">
        <v>1664</v>
      </c>
      <c r="M374" s="136" t="str">
        <f>VLOOKUP(L374,CódigosRetorno!$A$2:$B$2004,2,FALSE)</f>
        <v>El dato ingresado en ChargeTotalAmount no cumple con el formato establecido</v>
      </c>
      <c r="N374" s="135" t="s">
        <v>9</v>
      </c>
      <c r="O374" s="393"/>
    </row>
    <row r="375" spans="1:15" s="364" customFormat="1" ht="24" x14ac:dyDescent="0.3">
      <c r="A375" s="393"/>
      <c r="B375" s="936"/>
      <c r="C375" s="972"/>
      <c r="D375" s="956"/>
      <c r="E375" s="956"/>
      <c r="F375" s="135" t="s">
        <v>143</v>
      </c>
      <c r="G375" s="128" t="s">
        <v>305</v>
      </c>
      <c r="H375" s="92" t="s">
        <v>1364</v>
      </c>
      <c r="I375" s="145">
        <v>1</v>
      </c>
      <c r="J375" s="138" t="s">
        <v>1387</v>
      </c>
      <c r="K375" s="142" t="s">
        <v>6</v>
      </c>
      <c r="L375" s="144" t="s">
        <v>947</v>
      </c>
      <c r="M375" s="136" t="str">
        <f>VLOOKUP(L375,CódigosRetorno!$A$2:$B$2004,2,FALSE)</f>
        <v>La moneda debe ser la misma en todo el documento. Salvo las percepciones que sólo son en moneda nacional</v>
      </c>
      <c r="N375" s="135" t="s">
        <v>9</v>
      </c>
      <c r="O375" s="393"/>
    </row>
    <row r="376" spans="1:15" s="364" customFormat="1" ht="24" x14ac:dyDescent="0.3">
      <c r="A376" s="393"/>
      <c r="B376" s="936">
        <f>B374+1</f>
        <v>48</v>
      </c>
      <c r="C376" s="972" t="s">
        <v>2934</v>
      </c>
      <c r="D376" s="956" t="s">
        <v>62</v>
      </c>
      <c r="E376" s="956" t="s">
        <v>142</v>
      </c>
      <c r="F376" s="953" t="s">
        <v>297</v>
      </c>
      <c r="G376" s="953" t="s">
        <v>298</v>
      </c>
      <c r="H376" s="939" t="s">
        <v>2935</v>
      </c>
      <c r="I376" s="135">
        <v>1</v>
      </c>
      <c r="J376" s="136" t="s">
        <v>954</v>
      </c>
      <c r="K376" s="142" t="s">
        <v>6</v>
      </c>
      <c r="L376" s="144" t="s">
        <v>1669</v>
      </c>
      <c r="M376" s="136" t="str">
        <f>VLOOKUP(L376,CódigosRetorno!$A$2:$B$2004,2,FALSE)</f>
        <v>El dato ingresado en PayableAmount no cumple con el formato establecido</v>
      </c>
      <c r="N376" s="135" t="s">
        <v>9</v>
      </c>
      <c r="O376" s="393"/>
    </row>
    <row r="377" spans="1:15" s="364" customFormat="1" ht="132" x14ac:dyDescent="0.3">
      <c r="A377" s="393"/>
      <c r="B377" s="936"/>
      <c r="C377" s="972"/>
      <c r="D377" s="956"/>
      <c r="E377" s="956"/>
      <c r="F377" s="954"/>
      <c r="G377" s="954"/>
      <c r="H377" s="949"/>
      <c r="I377" s="135"/>
      <c r="J377" s="138" t="s">
        <v>2936</v>
      </c>
      <c r="K377" s="743" t="s">
        <v>6</v>
      </c>
      <c r="L377" s="743" t="s">
        <v>1671</v>
      </c>
      <c r="M377" s="136" t="str">
        <f>VLOOKUP(MID(L377,1,4),CódigosRetorno!$A$2:$B$2004,2,FALSE)</f>
        <v>El importe total del comprobante no coincide con el valor calculado</v>
      </c>
      <c r="N377" s="135" t="s">
        <v>9</v>
      </c>
      <c r="O377" s="393"/>
    </row>
    <row r="378" spans="1:15" s="364" customFormat="1" ht="132" x14ac:dyDescent="0.3">
      <c r="A378" s="393"/>
      <c r="B378" s="936"/>
      <c r="C378" s="972"/>
      <c r="D378" s="956"/>
      <c r="E378" s="956"/>
      <c r="F378" s="954"/>
      <c r="G378" s="954"/>
      <c r="H378" s="949"/>
      <c r="I378" s="135"/>
      <c r="J378" s="138" t="s">
        <v>2937</v>
      </c>
      <c r="K378" s="142" t="s">
        <v>205</v>
      </c>
      <c r="L378" s="743" t="s">
        <v>2938</v>
      </c>
      <c r="M378" s="136" t="str">
        <f>VLOOKUP(MID(L378,1,4),CódigosRetorno!$A$2:$B$2004,2,FALSE)</f>
        <v>El importe total del comprobante no coincide con el valor calculado</v>
      </c>
      <c r="N378" s="135" t="s">
        <v>9</v>
      </c>
      <c r="O378" s="393"/>
    </row>
    <row r="379" spans="1:15" s="364" customFormat="1" ht="24" x14ac:dyDescent="0.3">
      <c r="A379" s="393"/>
      <c r="B379" s="936"/>
      <c r="C379" s="972"/>
      <c r="D379" s="956"/>
      <c r="E379" s="956"/>
      <c r="F379" s="955"/>
      <c r="G379" s="955"/>
      <c r="H379" s="940"/>
      <c r="I379" s="135"/>
      <c r="J379" s="136" t="s">
        <v>2939</v>
      </c>
      <c r="K379" s="142" t="s">
        <v>6</v>
      </c>
      <c r="L379" s="142" t="s">
        <v>2940</v>
      </c>
      <c r="M379" s="136" t="str">
        <f>VLOOKUP(MID(L379,1,4),CódigosRetorno!$A$2:$B$2004,2,FALSE)</f>
        <v>Si el tipo de nota de credito es 13, el Importe total debe ser cero</v>
      </c>
      <c r="N379" s="135" t="s">
        <v>9</v>
      </c>
      <c r="O379" s="393"/>
    </row>
    <row r="380" spans="1:15" s="364" customFormat="1" ht="24" x14ac:dyDescent="0.3">
      <c r="A380" s="393"/>
      <c r="B380" s="936"/>
      <c r="C380" s="972"/>
      <c r="D380" s="956"/>
      <c r="E380" s="956"/>
      <c r="F380" s="135" t="s">
        <v>143</v>
      </c>
      <c r="G380" s="128" t="s">
        <v>305</v>
      </c>
      <c r="H380" s="92" t="s">
        <v>1364</v>
      </c>
      <c r="I380" s="135">
        <v>1</v>
      </c>
      <c r="J380" s="138" t="s">
        <v>1387</v>
      </c>
      <c r="K380" s="142" t="s">
        <v>6</v>
      </c>
      <c r="L380" s="144" t="s">
        <v>947</v>
      </c>
      <c r="M380" s="136" t="str">
        <f>VLOOKUP(L380,CódigosRetorno!$A$2:$B$2004,2,FALSE)</f>
        <v>La moneda debe ser la misma en todo el documento. Salvo las percepciones que sólo son en moneda nacional</v>
      </c>
      <c r="N380" s="135" t="s">
        <v>9</v>
      </c>
      <c r="O380" s="393"/>
    </row>
    <row r="381" spans="1:15" s="364" customFormat="1" ht="24" x14ac:dyDescent="0.3">
      <c r="A381" s="393"/>
      <c r="B381" s="937">
        <f>B376+1</f>
        <v>49</v>
      </c>
      <c r="C381" s="939" t="s">
        <v>1685</v>
      </c>
      <c r="D381" s="953" t="s">
        <v>62</v>
      </c>
      <c r="E381" s="953" t="s">
        <v>181</v>
      </c>
      <c r="F381" s="135" t="s">
        <v>297</v>
      </c>
      <c r="G381" s="128" t="s">
        <v>298</v>
      </c>
      <c r="H381" s="136" t="s">
        <v>2941</v>
      </c>
      <c r="I381" s="135"/>
      <c r="J381" s="138" t="s">
        <v>2942</v>
      </c>
      <c r="K381" s="743" t="s">
        <v>6</v>
      </c>
      <c r="L381" s="743" t="s">
        <v>320</v>
      </c>
      <c r="M381" s="136" t="str">
        <f>VLOOKUP(MID(L381,1,4),CódigosRetorno!$A$2:$B$2004,2,FALSE)</f>
        <v>El monto para el redondeo del Importe Total excede el valor permitido</v>
      </c>
      <c r="N381" s="135" t="s">
        <v>9</v>
      </c>
      <c r="O381" s="393"/>
    </row>
    <row r="382" spans="1:15" s="364" customFormat="1" ht="24" x14ac:dyDescent="0.3">
      <c r="A382" s="393"/>
      <c r="B382" s="948"/>
      <c r="C382" s="949"/>
      <c r="D382" s="954"/>
      <c r="E382" s="954"/>
      <c r="F382" s="135"/>
      <c r="G382" s="128"/>
      <c r="H382" s="136"/>
      <c r="I382" s="135"/>
      <c r="J382" s="138" t="s">
        <v>2943</v>
      </c>
      <c r="K382" s="142" t="s">
        <v>205</v>
      </c>
      <c r="L382" s="144" t="s">
        <v>2558</v>
      </c>
      <c r="M382" s="136" t="str">
        <f>VLOOKUP(L382,CódigosRetorno!$A$2:$B$2004,2,FALSE)</f>
        <v>El monto para el redondeo del Importe Total excede el valor permitido</v>
      </c>
      <c r="N382" s="135" t="s">
        <v>9</v>
      </c>
      <c r="O382" s="393"/>
    </row>
    <row r="383" spans="1:15" s="364" customFormat="1" ht="24" x14ac:dyDescent="0.3">
      <c r="A383" s="393"/>
      <c r="B383" s="938"/>
      <c r="C383" s="940"/>
      <c r="D383" s="955"/>
      <c r="E383" s="955"/>
      <c r="F383" s="135" t="s">
        <v>143</v>
      </c>
      <c r="G383" s="128" t="s">
        <v>305</v>
      </c>
      <c r="H383" s="92" t="s">
        <v>1364</v>
      </c>
      <c r="I383" s="135"/>
      <c r="J383" s="138" t="s">
        <v>1387</v>
      </c>
      <c r="K383" s="142" t="s">
        <v>6</v>
      </c>
      <c r="L383" s="144" t="s">
        <v>947</v>
      </c>
      <c r="M383" s="136" t="str">
        <f>VLOOKUP(L383,CódigosRetorno!$A$2:$B$2004,2,FALSE)</f>
        <v>La moneda debe ser la misma en todo el documento. Salvo las percepciones que sólo son en moneda nacional</v>
      </c>
      <c r="N383" s="135" t="s">
        <v>9</v>
      </c>
      <c r="O383" s="393"/>
    </row>
    <row r="384" spans="1:15" s="364" customFormat="1" x14ac:dyDescent="0.3">
      <c r="A384" s="393"/>
      <c r="B384" s="537" t="s">
        <v>2944</v>
      </c>
      <c r="C384" s="538"/>
      <c r="D384" s="538"/>
      <c r="E384" s="539"/>
      <c r="F384" s="539"/>
      <c r="G384" s="539"/>
      <c r="H384" s="538"/>
      <c r="I384" s="783"/>
      <c r="J384" s="505" t="s">
        <v>9</v>
      </c>
      <c r="K384" s="506" t="s">
        <v>9</v>
      </c>
      <c r="L384" s="507" t="s">
        <v>9</v>
      </c>
      <c r="M384" s="505" t="str">
        <f>VLOOKUP(L384,CódigosRetorno!$A$2:$B$2004,2,FALSE)</f>
        <v>-</v>
      </c>
      <c r="N384" s="504" t="s">
        <v>9</v>
      </c>
      <c r="O384" s="393"/>
    </row>
    <row r="385" spans="1:15" s="364" customFormat="1" ht="24" x14ac:dyDescent="0.3">
      <c r="A385" s="393"/>
      <c r="B385" s="1043">
        <f>B381+1</f>
        <v>50</v>
      </c>
      <c r="C385" s="1023" t="s">
        <v>2945</v>
      </c>
      <c r="D385" s="1043" t="s">
        <v>62</v>
      </c>
      <c r="E385" s="1043" t="s">
        <v>181</v>
      </c>
      <c r="F385" s="135" t="s">
        <v>658</v>
      </c>
      <c r="G385" s="128" t="s">
        <v>1690</v>
      </c>
      <c r="H385" s="138" t="s">
        <v>2946</v>
      </c>
      <c r="I385" s="140">
        <v>1</v>
      </c>
      <c r="J385" s="138" t="s">
        <v>1692</v>
      </c>
      <c r="K385" s="142" t="s">
        <v>6</v>
      </c>
      <c r="L385" s="142" t="s">
        <v>1693</v>
      </c>
      <c r="M385" s="136" t="str">
        <f>VLOOKUP(L385,CódigosRetorno!$A$2:$B$2004,2,FALSE)</f>
        <v>El valor del atributo no se encuentra en el catálogo</v>
      </c>
      <c r="N385" s="135" t="s">
        <v>1565</v>
      </c>
      <c r="O385" s="393"/>
    </row>
    <row r="386" spans="1:15" s="364" customFormat="1" ht="48" x14ac:dyDescent="0.3">
      <c r="A386" s="393"/>
      <c r="B386" s="1043"/>
      <c r="C386" s="1023"/>
      <c r="D386" s="1043"/>
      <c r="E386" s="1043"/>
      <c r="F386" s="135" t="s">
        <v>1138</v>
      </c>
      <c r="G386" s="128"/>
      <c r="H386" s="136" t="s">
        <v>2947</v>
      </c>
      <c r="I386" s="145">
        <v>1</v>
      </c>
      <c r="J386" s="136" t="s">
        <v>1706</v>
      </c>
      <c r="K386" s="142" t="s">
        <v>6</v>
      </c>
      <c r="L386" s="144" t="s">
        <v>1707</v>
      </c>
      <c r="M386" s="136" t="str">
        <f>VLOOKUP(L386,CódigosRetorno!$A$2:$B$2004,2,FALSE)</f>
        <v>El dato ingresado en descripcion de leyenda no cumple con el formato establecido.</v>
      </c>
      <c r="N386" s="145" t="s">
        <v>9</v>
      </c>
      <c r="O386" s="393"/>
    </row>
    <row r="387" spans="1:15" s="364" customFormat="1" x14ac:dyDescent="0.3">
      <c r="A387" s="393"/>
      <c r="B387" s="516" t="s">
        <v>2948</v>
      </c>
      <c r="C387" s="505"/>
      <c r="D387" s="506"/>
      <c r="E387" s="506"/>
      <c r="F387" s="504"/>
      <c r="G387" s="506"/>
      <c r="H387" s="505" t="s">
        <v>9</v>
      </c>
      <c r="I387" s="135"/>
      <c r="J387" s="505" t="s">
        <v>9</v>
      </c>
      <c r="K387" s="506" t="s">
        <v>9</v>
      </c>
      <c r="L387" s="507" t="s">
        <v>9</v>
      </c>
      <c r="M387" s="505" t="str">
        <f>VLOOKUP(L387,CódigosRetorno!$A$2:$B$2004,2,FALSE)</f>
        <v>-</v>
      </c>
      <c r="N387" s="504" t="s">
        <v>9</v>
      </c>
      <c r="O387" s="393"/>
    </row>
    <row r="388" spans="1:15" s="364" customFormat="1" ht="36" x14ac:dyDescent="0.3">
      <c r="A388" s="393"/>
      <c r="B388" s="936" t="s">
        <v>2949</v>
      </c>
      <c r="C388" s="972" t="s">
        <v>2950</v>
      </c>
      <c r="D388" s="956" t="s">
        <v>326</v>
      </c>
      <c r="E388" s="956" t="s">
        <v>181</v>
      </c>
      <c r="F388" s="142" t="s">
        <v>220</v>
      </c>
      <c r="G388" s="135"/>
      <c r="H388" s="136" t="s">
        <v>2951</v>
      </c>
      <c r="I388" s="135"/>
      <c r="J388" s="136" t="s">
        <v>1340</v>
      </c>
      <c r="K388" s="128" t="s">
        <v>205</v>
      </c>
      <c r="L388" s="142" t="s">
        <v>1341</v>
      </c>
      <c r="M388" s="136" t="str">
        <f>VLOOKUP(L388,CódigosRetorno!$A$2:$B$2004,2,FALSE)</f>
        <v>No existe información en el nombre del concepto.</v>
      </c>
      <c r="N388" s="145" t="s">
        <v>9</v>
      </c>
      <c r="O388" s="393"/>
    </row>
    <row r="389" spans="1:15" s="364" customFormat="1" ht="24" x14ac:dyDescent="0.3">
      <c r="A389" s="393"/>
      <c r="B389" s="936"/>
      <c r="C389" s="972"/>
      <c r="D389" s="956"/>
      <c r="E389" s="956"/>
      <c r="F389" s="986" t="s">
        <v>658</v>
      </c>
      <c r="G389" s="956" t="s">
        <v>1338</v>
      </c>
      <c r="H389" s="972" t="s">
        <v>2952</v>
      </c>
      <c r="I389" s="135"/>
      <c r="J389" s="136" t="s">
        <v>2953</v>
      </c>
      <c r="K389" s="128" t="s">
        <v>6</v>
      </c>
      <c r="L389" s="142" t="s">
        <v>2266</v>
      </c>
      <c r="M389" s="136" t="str">
        <f>VLOOKUP(L389,CódigosRetorno!$A$2:$B$2004,2,FALSE)</f>
        <v>El XML no contiene el tag de Créditos Hipotecarios: Tipo de préstamo</v>
      </c>
      <c r="N389" s="135" t="s">
        <v>1343</v>
      </c>
      <c r="O389" s="393"/>
    </row>
    <row r="390" spans="1:15" s="364" customFormat="1" ht="36" x14ac:dyDescent="0.3">
      <c r="A390" s="393"/>
      <c r="B390" s="936"/>
      <c r="C390" s="972"/>
      <c r="D390" s="956"/>
      <c r="E390" s="956"/>
      <c r="F390" s="986"/>
      <c r="G390" s="956"/>
      <c r="H390" s="972"/>
      <c r="I390" s="135"/>
      <c r="J390" s="136" t="s">
        <v>2954</v>
      </c>
      <c r="K390" s="128" t="s">
        <v>6</v>
      </c>
      <c r="L390" s="142" t="s">
        <v>2268</v>
      </c>
      <c r="M390" s="136" t="str">
        <f>VLOOKUP(L390,CódigosRetorno!$A$2:$B$2004,2,FALSE)</f>
        <v>El XML no contiene el tag de Créditos Hipotecarios: Partida Registral</v>
      </c>
      <c r="N390" s="145" t="s">
        <v>9</v>
      </c>
      <c r="O390" s="393"/>
    </row>
    <row r="391" spans="1:15" s="364" customFormat="1" ht="24" x14ac:dyDescent="0.3">
      <c r="A391" s="393"/>
      <c r="B391" s="936"/>
      <c r="C391" s="972"/>
      <c r="D391" s="956"/>
      <c r="E391" s="956"/>
      <c r="F391" s="986"/>
      <c r="G391" s="956"/>
      <c r="H391" s="972"/>
      <c r="I391" s="135"/>
      <c r="J391" s="136" t="s">
        <v>2955</v>
      </c>
      <c r="K391" s="128" t="s">
        <v>6</v>
      </c>
      <c r="L391" s="142" t="s">
        <v>2270</v>
      </c>
      <c r="M391" s="136" t="str">
        <f>VLOOKUP(L391,CódigosRetorno!$A$2:$B$2004,2,FALSE)</f>
        <v>El XML no contiene el tag de Créditos Hipotecarios: Número de contrato</v>
      </c>
      <c r="N391" s="145" t="s">
        <v>9</v>
      </c>
      <c r="O391" s="393"/>
    </row>
    <row r="392" spans="1:15" s="364" customFormat="1" ht="24" x14ac:dyDescent="0.3">
      <c r="A392" s="393"/>
      <c r="B392" s="936"/>
      <c r="C392" s="972"/>
      <c r="D392" s="956"/>
      <c r="E392" s="956"/>
      <c r="F392" s="986"/>
      <c r="G392" s="956"/>
      <c r="H392" s="972"/>
      <c r="I392" s="135"/>
      <c r="J392" s="136" t="s">
        <v>2956</v>
      </c>
      <c r="K392" s="128" t="s">
        <v>6</v>
      </c>
      <c r="L392" s="142" t="s">
        <v>2272</v>
      </c>
      <c r="M392" s="136" t="str">
        <f>VLOOKUP(L392,CódigosRetorno!$A$2:$B$2004,2,FALSE)</f>
        <v>El XML no contiene el tag de Créditos Hipotecarios: Fecha de otorgamiento del crédito</v>
      </c>
      <c r="N392" s="145" t="s">
        <v>9</v>
      </c>
      <c r="O392" s="393"/>
    </row>
    <row r="393" spans="1:15" s="364" customFormat="1" ht="36" x14ac:dyDescent="0.3">
      <c r="A393" s="393"/>
      <c r="B393" s="936"/>
      <c r="C393" s="972"/>
      <c r="D393" s="956"/>
      <c r="E393" s="956"/>
      <c r="F393" s="986"/>
      <c r="G393" s="956"/>
      <c r="H393" s="972"/>
      <c r="I393" s="135"/>
      <c r="J393" s="136" t="s">
        <v>2957</v>
      </c>
      <c r="K393" s="128" t="s">
        <v>6</v>
      </c>
      <c r="L393" s="142" t="s">
        <v>2274</v>
      </c>
      <c r="M393" s="136" t="str">
        <f>VLOOKUP(L393,CódigosRetorno!$A$2:$B$2004,2,FALSE)</f>
        <v>El XML no contiene el tag de Créditos Hipotecarios: Dirección del predio - Código de ubigeo</v>
      </c>
      <c r="N393" s="145" t="s">
        <v>9</v>
      </c>
      <c r="O393" s="393"/>
    </row>
    <row r="394" spans="1:15" s="364" customFormat="1" ht="36" x14ac:dyDescent="0.3">
      <c r="A394" s="393"/>
      <c r="B394" s="936"/>
      <c r="C394" s="972"/>
      <c r="D394" s="956"/>
      <c r="E394" s="956"/>
      <c r="F394" s="986"/>
      <c r="G394" s="956"/>
      <c r="H394" s="972"/>
      <c r="I394" s="135"/>
      <c r="J394" s="136" t="s">
        <v>2958</v>
      </c>
      <c r="K394" s="128" t="s">
        <v>6</v>
      </c>
      <c r="L394" s="142" t="s">
        <v>2276</v>
      </c>
      <c r="M394" s="136" t="str">
        <f>VLOOKUP(L394,CódigosRetorno!$A$2:$B$2004,2,FALSE)</f>
        <v>El XML no contiene el tag de Créditos Hipotecarios: Dirección del predio - Dirección completa</v>
      </c>
      <c r="N394" s="145" t="s">
        <v>9</v>
      </c>
      <c r="O394" s="393"/>
    </row>
    <row r="395" spans="1:15" s="364" customFormat="1" ht="24" x14ac:dyDescent="0.3">
      <c r="A395" s="393"/>
      <c r="B395" s="936"/>
      <c r="C395" s="972"/>
      <c r="D395" s="956"/>
      <c r="E395" s="956"/>
      <c r="F395" s="986"/>
      <c r="G395" s="135" t="s">
        <v>1344</v>
      </c>
      <c r="H395" s="136" t="s">
        <v>1079</v>
      </c>
      <c r="I395" s="135"/>
      <c r="J395" s="136" t="s">
        <v>1345</v>
      </c>
      <c r="K395" s="128" t="s">
        <v>205</v>
      </c>
      <c r="L395" s="142" t="s">
        <v>1081</v>
      </c>
      <c r="M395" s="136" t="str">
        <f>VLOOKUP(L395,CódigosRetorno!$A$2:$B$2004,2,FALSE)</f>
        <v>El dato ingresado como atributo @listName es incorrecto.</v>
      </c>
      <c r="N395" s="145" t="s">
        <v>9</v>
      </c>
      <c r="O395" s="393"/>
    </row>
    <row r="396" spans="1:15" s="364" customFormat="1" ht="24" x14ac:dyDescent="0.3">
      <c r="A396" s="393"/>
      <c r="B396" s="936"/>
      <c r="C396" s="972"/>
      <c r="D396" s="956"/>
      <c r="E396" s="956"/>
      <c r="F396" s="986"/>
      <c r="G396" s="135" t="s">
        <v>1056</v>
      </c>
      <c r="H396" s="136" t="s">
        <v>1076</v>
      </c>
      <c r="I396" s="135"/>
      <c r="J396" s="136" t="s">
        <v>1058</v>
      </c>
      <c r="K396" s="142" t="s">
        <v>205</v>
      </c>
      <c r="L396" s="144" t="s">
        <v>1077</v>
      </c>
      <c r="M396" s="136" t="str">
        <f>VLOOKUP(L396,CódigosRetorno!$A$2:$B$2004,2,FALSE)</f>
        <v>El dato ingresado como atributo @listAgencyName es incorrecto.</v>
      </c>
      <c r="N396" s="145" t="s">
        <v>9</v>
      </c>
      <c r="O396" s="393"/>
    </row>
    <row r="397" spans="1:15" s="364" customFormat="1" ht="36" x14ac:dyDescent="0.3">
      <c r="A397" s="393"/>
      <c r="B397" s="936"/>
      <c r="C397" s="972"/>
      <c r="D397" s="956"/>
      <c r="E397" s="956"/>
      <c r="F397" s="984"/>
      <c r="G397" s="202" t="s">
        <v>1346</v>
      </c>
      <c r="H397" s="359" t="s">
        <v>1083</v>
      </c>
      <c r="I397" s="135"/>
      <c r="J397" s="136" t="s">
        <v>1347</v>
      </c>
      <c r="K397" s="142" t="s">
        <v>205</v>
      </c>
      <c r="L397" s="144" t="s">
        <v>1085</v>
      </c>
      <c r="M397" s="136" t="str">
        <f>VLOOKUP(L397,CódigosRetorno!$A$2:$B$2004,2,FALSE)</f>
        <v>El dato ingresado como atributo @listURI es incorrecto.</v>
      </c>
      <c r="N397" s="145" t="s">
        <v>9</v>
      </c>
      <c r="O397" s="393"/>
    </row>
    <row r="398" spans="1:15" s="364" customFormat="1" ht="36" x14ac:dyDescent="0.3">
      <c r="A398" s="393"/>
      <c r="B398" s="936"/>
      <c r="C398" s="972"/>
      <c r="D398" s="956"/>
      <c r="E398" s="994"/>
      <c r="F398" s="345" t="s">
        <v>709</v>
      </c>
      <c r="G398" s="345" t="s">
        <v>2959</v>
      </c>
      <c r="H398" s="344" t="s">
        <v>2960</v>
      </c>
      <c r="I398" s="392"/>
      <c r="J398" s="136" t="s">
        <v>2961</v>
      </c>
      <c r="K398" s="128" t="s">
        <v>6</v>
      </c>
      <c r="L398" s="142" t="s">
        <v>1350</v>
      </c>
      <c r="M398" s="136" t="str">
        <f>VLOOKUP(L398,CódigosRetorno!$A$2:$B$2004,2,FALSE)</f>
        <v>El XML no contiene tag o no existe información del valor del concepto por linea.</v>
      </c>
      <c r="N398" s="145" t="s">
        <v>9</v>
      </c>
      <c r="O398" s="393"/>
    </row>
    <row r="399" spans="1:15" s="364" customFormat="1" ht="36" x14ac:dyDescent="0.3">
      <c r="A399" s="393"/>
      <c r="B399" s="936"/>
      <c r="C399" s="972"/>
      <c r="D399" s="956"/>
      <c r="E399" s="994"/>
      <c r="F399" s="210" t="s">
        <v>176</v>
      </c>
      <c r="G399" s="210" t="s">
        <v>177</v>
      </c>
      <c r="H399" s="203" t="s">
        <v>2962</v>
      </c>
      <c r="I399" s="392"/>
      <c r="J399" s="136" t="s">
        <v>2963</v>
      </c>
      <c r="K399" s="128" t="s">
        <v>205</v>
      </c>
      <c r="L399" s="142" t="s">
        <v>1878</v>
      </c>
      <c r="M399" s="136" t="str">
        <f>VLOOKUP(L399,CódigosRetorno!$A$2:$B$2004,2,FALSE)</f>
        <v>El dato ingresado como valor del concepto de la linea no cumple con el formato establecido.</v>
      </c>
      <c r="N399" s="135" t="s">
        <v>2283</v>
      </c>
      <c r="O399" s="393"/>
    </row>
    <row r="400" spans="1:15" s="364" customFormat="1" ht="36" x14ac:dyDescent="0.3">
      <c r="A400" s="393"/>
      <c r="B400" s="936"/>
      <c r="C400" s="972"/>
      <c r="D400" s="956"/>
      <c r="E400" s="994"/>
      <c r="F400" s="210" t="s">
        <v>176</v>
      </c>
      <c r="G400" s="210" t="s">
        <v>2284</v>
      </c>
      <c r="H400" s="203" t="s">
        <v>2964</v>
      </c>
      <c r="I400" s="392"/>
      <c r="J400" s="136" t="s">
        <v>2965</v>
      </c>
      <c r="K400" s="128" t="s">
        <v>205</v>
      </c>
      <c r="L400" s="142" t="s">
        <v>1878</v>
      </c>
      <c r="M400" s="136" t="str">
        <f>VLOOKUP(L400,CódigosRetorno!$A$2:$B$2004,2,FALSE)</f>
        <v>El dato ingresado como valor del concepto de la linea no cumple con el formato establecido.</v>
      </c>
      <c r="N400" s="135" t="s">
        <v>2287</v>
      </c>
      <c r="O400" s="393"/>
    </row>
    <row r="401" spans="1:15" s="364" customFormat="1" ht="60" x14ac:dyDescent="0.3">
      <c r="A401" s="393"/>
      <c r="B401" s="936"/>
      <c r="C401" s="972"/>
      <c r="D401" s="956"/>
      <c r="E401" s="994"/>
      <c r="F401" s="210" t="s">
        <v>709</v>
      </c>
      <c r="G401" s="210"/>
      <c r="H401" s="203" t="s">
        <v>2966</v>
      </c>
      <c r="I401" s="392"/>
      <c r="J401" s="136" t="s">
        <v>2967</v>
      </c>
      <c r="K401" s="128" t="s">
        <v>205</v>
      </c>
      <c r="L401" s="142" t="s">
        <v>1878</v>
      </c>
      <c r="M401" s="136" t="str">
        <f>VLOOKUP(L401,CódigosRetorno!$A$2:$B$2004,2,FALSE)</f>
        <v>El dato ingresado como valor del concepto de la linea no cumple con el formato establecido.</v>
      </c>
      <c r="N401" s="145" t="s">
        <v>9</v>
      </c>
      <c r="O401" s="393"/>
    </row>
    <row r="402" spans="1:15" s="364" customFormat="1" ht="60" x14ac:dyDescent="0.3">
      <c r="A402" s="393"/>
      <c r="B402" s="936"/>
      <c r="C402" s="972"/>
      <c r="D402" s="956"/>
      <c r="E402" s="994"/>
      <c r="F402" s="210" t="s">
        <v>1224</v>
      </c>
      <c r="G402" s="210" t="s">
        <v>2290</v>
      </c>
      <c r="H402" s="203" t="s">
        <v>2968</v>
      </c>
      <c r="I402" s="392"/>
      <c r="J402" s="136" t="s">
        <v>2969</v>
      </c>
      <c r="K402" s="128" t="s">
        <v>205</v>
      </c>
      <c r="L402" s="142" t="s">
        <v>1878</v>
      </c>
      <c r="M402" s="136" t="str">
        <f>VLOOKUP(L402,CódigosRetorno!$A$2:$B$2004,2,FALSE)</f>
        <v>El dato ingresado como valor del concepto de la linea no cumple con el formato establecido.</v>
      </c>
      <c r="N402" s="145" t="s">
        <v>9</v>
      </c>
      <c r="O402" s="393"/>
    </row>
    <row r="403" spans="1:15" s="364" customFormat="1" ht="36" x14ac:dyDescent="0.3">
      <c r="A403" s="393"/>
      <c r="B403" s="936"/>
      <c r="C403" s="972"/>
      <c r="D403" s="956"/>
      <c r="E403" s="994"/>
      <c r="F403" s="210" t="s">
        <v>213</v>
      </c>
      <c r="G403" s="210" t="s">
        <v>214</v>
      </c>
      <c r="H403" s="203" t="s">
        <v>2970</v>
      </c>
      <c r="I403" s="392"/>
      <c r="J403" s="136" t="s">
        <v>2971</v>
      </c>
      <c r="K403" s="128" t="s">
        <v>205</v>
      </c>
      <c r="L403" s="142" t="s">
        <v>1878</v>
      </c>
      <c r="M403" s="136" t="str">
        <f>VLOOKUP(L403,CódigosRetorno!$A$2:$B$2004,2,FALSE)</f>
        <v>El dato ingresado como valor del concepto de la linea no cumple con el formato establecido.</v>
      </c>
      <c r="N403" s="145" t="s">
        <v>9</v>
      </c>
      <c r="O403" s="393"/>
    </row>
    <row r="404" spans="1:15" s="364" customFormat="1" ht="36" x14ac:dyDescent="0.3">
      <c r="A404" s="393"/>
      <c r="B404" s="936"/>
      <c r="C404" s="972"/>
      <c r="D404" s="956"/>
      <c r="E404" s="994"/>
      <c r="F404" s="210" t="s">
        <v>1138</v>
      </c>
      <c r="G404" s="210"/>
      <c r="H404" s="203" t="s">
        <v>2972</v>
      </c>
      <c r="I404" s="392"/>
      <c r="J404" s="136" t="s">
        <v>2973</v>
      </c>
      <c r="K404" s="128" t="s">
        <v>205</v>
      </c>
      <c r="L404" s="142" t="s">
        <v>1878</v>
      </c>
      <c r="M404" s="136" t="str">
        <f>VLOOKUP(L404,CódigosRetorno!$A$2:$B$2004,2,FALSE)</f>
        <v>El dato ingresado como valor del concepto de la linea no cumple con el formato establecido.</v>
      </c>
      <c r="N404" s="135" t="s">
        <v>1151</v>
      </c>
      <c r="O404" s="393"/>
    </row>
    <row r="405" spans="1:15" s="364" customFormat="1" ht="36" x14ac:dyDescent="0.3">
      <c r="A405" s="393"/>
      <c r="B405" s="936"/>
      <c r="C405" s="972"/>
      <c r="D405" s="956"/>
      <c r="E405" s="994"/>
      <c r="F405" s="210" t="s">
        <v>1142</v>
      </c>
      <c r="G405" s="210"/>
      <c r="H405" s="203" t="s">
        <v>2974</v>
      </c>
      <c r="I405" s="392"/>
      <c r="J405" s="939" t="s">
        <v>2975</v>
      </c>
      <c r="K405" s="953" t="s">
        <v>205</v>
      </c>
      <c r="L405" s="953" t="s">
        <v>1878</v>
      </c>
      <c r="M405" s="939" t="str">
        <f>VLOOKUP(L405,CódigosRetorno!$A$2:$B$2004,2,FALSE)</f>
        <v>El dato ingresado como valor del concepto de la linea no cumple con el formato establecido.</v>
      </c>
      <c r="N405" s="953" t="s">
        <v>9</v>
      </c>
      <c r="O405" s="393"/>
    </row>
    <row r="406" spans="1:15" s="364" customFormat="1" ht="36" x14ac:dyDescent="0.3">
      <c r="A406" s="393"/>
      <c r="B406" s="936"/>
      <c r="C406" s="972"/>
      <c r="D406" s="956"/>
      <c r="E406" s="994"/>
      <c r="F406" s="210" t="s">
        <v>225</v>
      </c>
      <c r="G406" s="210"/>
      <c r="H406" s="203" t="s">
        <v>2976</v>
      </c>
      <c r="I406" s="392"/>
      <c r="J406" s="949"/>
      <c r="K406" s="954"/>
      <c r="L406" s="954"/>
      <c r="M406" s="949"/>
      <c r="N406" s="954"/>
      <c r="O406" s="393"/>
    </row>
    <row r="407" spans="1:15" s="364" customFormat="1" ht="36" x14ac:dyDescent="0.3">
      <c r="A407" s="393"/>
      <c r="B407" s="936"/>
      <c r="C407" s="972"/>
      <c r="D407" s="956"/>
      <c r="E407" s="994"/>
      <c r="F407" s="210" t="s">
        <v>225</v>
      </c>
      <c r="G407" s="210"/>
      <c r="H407" s="203" t="s">
        <v>2977</v>
      </c>
      <c r="I407" s="392"/>
      <c r="J407" s="949"/>
      <c r="K407" s="954"/>
      <c r="L407" s="954"/>
      <c r="M407" s="949"/>
      <c r="N407" s="954"/>
      <c r="O407" s="393"/>
    </row>
    <row r="408" spans="1:15" s="364" customFormat="1" ht="36" x14ac:dyDescent="0.3">
      <c r="A408" s="393"/>
      <c r="B408" s="936"/>
      <c r="C408" s="972"/>
      <c r="D408" s="956"/>
      <c r="E408" s="994"/>
      <c r="F408" s="210" t="s">
        <v>225</v>
      </c>
      <c r="G408" s="210"/>
      <c r="H408" s="203" t="s">
        <v>2978</v>
      </c>
      <c r="I408" s="392"/>
      <c r="J408" s="940"/>
      <c r="K408" s="955"/>
      <c r="L408" s="955"/>
      <c r="M408" s="940"/>
      <c r="N408" s="955"/>
      <c r="O408" s="393"/>
    </row>
    <row r="409" spans="1:15" s="364" customFormat="1" ht="36" x14ac:dyDescent="0.3">
      <c r="A409" s="393"/>
      <c r="B409" s="937"/>
      <c r="C409" s="939"/>
      <c r="D409" s="953"/>
      <c r="E409" s="1048"/>
      <c r="F409" s="210" t="s">
        <v>2302</v>
      </c>
      <c r="G409" s="210" t="s">
        <v>2303</v>
      </c>
      <c r="H409" s="203" t="s">
        <v>2979</v>
      </c>
      <c r="I409" s="758"/>
      <c r="J409" s="137" t="s">
        <v>2305</v>
      </c>
      <c r="K409" s="345" t="s">
        <v>205</v>
      </c>
      <c r="L409" s="345" t="s">
        <v>1878</v>
      </c>
      <c r="M409" s="132" t="str">
        <f>VLOOKUP(L409,CódigosRetorno!$A$2:$B$2004,2,FALSE)</f>
        <v>El dato ingresado como valor del concepto de la linea no cumple con el formato establecido.</v>
      </c>
      <c r="N409" s="202" t="s">
        <v>9</v>
      </c>
      <c r="O409" s="393"/>
    </row>
    <row r="410" spans="1:15" s="364" customFormat="1" x14ac:dyDescent="0.3">
      <c r="A410" s="393"/>
      <c r="B410" s="521" t="s">
        <v>2306</v>
      </c>
      <c r="C410" s="541"/>
      <c r="D410" s="541"/>
      <c r="E410" s="541"/>
      <c r="F410" s="541"/>
      <c r="G410" s="541"/>
      <c r="H410" s="541"/>
      <c r="I410" s="769"/>
      <c r="J410" s="542"/>
      <c r="K410" s="523"/>
      <c r="L410" s="543"/>
      <c r="M410" s="544"/>
      <c r="N410" s="523"/>
      <c r="O410" s="393"/>
    </row>
    <row r="411" spans="1:15" s="364" customFormat="1" ht="36" x14ac:dyDescent="0.3">
      <c r="B411" s="938" t="s">
        <v>2980</v>
      </c>
      <c r="C411" s="940" t="s">
        <v>2308</v>
      </c>
      <c r="D411" s="1034" t="s">
        <v>326</v>
      </c>
      <c r="E411" s="1034" t="s">
        <v>181</v>
      </c>
      <c r="F411" s="346" t="s">
        <v>220</v>
      </c>
      <c r="G411" s="131"/>
      <c r="H411" s="341" t="s">
        <v>2951</v>
      </c>
      <c r="I411" s="136"/>
      <c r="J411" s="341" t="s">
        <v>1340</v>
      </c>
      <c r="K411" s="134" t="s">
        <v>205</v>
      </c>
      <c r="L411" s="346" t="s">
        <v>1341</v>
      </c>
      <c r="M411" s="341" t="str">
        <f>VLOOKUP(L411,CódigosRetorno!$A$2:$B$2004,2,FALSE)</f>
        <v>No existe información en el nombre del concepto.</v>
      </c>
      <c r="N411" s="134" t="s">
        <v>9</v>
      </c>
    </row>
    <row r="412" spans="1:15" s="364" customFormat="1" ht="36" x14ac:dyDescent="0.3">
      <c r="B412" s="956"/>
      <c r="C412" s="993"/>
      <c r="D412" s="1049"/>
      <c r="E412" s="1049"/>
      <c r="F412" s="142" t="s">
        <v>658</v>
      </c>
      <c r="G412" s="128" t="s">
        <v>1338</v>
      </c>
      <c r="H412" s="138" t="s">
        <v>2952</v>
      </c>
      <c r="I412" s="136"/>
      <c r="J412" s="138" t="s">
        <v>183</v>
      </c>
      <c r="K412" s="128" t="s">
        <v>9</v>
      </c>
      <c r="L412" s="142" t="s">
        <v>9</v>
      </c>
      <c r="M412" s="136" t="str">
        <f>VLOOKUP(L412,CódigosRetorno!$A$2:$B$2004,2,FALSE)</f>
        <v>-</v>
      </c>
      <c r="N412" s="128" t="s">
        <v>9</v>
      </c>
    </row>
    <row r="413" spans="1:15" s="364" customFormat="1" ht="24" x14ac:dyDescent="0.3">
      <c r="B413" s="956"/>
      <c r="C413" s="993"/>
      <c r="D413" s="1049"/>
      <c r="E413" s="1049"/>
      <c r="F413" s="986"/>
      <c r="G413" s="135" t="s">
        <v>1344</v>
      </c>
      <c r="H413" s="136" t="s">
        <v>1079</v>
      </c>
      <c r="I413" s="136"/>
      <c r="J413" s="136" t="s">
        <v>1345</v>
      </c>
      <c r="K413" s="128" t="s">
        <v>205</v>
      </c>
      <c r="L413" s="142" t="s">
        <v>1081</v>
      </c>
      <c r="M413" s="136" t="str">
        <f>VLOOKUP(L413,CódigosRetorno!$A$2:$B$2004,2,FALSE)</f>
        <v>El dato ingresado como atributo @listName es incorrecto.</v>
      </c>
      <c r="N413" s="128" t="s">
        <v>9</v>
      </c>
    </row>
    <row r="414" spans="1:15" s="364" customFormat="1" ht="24" x14ac:dyDescent="0.3">
      <c r="B414" s="956"/>
      <c r="C414" s="993"/>
      <c r="D414" s="1049"/>
      <c r="E414" s="1049"/>
      <c r="F414" s="986"/>
      <c r="G414" s="135" t="s">
        <v>1056</v>
      </c>
      <c r="H414" s="136" t="s">
        <v>1076</v>
      </c>
      <c r="I414" s="136"/>
      <c r="J414" s="136" t="s">
        <v>1058</v>
      </c>
      <c r="K414" s="142" t="s">
        <v>205</v>
      </c>
      <c r="L414" s="144" t="s">
        <v>1077</v>
      </c>
      <c r="M414" s="136" t="str">
        <f>VLOOKUP(L414,CódigosRetorno!$A$2:$B$2004,2,FALSE)</f>
        <v>El dato ingresado como atributo @listAgencyName es incorrecto.</v>
      </c>
      <c r="N414" s="128" t="s">
        <v>9</v>
      </c>
    </row>
    <row r="415" spans="1:15" s="364" customFormat="1" ht="36" x14ac:dyDescent="0.3">
      <c r="B415" s="956"/>
      <c r="C415" s="993"/>
      <c r="D415" s="1049"/>
      <c r="E415" s="1049"/>
      <c r="F415" s="984"/>
      <c r="G415" s="202" t="s">
        <v>1346</v>
      </c>
      <c r="H415" s="359" t="s">
        <v>1083</v>
      </c>
      <c r="I415" s="136"/>
      <c r="J415" s="136" t="s">
        <v>1347</v>
      </c>
      <c r="K415" s="142" t="s">
        <v>205</v>
      </c>
      <c r="L415" s="144" t="s">
        <v>1085</v>
      </c>
      <c r="M415" s="136" t="str">
        <f>VLOOKUP(L415,CódigosRetorno!$A$2:$B$2004,2,FALSE)</f>
        <v>El dato ingresado como atributo @listURI es incorrecto.</v>
      </c>
      <c r="N415" s="128" t="s">
        <v>9</v>
      </c>
    </row>
    <row r="416" spans="1:15" s="364" customFormat="1" ht="24" x14ac:dyDescent="0.3">
      <c r="B416" s="956"/>
      <c r="C416" s="993"/>
      <c r="D416" s="1049"/>
      <c r="E416" s="1050"/>
      <c r="F416" s="984" t="s">
        <v>709</v>
      </c>
      <c r="G416" s="1026"/>
      <c r="H416" s="939" t="s">
        <v>2981</v>
      </c>
      <c r="I416" s="193"/>
      <c r="J416" s="136" t="s">
        <v>2312</v>
      </c>
      <c r="K416" s="142" t="s">
        <v>6</v>
      </c>
      <c r="L416" s="142" t="s">
        <v>1350</v>
      </c>
      <c r="M416" s="136" t="str">
        <f>VLOOKUP(L416,CódigosRetorno!$A$2:$B$2004,2,FALSE)</f>
        <v>El XML no contiene tag o no existe información del valor del concepto por linea.</v>
      </c>
      <c r="N416" s="128" t="s">
        <v>9</v>
      </c>
    </row>
    <row r="417" spans="2:14" s="364" customFormat="1" ht="60" x14ac:dyDescent="0.3">
      <c r="B417" s="956"/>
      <c r="C417" s="993"/>
      <c r="D417" s="1049"/>
      <c r="E417" s="1050"/>
      <c r="F417" s="1005"/>
      <c r="G417" s="1025"/>
      <c r="H417" s="949"/>
      <c r="I417" s="193"/>
      <c r="J417" s="136" t="s">
        <v>2313</v>
      </c>
      <c r="K417" s="142" t="s">
        <v>205</v>
      </c>
      <c r="L417" s="142" t="s">
        <v>1878</v>
      </c>
      <c r="M417" s="136" t="str">
        <f>VLOOKUP(L417,CódigosRetorno!$A$2:$B$2004,2,FALSE)</f>
        <v>El dato ingresado como valor del concepto de la linea no cumple con el formato establecido.</v>
      </c>
      <c r="N417" s="128"/>
    </row>
    <row r="418" spans="2:14" s="364" customFormat="1" ht="24" x14ac:dyDescent="0.3">
      <c r="B418" s="956"/>
      <c r="C418" s="993"/>
      <c r="D418" s="1049"/>
      <c r="E418" s="1050"/>
      <c r="F418" s="210" t="s">
        <v>194</v>
      </c>
      <c r="G418" s="413"/>
      <c r="H418" s="146" t="s">
        <v>2982</v>
      </c>
      <c r="I418" s="193"/>
      <c r="J418" s="136" t="s">
        <v>2983</v>
      </c>
      <c r="K418" s="142" t="s">
        <v>205</v>
      </c>
      <c r="L418" s="142" t="s">
        <v>1878</v>
      </c>
      <c r="M418" s="136" t="str">
        <f>VLOOKUP(L418,CódigosRetorno!$A$2:$B$2004,2,FALSE)</f>
        <v>El dato ingresado como valor del concepto de la linea no cumple con el formato establecido.</v>
      </c>
      <c r="N418" s="128" t="s">
        <v>9</v>
      </c>
    </row>
    <row r="419" spans="2:14" s="364" customFormat="1" ht="36" x14ac:dyDescent="0.3">
      <c r="B419" s="956"/>
      <c r="C419" s="993"/>
      <c r="D419" s="1049"/>
      <c r="E419" s="1050"/>
      <c r="F419" s="346" t="s">
        <v>2302</v>
      </c>
      <c r="G419" s="346" t="s">
        <v>2303</v>
      </c>
      <c r="H419" s="341" t="s">
        <v>2984</v>
      </c>
      <c r="I419" s="193"/>
      <c r="J419" s="136" t="s">
        <v>2321</v>
      </c>
      <c r="K419" s="142" t="s">
        <v>205</v>
      </c>
      <c r="L419" s="142" t="s">
        <v>1878</v>
      </c>
      <c r="M419" s="136" t="str">
        <f>VLOOKUP(L419,CódigosRetorno!$A$2:$B$2004,2,FALSE)</f>
        <v>El dato ingresado como valor del concepto de la linea no cumple con el formato establecido.</v>
      </c>
      <c r="N419" s="128" t="s">
        <v>9</v>
      </c>
    </row>
    <row r="420" spans="2:14" s="364" customFormat="1" ht="36" x14ac:dyDescent="0.3">
      <c r="B420" s="936" t="s">
        <v>2985</v>
      </c>
      <c r="C420" s="972" t="s">
        <v>2322</v>
      </c>
      <c r="D420" s="956" t="s">
        <v>326</v>
      </c>
      <c r="E420" s="1049" t="s">
        <v>181</v>
      </c>
      <c r="F420" s="142" t="s">
        <v>220</v>
      </c>
      <c r="G420" s="135"/>
      <c r="H420" s="136" t="s">
        <v>2951</v>
      </c>
      <c r="I420" s="136"/>
      <c r="J420" s="136" t="s">
        <v>1340</v>
      </c>
      <c r="K420" s="128" t="s">
        <v>205</v>
      </c>
      <c r="L420" s="142" t="s">
        <v>1341</v>
      </c>
      <c r="M420" s="136" t="str">
        <f>VLOOKUP(L420,CódigosRetorno!$A$2:$B$2004,2,FALSE)</f>
        <v>No existe información en el nombre del concepto.</v>
      </c>
      <c r="N420" s="128" t="s">
        <v>9</v>
      </c>
    </row>
    <row r="421" spans="2:14" s="364" customFormat="1" ht="36" x14ac:dyDescent="0.3">
      <c r="B421" s="936"/>
      <c r="C421" s="972"/>
      <c r="D421" s="956"/>
      <c r="E421" s="1049"/>
      <c r="F421" s="142" t="s">
        <v>658</v>
      </c>
      <c r="G421" s="128" t="s">
        <v>1338</v>
      </c>
      <c r="H421" s="138" t="s">
        <v>2952</v>
      </c>
      <c r="I421" s="136"/>
      <c r="J421" s="138" t="s">
        <v>183</v>
      </c>
      <c r="K421" s="128" t="s">
        <v>9</v>
      </c>
      <c r="L421" s="142" t="s">
        <v>9</v>
      </c>
      <c r="M421" s="136" t="str">
        <f>VLOOKUP(L421,CódigosRetorno!$A$2:$B$2004,2,FALSE)</f>
        <v>-</v>
      </c>
      <c r="N421" s="128" t="s">
        <v>9</v>
      </c>
    </row>
    <row r="422" spans="2:14" s="364" customFormat="1" ht="24" x14ac:dyDescent="0.3">
      <c r="B422" s="936"/>
      <c r="C422" s="972"/>
      <c r="D422" s="956"/>
      <c r="E422" s="1049"/>
      <c r="F422" s="956"/>
      <c r="G422" s="135" t="s">
        <v>1344</v>
      </c>
      <c r="H422" s="136" t="s">
        <v>1079</v>
      </c>
      <c r="I422" s="136"/>
      <c r="J422" s="136" t="s">
        <v>1345</v>
      </c>
      <c r="K422" s="128" t="s">
        <v>205</v>
      </c>
      <c r="L422" s="142" t="s">
        <v>1081</v>
      </c>
      <c r="M422" s="136" t="str">
        <f>VLOOKUP(L422,CódigosRetorno!$A$2:$B$2004,2,FALSE)</f>
        <v>El dato ingresado como atributo @listName es incorrecto.</v>
      </c>
      <c r="N422" s="128" t="s">
        <v>9</v>
      </c>
    </row>
    <row r="423" spans="2:14" s="364" customFormat="1" ht="24" x14ac:dyDescent="0.3">
      <c r="B423" s="936"/>
      <c r="C423" s="972"/>
      <c r="D423" s="956"/>
      <c r="E423" s="1049"/>
      <c r="F423" s="956"/>
      <c r="G423" s="135" t="s">
        <v>1056</v>
      </c>
      <c r="H423" s="136" t="s">
        <v>1076</v>
      </c>
      <c r="I423" s="136"/>
      <c r="J423" s="136" t="s">
        <v>1058</v>
      </c>
      <c r="K423" s="142" t="s">
        <v>205</v>
      </c>
      <c r="L423" s="144" t="s">
        <v>1077</v>
      </c>
      <c r="M423" s="136" t="str">
        <f>VLOOKUP(L423,CódigosRetorno!$A$2:$B$2004,2,FALSE)</f>
        <v>El dato ingresado como atributo @listAgencyName es incorrecto.</v>
      </c>
      <c r="N423" s="128" t="s">
        <v>9</v>
      </c>
    </row>
    <row r="424" spans="2:14" s="364" customFormat="1" ht="36" x14ac:dyDescent="0.3">
      <c r="B424" s="936"/>
      <c r="C424" s="972"/>
      <c r="D424" s="956"/>
      <c r="E424" s="1049"/>
      <c r="F424" s="956"/>
      <c r="G424" s="145" t="s">
        <v>1346</v>
      </c>
      <c r="H424" s="92" t="s">
        <v>1083</v>
      </c>
      <c r="I424" s="136"/>
      <c r="J424" s="136" t="s">
        <v>1347</v>
      </c>
      <c r="K424" s="142" t="s">
        <v>205</v>
      </c>
      <c r="L424" s="144" t="s">
        <v>1085</v>
      </c>
      <c r="M424" s="136" t="str">
        <f>VLOOKUP(L424,CódigosRetorno!$A$2:$B$2004,2,FALSE)</f>
        <v>El dato ingresado como atributo @listURI es incorrecto.</v>
      </c>
      <c r="N424" s="128" t="s">
        <v>9</v>
      </c>
    </row>
    <row r="425" spans="2:14" s="364" customFormat="1" ht="24" x14ac:dyDescent="0.3">
      <c r="B425" s="936"/>
      <c r="C425" s="972"/>
      <c r="D425" s="956"/>
      <c r="E425" s="1049"/>
      <c r="F425" s="986" t="s">
        <v>176</v>
      </c>
      <c r="G425" s="986" t="s">
        <v>177</v>
      </c>
      <c r="H425" s="972" t="s">
        <v>2986</v>
      </c>
      <c r="I425" s="136"/>
      <c r="J425" s="136" t="s">
        <v>2324</v>
      </c>
      <c r="K425" s="128" t="s">
        <v>6</v>
      </c>
      <c r="L425" s="142" t="s">
        <v>2325</v>
      </c>
      <c r="M425" s="136" t="str">
        <f>VLOOKUP(L425,CódigosRetorno!$A$2:$B$2004,2,FALSE)</f>
        <v>El XML no contiene tag o no existe información de la fecha del concepto por linea</v>
      </c>
      <c r="N425" s="128" t="s">
        <v>9</v>
      </c>
    </row>
    <row r="426" spans="2:14" s="364" customFormat="1" ht="24" x14ac:dyDescent="0.3">
      <c r="B426" s="936"/>
      <c r="C426" s="972"/>
      <c r="D426" s="956"/>
      <c r="E426" s="1049"/>
      <c r="F426" s="986"/>
      <c r="G426" s="986"/>
      <c r="H426" s="972"/>
      <c r="I426" s="136"/>
      <c r="J426" s="136" t="s">
        <v>2326</v>
      </c>
      <c r="K426" s="142" t="s">
        <v>205</v>
      </c>
      <c r="L426" s="142" t="s">
        <v>1878</v>
      </c>
      <c r="M426" s="136" t="str">
        <f>VLOOKUP(L426,CódigosRetorno!$A$2:$B$2004,2,FALSE)</f>
        <v>El dato ingresado como valor del concepto de la linea no cumple con el formato establecido.</v>
      </c>
      <c r="N426" s="128"/>
    </row>
    <row r="427" spans="2:14" s="364" customFormat="1" ht="24" x14ac:dyDescent="0.3">
      <c r="B427" s="936"/>
      <c r="C427" s="972"/>
      <c r="D427" s="956"/>
      <c r="E427" s="1049"/>
      <c r="F427" s="986" t="s">
        <v>176</v>
      </c>
      <c r="G427" s="986" t="s">
        <v>177</v>
      </c>
      <c r="H427" s="972" t="s">
        <v>2987</v>
      </c>
      <c r="I427" s="136"/>
      <c r="J427" s="136" t="s">
        <v>2324</v>
      </c>
      <c r="K427" s="128" t="s">
        <v>205</v>
      </c>
      <c r="L427" s="142" t="s">
        <v>2328</v>
      </c>
      <c r="M427" s="136" t="str">
        <f>VLOOKUP(L427,CódigosRetorno!$A$2:$B$2004,2,FALSE)</f>
        <v>El XML no contiene tag o no existe información de la fecha del concepto por linea</v>
      </c>
      <c r="N427" s="128" t="s">
        <v>9</v>
      </c>
    </row>
    <row r="428" spans="2:14" s="364" customFormat="1" ht="24" x14ac:dyDescent="0.3">
      <c r="B428" s="936"/>
      <c r="C428" s="972"/>
      <c r="D428" s="956"/>
      <c r="E428" s="1049"/>
      <c r="F428" s="986"/>
      <c r="G428" s="986"/>
      <c r="H428" s="972"/>
      <c r="I428" s="136"/>
      <c r="J428" s="136" t="s">
        <v>2326</v>
      </c>
      <c r="K428" s="142" t="s">
        <v>205</v>
      </c>
      <c r="L428" s="142" t="s">
        <v>1878</v>
      </c>
      <c r="M428" s="136" t="str">
        <f>VLOOKUP(L428,CódigosRetorno!$A$2:$B$2004,2,FALSE)</f>
        <v>El dato ingresado como valor del concepto de la linea no cumple con el formato establecido.</v>
      </c>
      <c r="N428" s="128"/>
    </row>
    <row r="429" spans="2:14" s="364" customFormat="1" x14ac:dyDescent="0.3">
      <c r="B429" s="545" t="s">
        <v>2347</v>
      </c>
      <c r="C429" s="502"/>
      <c r="D429" s="502"/>
      <c r="E429" s="502"/>
      <c r="F429" s="502"/>
      <c r="G429" s="502"/>
      <c r="H429" s="503"/>
      <c r="I429" s="135"/>
      <c r="J429" s="505"/>
      <c r="K429" s="506"/>
      <c r="L429" s="507"/>
      <c r="M429" s="505"/>
      <c r="N429" s="508"/>
    </row>
    <row r="430" spans="2:14" s="364" customFormat="1" ht="36" x14ac:dyDescent="0.3">
      <c r="B430" s="937">
        <v>63</v>
      </c>
      <c r="C430" s="939" t="s">
        <v>2348</v>
      </c>
      <c r="D430" s="953" t="s">
        <v>62</v>
      </c>
      <c r="E430" s="953" t="s">
        <v>181</v>
      </c>
      <c r="F430" s="128" t="s">
        <v>2349</v>
      </c>
      <c r="G430" s="128" t="s">
        <v>2333</v>
      </c>
      <c r="H430" s="136" t="s">
        <v>2988</v>
      </c>
      <c r="I430" s="135"/>
      <c r="J430" s="136" t="s">
        <v>2989</v>
      </c>
      <c r="K430" s="142" t="s">
        <v>6</v>
      </c>
      <c r="L430" s="144" t="s">
        <v>2990</v>
      </c>
      <c r="M430" s="136" t="str">
        <f>VLOOKUP(L430,CódigosRetorno!$A$2:$B$2004,2,FALSE)</f>
        <v>Para el tipo de nota de credito 13 debe consignar información de la operación al credito</v>
      </c>
      <c r="N430" s="135" t="s">
        <v>9</v>
      </c>
    </row>
    <row r="431" spans="2:14" s="364" customFormat="1" ht="24" x14ac:dyDescent="0.3">
      <c r="B431" s="948"/>
      <c r="C431" s="949"/>
      <c r="D431" s="954"/>
      <c r="E431" s="954"/>
      <c r="F431" s="953" t="s">
        <v>2351</v>
      </c>
      <c r="G431" s="953" t="s">
        <v>2352</v>
      </c>
      <c r="H431" s="939" t="s">
        <v>2991</v>
      </c>
      <c r="I431" s="135"/>
      <c r="J431" s="136" t="s">
        <v>2992</v>
      </c>
      <c r="K431" s="142" t="s">
        <v>6</v>
      </c>
      <c r="L431" s="144" t="s">
        <v>2340</v>
      </c>
      <c r="M431" s="136" t="str">
        <f>VLOOKUP(L431,CódigosRetorno!$A$2:$B$2004,2,FALSE)</f>
        <v>Debe informar si el tipo de transaccion es al Contado o al Credito</v>
      </c>
      <c r="N431" s="135" t="s">
        <v>9</v>
      </c>
    </row>
    <row r="432" spans="2:14" s="364" customFormat="1" ht="60" x14ac:dyDescent="0.3">
      <c r="B432" s="948"/>
      <c r="C432" s="949"/>
      <c r="D432" s="954"/>
      <c r="E432" s="954"/>
      <c r="F432" s="954"/>
      <c r="G432" s="954"/>
      <c r="H432" s="949"/>
      <c r="I432" s="135"/>
      <c r="J432" s="136" t="s">
        <v>2993</v>
      </c>
      <c r="K432" s="142" t="s">
        <v>6</v>
      </c>
      <c r="L432" s="144" t="s">
        <v>2342</v>
      </c>
      <c r="M432" s="136" t="str">
        <f>VLOOKUP(L432,CódigosRetorno!$A$2:$B$2004,2,FALSE)</f>
        <v>El tipo de transaccion o el identificador de la cuota no cumple con el formato esperado</v>
      </c>
      <c r="N432" s="135" t="s">
        <v>9</v>
      </c>
    </row>
    <row r="433" spans="2:14" s="364" customFormat="1" ht="36" x14ac:dyDescent="0.3">
      <c r="B433" s="948"/>
      <c r="C433" s="949"/>
      <c r="D433" s="954"/>
      <c r="E433" s="954"/>
      <c r="F433" s="954"/>
      <c r="G433" s="954"/>
      <c r="H433" s="949"/>
      <c r="I433" s="135"/>
      <c r="J433" s="136" t="s">
        <v>2994</v>
      </c>
      <c r="K433" s="142" t="s">
        <v>6</v>
      </c>
      <c r="L433" s="144" t="s">
        <v>2346</v>
      </c>
      <c r="M433" s="136" t="str">
        <f>VLOOKUP(L433,CódigosRetorno!$A$2:$B$2004,2,FALSE)</f>
        <v>El tipo de transaccion o el identificador de la cuota no debe repetirse en el comprobante</v>
      </c>
      <c r="N433" s="135" t="s">
        <v>9</v>
      </c>
    </row>
    <row r="434" spans="2:14" s="364" customFormat="1" ht="72" x14ac:dyDescent="0.3">
      <c r="B434" s="948"/>
      <c r="C434" s="949"/>
      <c r="D434" s="954"/>
      <c r="E434" s="954"/>
      <c r="F434" s="955"/>
      <c r="G434" s="955"/>
      <c r="H434" s="940"/>
      <c r="I434" s="135"/>
      <c r="J434" s="136" t="s">
        <v>2995</v>
      </c>
      <c r="K434" s="142" t="s">
        <v>6</v>
      </c>
      <c r="L434" s="144" t="s">
        <v>2356</v>
      </c>
      <c r="M434" s="136" t="str">
        <f>VLOOKUP(L434,CódigosRetorno!$A$2:$B$2004,2,FALSE)</f>
        <v>Si el tipo de transaccion es al Credito debe existir al menos información de una cuota de pago</v>
      </c>
      <c r="N434" s="135" t="s">
        <v>9</v>
      </c>
    </row>
    <row r="435" spans="2:14" s="364" customFormat="1" ht="24" x14ac:dyDescent="0.3">
      <c r="B435" s="948"/>
      <c r="C435" s="949"/>
      <c r="D435" s="954"/>
      <c r="E435" s="954"/>
      <c r="F435" s="953" t="s">
        <v>2357</v>
      </c>
      <c r="G435" s="953" t="s">
        <v>298</v>
      </c>
      <c r="H435" s="939" t="s">
        <v>2996</v>
      </c>
      <c r="I435" s="135"/>
      <c r="J435" s="136" t="s">
        <v>2997</v>
      </c>
      <c r="K435" s="142" t="s">
        <v>6</v>
      </c>
      <c r="L435" s="144" t="s">
        <v>2360</v>
      </c>
      <c r="M435" s="136" t="str">
        <f>VLOOKUP(L435,CódigosRetorno!$A$2:$B$2004,2,FALSE)</f>
        <v>El Monto neto pendiente de pago no cumple el formato definido</v>
      </c>
      <c r="N435" s="135" t="s">
        <v>9</v>
      </c>
    </row>
    <row r="436" spans="2:14" s="364" customFormat="1" ht="48" x14ac:dyDescent="0.3">
      <c r="B436" s="948"/>
      <c r="C436" s="949"/>
      <c r="D436" s="954"/>
      <c r="E436" s="954"/>
      <c r="F436" s="955"/>
      <c r="G436" s="955"/>
      <c r="H436" s="940"/>
      <c r="I436" s="135"/>
      <c r="J436" s="136" t="s">
        <v>2998</v>
      </c>
      <c r="K436" s="142" t="s">
        <v>6</v>
      </c>
      <c r="L436" s="144" t="s">
        <v>2362</v>
      </c>
      <c r="M436" s="136" t="str">
        <f>VLOOKUP(L436,CódigosRetorno!$A$2:$B$2004,2,FALSE)</f>
        <v>Si el tipo de transaccion es al Credito debe consignarse el Monto neto pendiente de pago</v>
      </c>
      <c r="N436" s="135" t="s">
        <v>9</v>
      </c>
    </row>
    <row r="437" spans="2:14" s="364" customFormat="1" ht="60" x14ac:dyDescent="0.3">
      <c r="B437" s="948"/>
      <c r="C437" s="949"/>
      <c r="D437" s="954"/>
      <c r="E437" s="954"/>
      <c r="F437" s="134"/>
      <c r="G437" s="134"/>
      <c r="H437" s="284"/>
      <c r="I437" s="135"/>
      <c r="J437" s="136" t="s">
        <v>2999</v>
      </c>
      <c r="K437" s="142" t="s">
        <v>6</v>
      </c>
      <c r="L437" s="144" t="s">
        <v>3000</v>
      </c>
      <c r="M437" s="136" t="str">
        <f>VLOOKUP(L437,CódigosRetorno!$A$2:$B$2004,2,FALSE)</f>
        <v>El monto neto pendiente de pago debe ser menor o igual al monto de la factura</v>
      </c>
      <c r="N437" s="135"/>
    </row>
    <row r="438" spans="2:14" s="364" customFormat="1" ht="60" x14ac:dyDescent="0.3">
      <c r="B438" s="948"/>
      <c r="C438" s="949"/>
      <c r="D438" s="954"/>
      <c r="E438" s="954"/>
      <c r="F438" s="134"/>
      <c r="G438" s="134"/>
      <c r="H438" s="284"/>
      <c r="I438" s="135"/>
      <c r="J438" s="136" t="s">
        <v>3001</v>
      </c>
      <c r="K438" s="142" t="s">
        <v>6</v>
      </c>
      <c r="L438" s="144" t="s">
        <v>2366</v>
      </c>
      <c r="M438" s="136" t="str">
        <f>VLOOKUP(L438,CódigosRetorno!$A$2:$B$2004,2,FALSE)</f>
        <v>La suma de las cuotas debe ser igual al Monto neto pendiente de pago.</v>
      </c>
      <c r="N438" s="135"/>
    </row>
    <row r="439" spans="2:14" s="364" customFormat="1" ht="24" x14ac:dyDescent="0.3">
      <c r="B439" s="938"/>
      <c r="C439" s="940"/>
      <c r="D439" s="955"/>
      <c r="E439" s="955"/>
      <c r="F439" s="128" t="s">
        <v>143</v>
      </c>
      <c r="G439" s="128" t="s">
        <v>305</v>
      </c>
      <c r="H439" s="92" t="s">
        <v>1364</v>
      </c>
      <c r="I439" s="135"/>
      <c r="J439" s="138" t="s">
        <v>1365</v>
      </c>
      <c r="K439" s="142" t="s">
        <v>6</v>
      </c>
      <c r="L439" s="144" t="s">
        <v>947</v>
      </c>
      <c r="M439" s="136" t="str">
        <f>VLOOKUP(L439,CódigosRetorno!$A$2:$B$2004,2,FALSE)</f>
        <v>La moneda debe ser la misma en todo el documento. Salvo las percepciones que sólo son en moneda nacional</v>
      </c>
      <c r="N439" s="135" t="s">
        <v>1091</v>
      </c>
    </row>
    <row r="440" spans="2:14" s="364" customFormat="1" ht="36" x14ac:dyDescent="0.3">
      <c r="B440" s="937" t="s">
        <v>3002</v>
      </c>
      <c r="C440" s="939" t="s">
        <v>2369</v>
      </c>
      <c r="D440" s="953" t="s">
        <v>62</v>
      </c>
      <c r="E440" s="953" t="s">
        <v>181</v>
      </c>
      <c r="F440" s="128" t="s">
        <v>2349</v>
      </c>
      <c r="G440" s="128" t="s">
        <v>2333</v>
      </c>
      <c r="H440" s="136" t="s">
        <v>2988</v>
      </c>
      <c r="I440" s="135"/>
      <c r="J440" s="136" t="s">
        <v>2989</v>
      </c>
      <c r="K440" s="142" t="s">
        <v>6</v>
      </c>
      <c r="L440" s="144" t="s">
        <v>2990</v>
      </c>
      <c r="M440" s="136" t="str">
        <f>VLOOKUP(L440,CódigosRetorno!$A$2:$B$2004,2,FALSE)</f>
        <v>Para el tipo de nota de credito 13 debe consignar información de la operación al credito</v>
      </c>
      <c r="N440" s="135" t="s">
        <v>9</v>
      </c>
    </row>
    <row r="441" spans="2:14" s="364" customFormat="1" ht="24" x14ac:dyDescent="0.3">
      <c r="B441" s="948"/>
      <c r="C441" s="949"/>
      <c r="D441" s="954"/>
      <c r="E441" s="954"/>
      <c r="F441" s="953" t="s">
        <v>766</v>
      </c>
      <c r="G441" s="937" t="s">
        <v>2370</v>
      </c>
      <c r="H441" s="939" t="s">
        <v>3003</v>
      </c>
      <c r="I441" s="135"/>
      <c r="J441" s="136" t="s">
        <v>2992</v>
      </c>
      <c r="K441" s="142" t="s">
        <v>6</v>
      </c>
      <c r="L441" s="144" t="s">
        <v>2340</v>
      </c>
      <c r="M441" s="136" t="str">
        <f>VLOOKUP(L441,CódigosRetorno!$A$2:$B$2004,2,FALSE)</f>
        <v>Debe informar si el tipo de transaccion es al Contado o al Credito</v>
      </c>
      <c r="N441" s="135" t="s">
        <v>9</v>
      </c>
    </row>
    <row r="442" spans="2:14" s="364" customFormat="1" ht="60" x14ac:dyDescent="0.3">
      <c r="B442" s="948"/>
      <c r="C442" s="949"/>
      <c r="D442" s="954"/>
      <c r="E442" s="954"/>
      <c r="F442" s="954"/>
      <c r="G442" s="948"/>
      <c r="H442" s="949"/>
      <c r="I442" s="135"/>
      <c r="J442" s="136" t="s">
        <v>2993</v>
      </c>
      <c r="K442" s="142" t="s">
        <v>6</v>
      </c>
      <c r="L442" s="144" t="s">
        <v>2342</v>
      </c>
      <c r="M442" s="136" t="str">
        <f>VLOOKUP(L442,CódigosRetorno!$A$2:$B$2004,2,FALSE)</f>
        <v>El tipo de transaccion o el identificador de la cuota no cumple con el formato esperado</v>
      </c>
      <c r="N442" s="135" t="s">
        <v>9</v>
      </c>
    </row>
    <row r="443" spans="2:14" s="364" customFormat="1" ht="36" x14ac:dyDescent="0.3">
      <c r="B443" s="948"/>
      <c r="C443" s="949"/>
      <c r="D443" s="954"/>
      <c r="E443" s="954"/>
      <c r="F443" s="954"/>
      <c r="G443" s="954"/>
      <c r="H443" s="949"/>
      <c r="I443" s="135"/>
      <c r="J443" s="136" t="s">
        <v>2994</v>
      </c>
      <c r="K443" s="142" t="s">
        <v>6</v>
      </c>
      <c r="L443" s="144" t="s">
        <v>2346</v>
      </c>
      <c r="M443" s="136" t="str">
        <f>VLOOKUP(L443,CódigosRetorno!$A$2:$B$2004,2,FALSE)</f>
        <v>El tipo de transaccion o el identificador de la cuota no debe repetirse en el comprobante</v>
      </c>
      <c r="N443" s="135" t="s">
        <v>9</v>
      </c>
    </row>
    <row r="444" spans="2:14" s="364" customFormat="1" ht="60" x14ac:dyDescent="0.3">
      <c r="B444" s="948"/>
      <c r="C444" s="949"/>
      <c r="D444" s="954"/>
      <c r="E444" s="954"/>
      <c r="F444" s="955"/>
      <c r="G444" s="955"/>
      <c r="H444" s="940"/>
      <c r="I444" s="135"/>
      <c r="J444" s="136" t="s">
        <v>3004</v>
      </c>
      <c r="K444" s="142" t="s">
        <v>6</v>
      </c>
      <c r="L444" s="144" t="s">
        <v>2373</v>
      </c>
      <c r="M444" s="136" t="str">
        <f>VLOOKUP(L444,CódigosRetorno!$A$2:$B$2004,2,FALSE)</f>
        <v>Si existe información de cuota de pago, el tipo de transaccion debe ser al credito</v>
      </c>
      <c r="N444" s="135" t="s">
        <v>9</v>
      </c>
    </row>
    <row r="445" spans="2:14" s="364" customFormat="1" ht="60" x14ac:dyDescent="0.3">
      <c r="B445" s="948"/>
      <c r="C445" s="949"/>
      <c r="D445" s="954"/>
      <c r="E445" s="954"/>
      <c r="F445" s="953" t="s">
        <v>2357</v>
      </c>
      <c r="G445" s="953" t="s">
        <v>298</v>
      </c>
      <c r="H445" s="939" t="s">
        <v>3005</v>
      </c>
      <c r="I445" s="135"/>
      <c r="J445" s="136" t="s">
        <v>3006</v>
      </c>
      <c r="K445" s="142" t="s">
        <v>6</v>
      </c>
      <c r="L445" s="144" t="s">
        <v>2376</v>
      </c>
      <c r="M445" s="136" t="str">
        <f>VLOOKUP(L445,CódigosRetorno!$A$2:$B$2004,2,FALSE)</f>
        <v>El Monto del pago único o de las cuotas no cumple el formato definido</v>
      </c>
      <c r="N445" s="135" t="s">
        <v>9</v>
      </c>
    </row>
    <row r="446" spans="2:14" s="364" customFormat="1" ht="60" x14ac:dyDescent="0.3">
      <c r="B446" s="948"/>
      <c r="C446" s="949"/>
      <c r="D446" s="954"/>
      <c r="E446" s="954"/>
      <c r="F446" s="955"/>
      <c r="G446" s="955"/>
      <c r="H446" s="940"/>
      <c r="I446" s="135"/>
      <c r="J446" s="136" t="s">
        <v>3007</v>
      </c>
      <c r="K446" s="142" t="s">
        <v>6</v>
      </c>
      <c r="L446" s="144" t="s">
        <v>2378</v>
      </c>
      <c r="M446" s="136" t="str">
        <f>VLOOKUP(L446,CódigosRetorno!$A$2:$B$2004,2,FALSE)</f>
        <v>Si se consigna información de la cuota de pago, debe indicarse el monto de la cuota</v>
      </c>
      <c r="N446" s="135" t="s">
        <v>9</v>
      </c>
    </row>
    <row r="447" spans="2:14" s="364" customFormat="1" ht="24" x14ac:dyDescent="0.3">
      <c r="B447" s="948"/>
      <c r="C447" s="949"/>
      <c r="D447" s="954"/>
      <c r="E447" s="954"/>
      <c r="F447" s="128" t="s">
        <v>143</v>
      </c>
      <c r="G447" s="128" t="s">
        <v>305</v>
      </c>
      <c r="H447" s="92" t="s">
        <v>1364</v>
      </c>
      <c r="I447" s="135"/>
      <c r="J447" s="136" t="s">
        <v>1365</v>
      </c>
      <c r="K447" s="142" t="s">
        <v>6</v>
      </c>
      <c r="L447" s="144" t="s">
        <v>947</v>
      </c>
      <c r="M447" s="136" t="str">
        <f>VLOOKUP(L447,CódigosRetorno!$A$2:$B$2004,2,FALSE)</f>
        <v>La moneda debe ser la misma en todo el documento. Salvo las percepciones que sólo son en moneda nacional</v>
      </c>
      <c r="N447" s="135" t="s">
        <v>1091</v>
      </c>
    </row>
    <row r="448" spans="2:14" s="364" customFormat="1" ht="36" x14ac:dyDescent="0.3">
      <c r="B448" s="948"/>
      <c r="C448" s="949"/>
      <c r="D448" s="954"/>
      <c r="E448" s="954"/>
      <c r="F448" s="953" t="s">
        <v>176</v>
      </c>
      <c r="G448" s="953" t="s">
        <v>177</v>
      </c>
      <c r="H448" s="939" t="s">
        <v>3008</v>
      </c>
      <c r="I448" s="135"/>
      <c r="J448" s="136" t="s">
        <v>3009</v>
      </c>
      <c r="K448" s="142" t="s">
        <v>6</v>
      </c>
      <c r="L448" s="144" t="s">
        <v>2383</v>
      </c>
      <c r="M448" s="136" t="str">
        <f>VLOOKUP(L448,CódigosRetorno!$A$2:$B$2004,2,FALSE)</f>
        <v>Fecha del pago único o de las cuotas no cumple el formato definido</v>
      </c>
      <c r="N448" s="135" t="s">
        <v>9</v>
      </c>
    </row>
    <row r="449" spans="2:14" s="364" customFormat="1" ht="48" x14ac:dyDescent="0.3">
      <c r="B449" s="948"/>
      <c r="C449" s="949"/>
      <c r="D449" s="954"/>
      <c r="E449" s="954"/>
      <c r="F449" s="954"/>
      <c r="G449" s="954"/>
      <c r="H449" s="949"/>
      <c r="I449" s="135"/>
      <c r="J449" s="136" t="s">
        <v>3010</v>
      </c>
      <c r="K449" s="142" t="s">
        <v>6</v>
      </c>
      <c r="L449" s="144" t="s">
        <v>2384</v>
      </c>
      <c r="M449" s="136" t="str">
        <f>VLOOKUP(L449,CódigosRetorno!$A$2:$B$2004,2,FALSE)</f>
        <v>Si se consigna información de la cuota de pago, debe indicarse la fecha del pago único o de las cuotas</v>
      </c>
      <c r="N449" s="135"/>
    </row>
    <row r="450" spans="2:14" s="364" customFormat="1" ht="48" x14ac:dyDescent="0.3">
      <c r="B450" s="938"/>
      <c r="C450" s="940"/>
      <c r="D450" s="955"/>
      <c r="E450" s="955"/>
      <c r="F450" s="955"/>
      <c r="G450" s="955"/>
      <c r="H450" s="940"/>
      <c r="I450" s="135"/>
      <c r="J450" s="136" t="s">
        <v>3011</v>
      </c>
      <c r="K450" s="142" t="s">
        <v>6</v>
      </c>
      <c r="L450" s="144" t="s">
        <v>3012</v>
      </c>
      <c r="M450" s="136" t="str">
        <f>VLOOKUP(L450,CódigosRetorno!$A$2:$B$2004,2,FALSE)</f>
        <v>La fecha de la cuota debe ser mayor a la fecha de emisión de la factura</v>
      </c>
      <c r="N450" s="135" t="s">
        <v>9</v>
      </c>
    </row>
    <row r="451" spans="2:14" x14ac:dyDescent="0.3">
      <c r="N451" s="294"/>
    </row>
  </sheetData>
  <autoFilter ref="B2:N450" xr:uid="{00000000-0001-0000-1400-000000000000}"/>
  <mergeCells count="493">
    <mergeCell ref="B381:B383"/>
    <mergeCell ref="C381:C383"/>
    <mergeCell ref="D381:D383"/>
    <mergeCell ref="E381:E383"/>
    <mergeCell ref="B420:B428"/>
    <mergeCell ref="C420:C428"/>
    <mergeCell ref="D420:D428"/>
    <mergeCell ref="E420:E428"/>
    <mergeCell ref="F425:F426"/>
    <mergeCell ref="F427:F428"/>
    <mergeCell ref="F416:F417"/>
    <mergeCell ref="B385:B386"/>
    <mergeCell ref="C385:C386"/>
    <mergeCell ref="D385:D386"/>
    <mergeCell ref="E385:E386"/>
    <mergeCell ref="B388:B409"/>
    <mergeCell ref="C388:C409"/>
    <mergeCell ref="B411:B419"/>
    <mergeCell ref="C411:C419"/>
    <mergeCell ref="D411:D419"/>
    <mergeCell ref="E411:E419"/>
    <mergeCell ref="F413:F415"/>
    <mergeCell ref="F395:F397"/>
    <mergeCell ref="G425:G426"/>
    <mergeCell ref="G427:G428"/>
    <mergeCell ref="H425:H426"/>
    <mergeCell ref="H427:H428"/>
    <mergeCell ref="F422:F424"/>
    <mergeCell ref="H416:H417"/>
    <mergeCell ref="G416:G417"/>
    <mergeCell ref="D291:D307"/>
    <mergeCell ref="C267:C290"/>
    <mergeCell ref="E291:E307"/>
    <mergeCell ref="F359:F360"/>
    <mergeCell ref="E308:E335"/>
    <mergeCell ref="F349:F353"/>
    <mergeCell ref="E267:E290"/>
    <mergeCell ref="F336:F340"/>
    <mergeCell ref="F304:F305"/>
    <mergeCell ref="F306:F307"/>
    <mergeCell ref="F315:F322"/>
    <mergeCell ref="F279:F283"/>
    <mergeCell ref="F289:F290"/>
    <mergeCell ref="F276:F277"/>
    <mergeCell ref="F332:F333"/>
    <mergeCell ref="F298:F300"/>
    <mergeCell ref="F284:F286"/>
    <mergeCell ref="F291:F294"/>
    <mergeCell ref="H304:H305"/>
    <mergeCell ref="M405:M408"/>
    <mergeCell ref="K405:K408"/>
    <mergeCell ref="L405:L408"/>
    <mergeCell ref="N405:N408"/>
    <mergeCell ref="J405:J408"/>
    <mergeCell ref="H308:H312"/>
    <mergeCell ref="G332:G333"/>
    <mergeCell ref="F308:F312"/>
    <mergeCell ref="F324:F328"/>
    <mergeCell ref="F329:F331"/>
    <mergeCell ref="G359:G360"/>
    <mergeCell ref="H359:H360"/>
    <mergeCell ref="G349:G353"/>
    <mergeCell ref="G334:G335"/>
    <mergeCell ref="G308:G312"/>
    <mergeCell ref="H334:H335"/>
    <mergeCell ref="G315:G322"/>
    <mergeCell ref="G336:G340"/>
    <mergeCell ref="F372:F373"/>
    <mergeCell ref="G372:G373"/>
    <mergeCell ref="H372:H373"/>
    <mergeCell ref="H343:H346"/>
    <mergeCell ref="H315:H322"/>
    <mergeCell ref="C361:C373"/>
    <mergeCell ref="D361:D373"/>
    <mergeCell ref="E361:E373"/>
    <mergeCell ref="G389:G394"/>
    <mergeCell ref="H389:H394"/>
    <mergeCell ref="F354:F356"/>
    <mergeCell ref="F343:F346"/>
    <mergeCell ref="G343:G346"/>
    <mergeCell ref="H336:H340"/>
    <mergeCell ref="H332:H333"/>
    <mergeCell ref="H349:H353"/>
    <mergeCell ref="F357:F358"/>
    <mergeCell ref="G357:G358"/>
    <mergeCell ref="H357:H358"/>
    <mergeCell ref="F334:F335"/>
    <mergeCell ref="G324:G328"/>
    <mergeCell ref="H324:H328"/>
    <mergeCell ref="D388:D409"/>
    <mergeCell ref="E388:E409"/>
    <mergeCell ref="F389:F394"/>
    <mergeCell ref="B260:B266"/>
    <mergeCell ref="C260:C266"/>
    <mergeCell ref="D260:D266"/>
    <mergeCell ref="E260:E266"/>
    <mergeCell ref="B267:B290"/>
    <mergeCell ref="D376:D380"/>
    <mergeCell ref="E376:E380"/>
    <mergeCell ref="E336:E360"/>
    <mergeCell ref="B291:B307"/>
    <mergeCell ref="D267:D290"/>
    <mergeCell ref="B308:B335"/>
    <mergeCell ref="C308:C335"/>
    <mergeCell ref="D308:D335"/>
    <mergeCell ref="B374:B375"/>
    <mergeCell ref="B376:B380"/>
    <mergeCell ref="C376:C380"/>
    <mergeCell ref="C374:C375"/>
    <mergeCell ref="D374:D375"/>
    <mergeCell ref="E374:E375"/>
    <mergeCell ref="C291:C307"/>
    <mergeCell ref="B336:B360"/>
    <mergeCell ref="C336:C360"/>
    <mergeCell ref="D336:D360"/>
    <mergeCell ref="B361:B373"/>
    <mergeCell ref="B213:B233"/>
    <mergeCell ref="C213:C233"/>
    <mergeCell ref="D213:D233"/>
    <mergeCell ref="B253:B258"/>
    <mergeCell ref="C253:C258"/>
    <mergeCell ref="D253:D258"/>
    <mergeCell ref="E253:E258"/>
    <mergeCell ref="F225:F227"/>
    <mergeCell ref="F228:F230"/>
    <mergeCell ref="F231:F232"/>
    <mergeCell ref="E213:E233"/>
    <mergeCell ref="B234:B252"/>
    <mergeCell ref="C234:C252"/>
    <mergeCell ref="D234:D252"/>
    <mergeCell ref="E234:E252"/>
    <mergeCell ref="F234:F235"/>
    <mergeCell ref="F247:F249"/>
    <mergeCell ref="F250:F251"/>
    <mergeCell ref="F222:F224"/>
    <mergeCell ref="F219:F221"/>
    <mergeCell ref="F253:F257"/>
    <mergeCell ref="F237:F239"/>
    <mergeCell ref="F241:F243"/>
    <mergeCell ref="F244:F246"/>
    <mergeCell ref="B144:B150"/>
    <mergeCell ref="C144:C150"/>
    <mergeCell ref="D144:D150"/>
    <mergeCell ref="E144:E150"/>
    <mergeCell ref="F144:F147"/>
    <mergeCell ref="G144:G147"/>
    <mergeCell ref="H144:H147"/>
    <mergeCell ref="F148:F150"/>
    <mergeCell ref="B138:B141"/>
    <mergeCell ref="C138:C141"/>
    <mergeCell ref="D138:D141"/>
    <mergeCell ref="E140:E141"/>
    <mergeCell ref="F140:F141"/>
    <mergeCell ref="G138:G139"/>
    <mergeCell ref="H138:H139"/>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7:F119"/>
    <mergeCell ref="F151:F155"/>
    <mergeCell ref="F170:F174"/>
    <mergeCell ref="G170:G174"/>
    <mergeCell ref="H170:H174"/>
    <mergeCell ref="H151:H155"/>
    <mergeCell ref="G151:G155"/>
    <mergeCell ref="G176:G180"/>
    <mergeCell ref="G182:G187"/>
    <mergeCell ref="H182:H187"/>
    <mergeCell ref="H158:H159"/>
    <mergeCell ref="F176:F180"/>
    <mergeCell ref="F182:F187"/>
    <mergeCell ref="F161:F162"/>
    <mergeCell ref="G161:G162"/>
    <mergeCell ref="H161:H162"/>
    <mergeCell ref="F164:F166"/>
    <mergeCell ref="G164:G166"/>
    <mergeCell ref="H164:H166"/>
    <mergeCell ref="F167:F169"/>
    <mergeCell ref="G120:G121"/>
    <mergeCell ref="H120:H121"/>
    <mergeCell ref="F129:F131"/>
    <mergeCell ref="G129:G131"/>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G306:G307"/>
    <mergeCell ref="H279:H283"/>
    <mergeCell ref="F189:F192"/>
    <mergeCell ref="F210:F211"/>
    <mergeCell ref="H222:H224"/>
    <mergeCell ref="G215:G217"/>
    <mergeCell ref="H215:H217"/>
    <mergeCell ref="G210:G211"/>
    <mergeCell ref="H210:H211"/>
    <mergeCell ref="H225:H227"/>
    <mergeCell ref="G225:G227"/>
    <mergeCell ref="G222:G224"/>
    <mergeCell ref="G219:G221"/>
    <mergeCell ref="H219:H221"/>
    <mergeCell ref="H291:H294"/>
    <mergeCell ref="G291:G294"/>
    <mergeCell ref="H260:H265"/>
    <mergeCell ref="H267:H274"/>
    <mergeCell ref="H287:H288"/>
    <mergeCell ref="G287:G288"/>
    <mergeCell ref="H306:H307"/>
    <mergeCell ref="H189:H192"/>
    <mergeCell ref="G193:G198"/>
    <mergeCell ref="F287:F288"/>
    <mergeCell ref="G304:G305"/>
    <mergeCell ref="G298:G300"/>
    <mergeCell ref="H298:H300"/>
    <mergeCell ref="D151:D156"/>
    <mergeCell ref="E151:E156"/>
    <mergeCell ref="F260:F265"/>
    <mergeCell ref="G260:G265"/>
    <mergeCell ref="G267:G274"/>
    <mergeCell ref="G276:G277"/>
    <mergeCell ref="H276:H277"/>
    <mergeCell ref="G289:G290"/>
    <mergeCell ref="H289:H290"/>
    <mergeCell ref="G279:G283"/>
    <mergeCell ref="H241:H243"/>
    <mergeCell ref="G244:G246"/>
    <mergeCell ref="H244:H246"/>
    <mergeCell ref="G253:G257"/>
    <mergeCell ref="F193:F198"/>
    <mergeCell ref="F267:F274"/>
    <mergeCell ref="H253:H257"/>
    <mergeCell ref="F215:F217"/>
    <mergeCell ref="F207:F209"/>
    <mergeCell ref="H231:H232"/>
    <mergeCell ref="H202:H206"/>
    <mergeCell ref="G231:G232"/>
    <mergeCell ref="G250:G251"/>
    <mergeCell ref="H250:H251"/>
    <mergeCell ref="F202:F206"/>
    <mergeCell ref="E170:E175"/>
    <mergeCell ref="G202:G206"/>
    <mergeCell ref="G234:G235"/>
    <mergeCell ref="H234:H235"/>
    <mergeCell ref="G237:G239"/>
    <mergeCell ref="H237:H239"/>
    <mergeCell ref="G241:G243"/>
    <mergeCell ref="F199:F201"/>
    <mergeCell ref="G189:G192"/>
    <mergeCell ref="H193:H198"/>
    <mergeCell ref="B151:B156"/>
    <mergeCell ref="C151:C156"/>
    <mergeCell ref="E176:E212"/>
    <mergeCell ref="F441:F444"/>
    <mergeCell ref="G441:G444"/>
    <mergeCell ref="H441:H444"/>
    <mergeCell ref="F445:F446"/>
    <mergeCell ref="G445:G446"/>
    <mergeCell ref="H445:H446"/>
    <mergeCell ref="B158:B160"/>
    <mergeCell ref="C158:C160"/>
    <mergeCell ref="D158:D160"/>
    <mergeCell ref="E158:E160"/>
    <mergeCell ref="H176:H180"/>
    <mergeCell ref="B161:B169"/>
    <mergeCell ref="C161:C169"/>
    <mergeCell ref="D161:D169"/>
    <mergeCell ref="E161:E169"/>
    <mergeCell ref="B170:B175"/>
    <mergeCell ref="B176:B212"/>
    <mergeCell ref="C176:C212"/>
    <mergeCell ref="D176:D212"/>
    <mergeCell ref="C170:C175"/>
    <mergeCell ref="D170:D175"/>
    <mergeCell ref="F448:F450"/>
    <mergeCell ref="B430:B439"/>
    <mergeCell ref="C430:C439"/>
    <mergeCell ref="D430:D439"/>
    <mergeCell ref="E430:E439"/>
    <mergeCell ref="F431:F434"/>
    <mergeCell ref="G431:G434"/>
    <mergeCell ref="H431:H434"/>
    <mergeCell ref="F435:F436"/>
    <mergeCell ref="G435:G436"/>
    <mergeCell ref="H435:H436"/>
    <mergeCell ref="G448:G450"/>
    <mergeCell ref="H448:H450"/>
    <mergeCell ref="B440:B450"/>
    <mergeCell ref="C440:C450"/>
    <mergeCell ref="D440:D450"/>
    <mergeCell ref="E440:E450"/>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6"/>
    <mergeCell ref="I107:I115"/>
    <mergeCell ref="I120:I121"/>
    <mergeCell ref="I126:I128"/>
    <mergeCell ref="I129:I131"/>
    <mergeCell ref="I136:I137"/>
    <mergeCell ref="I144:I147"/>
    <mergeCell ref="I151:I155"/>
    <mergeCell ref="I158:I159"/>
    <mergeCell ref="I161:I162"/>
    <mergeCell ref="I164:I166"/>
    <mergeCell ref="I170:I174"/>
    <mergeCell ref="I176:I180"/>
    <mergeCell ref="I279:I283"/>
    <mergeCell ref="I287:I288"/>
    <mergeCell ref="I289:I290"/>
    <mergeCell ref="I291:I294"/>
    <mergeCell ref="I182:I187"/>
    <mergeCell ref="I189:I192"/>
    <mergeCell ref="I193:I198"/>
    <mergeCell ref="I202:I206"/>
    <mergeCell ref="I210:I211"/>
    <mergeCell ref="I215:I217"/>
    <mergeCell ref="I219:I221"/>
    <mergeCell ref="I222:I224"/>
    <mergeCell ref="I225:I227"/>
    <mergeCell ref="I343:I346"/>
    <mergeCell ref="I349:I353"/>
    <mergeCell ref="I357:I358"/>
    <mergeCell ref="I359:I360"/>
    <mergeCell ref="I372:I373"/>
    <mergeCell ref="F158:F159"/>
    <mergeCell ref="G158:G159"/>
    <mergeCell ref="F376:F379"/>
    <mergeCell ref="G376:G379"/>
    <mergeCell ref="H376:H379"/>
    <mergeCell ref="I298:I300"/>
    <mergeCell ref="I304:I305"/>
    <mergeCell ref="I306:I307"/>
    <mergeCell ref="I308:I312"/>
    <mergeCell ref="I315:I322"/>
    <mergeCell ref="I324:I328"/>
    <mergeCell ref="I332:I333"/>
    <mergeCell ref="I334:I335"/>
    <mergeCell ref="I336:I340"/>
    <mergeCell ref="I231:I232"/>
    <mergeCell ref="I253:I257"/>
    <mergeCell ref="I260:I266"/>
    <mergeCell ref="I267:I274"/>
    <mergeCell ref="I276:I277"/>
  </mergeCells>
  <pageMargins left="0.7" right="0.7" top="0.75" bottom="0.75" header="0.3" footer="0.3"/>
  <pageSetup paperSize="9" orientation="portrait" r:id="rId1"/>
  <ignoredErrors>
    <ignoredError sqref="L5:L8 L20:L23 L380 L37 L157:L160 L162:L164 L73 L117:L136 L75:L81 L42:L45 L266 L258 L260:L261 L175:L176 L181:L185 L275:L280 L294:L299 L323:L325 L284:L291 L228:L233 L301:L307 L327:L335 L352:L360 L348:L350 L148:L150 L167:L171 L384:L388 L268 L309 L337 L207:L218 L33:L35 L187 L138 L140:L141 L10:L12 L190:L204 L220:L226 L47:L48 L18 L109 L390:L404 L92:L93 L106 L88 L96:L99 L50:L62 L66:L71 L25:L31 L253 L374:L376 L143 L314:L315 L342:L34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42"/>
  <sheetViews>
    <sheetView zoomScaleNormal="100" workbookViewId="0">
      <pane xSplit="3" ySplit="2" topLeftCell="D107" activePane="bottomRight" state="frozen"/>
      <selection pane="topRight" activeCell="M132" sqref="M132"/>
      <selection pane="bottomLeft" activeCell="M132" sqref="M132"/>
      <selection pane="bottomRight" activeCell="J318" sqref="J318"/>
    </sheetView>
  </sheetViews>
  <sheetFormatPr baseColWidth="10" defaultColWidth="0" defaultRowHeight="14.4" zeroHeight="1" x14ac:dyDescent="0.3"/>
  <cols>
    <col min="1" max="1" width="2.5546875" customWidth="1"/>
    <col min="2" max="2" width="4.44140625" customWidth="1"/>
    <col min="3" max="3" width="28.5546875" customWidth="1"/>
    <col min="4" max="4" width="6.21875" customWidth="1"/>
    <col min="5" max="5" width="11.44140625" customWidth="1"/>
    <col min="6" max="6" width="10" customWidth="1"/>
    <col min="7" max="7" width="19.5546875" customWidth="1"/>
    <col min="8" max="8" width="36.5546875" customWidth="1"/>
    <col min="9" max="9" width="7.44140625" hidden="1" customWidth="1"/>
    <col min="10" max="10" width="41.44140625" customWidth="1"/>
    <col min="11" max="12" width="10" customWidth="1"/>
    <col min="13" max="13" width="43.5546875" customWidth="1"/>
    <col min="14" max="14" width="13.5546875" customWidth="1"/>
    <col min="15" max="15" width="2.5546875" customWidth="1"/>
    <col min="16" max="36" width="0" hidden="1" customWidth="1"/>
    <col min="37" max="16384" width="11.44140625" hidden="1"/>
  </cols>
  <sheetData>
    <row r="1" spans="1:15" x14ac:dyDescent="0.3">
      <c r="A1" s="236"/>
      <c r="B1" s="232"/>
      <c r="C1" s="239"/>
      <c r="D1" s="240"/>
      <c r="E1" s="228"/>
      <c r="F1" s="240"/>
      <c r="G1" s="240"/>
      <c r="H1" s="227"/>
      <c r="I1" s="787"/>
      <c r="J1" s="236"/>
      <c r="K1" s="223"/>
      <c r="L1" s="224"/>
      <c r="M1" s="238"/>
      <c r="N1" s="225"/>
      <c r="O1" s="236"/>
    </row>
    <row r="2" spans="1:15" ht="24" x14ac:dyDescent="0.3">
      <c r="A2" s="236"/>
      <c r="B2" s="75" t="s">
        <v>132</v>
      </c>
      <c r="C2" s="75" t="s">
        <v>57</v>
      </c>
      <c r="D2" s="75" t="s">
        <v>58</v>
      </c>
      <c r="E2" s="75" t="s">
        <v>133</v>
      </c>
      <c r="F2" s="75" t="s">
        <v>134</v>
      </c>
      <c r="G2" s="75" t="s">
        <v>135</v>
      </c>
      <c r="H2" s="75" t="s">
        <v>60</v>
      </c>
      <c r="I2" s="75" t="s">
        <v>2423</v>
      </c>
      <c r="J2" s="75" t="s">
        <v>0</v>
      </c>
      <c r="K2" s="75" t="s">
        <v>136</v>
      </c>
      <c r="L2" s="75" t="s">
        <v>2671</v>
      </c>
      <c r="M2" s="75" t="s">
        <v>138</v>
      </c>
      <c r="N2" s="75" t="s">
        <v>4</v>
      </c>
      <c r="O2" s="1"/>
    </row>
    <row r="3" spans="1:15" x14ac:dyDescent="0.3">
      <c r="A3" s="472"/>
      <c r="B3" s="473" t="s">
        <v>9</v>
      </c>
      <c r="C3" s="474" t="s">
        <v>9</v>
      </c>
      <c r="D3" s="473"/>
      <c r="E3" s="473" t="s">
        <v>9</v>
      </c>
      <c r="F3" s="473" t="s">
        <v>9</v>
      </c>
      <c r="G3" s="473" t="s">
        <v>9</v>
      </c>
      <c r="H3" s="475"/>
      <c r="I3" s="476"/>
      <c r="J3" s="341" t="s">
        <v>9</v>
      </c>
      <c r="K3" s="477" t="s">
        <v>9</v>
      </c>
      <c r="L3" s="477" t="s">
        <v>9</v>
      </c>
      <c r="M3" s="136" t="str">
        <f>VLOOKUP(L3,CódigosRetorno!$A$2:$B$2004,2,FALSE)</f>
        <v>-</v>
      </c>
      <c r="N3" s="476" t="s">
        <v>9</v>
      </c>
      <c r="O3" s="472"/>
    </row>
    <row r="4" spans="1:15" x14ac:dyDescent="0.3">
      <c r="A4" s="393"/>
      <c r="B4" s="538" t="s">
        <v>3013</v>
      </c>
      <c r="C4" s="538"/>
      <c r="D4" s="538"/>
      <c r="E4" s="539"/>
      <c r="F4" s="539"/>
      <c r="G4" s="539"/>
      <c r="H4" s="537"/>
      <c r="I4" s="788"/>
      <c r="J4" s="505" t="s">
        <v>9</v>
      </c>
      <c r="K4" s="506" t="s">
        <v>9</v>
      </c>
      <c r="L4" s="507" t="s">
        <v>9</v>
      </c>
      <c r="M4" s="505" t="str">
        <f>VLOOKUP(L4,CódigosRetorno!A:B,2,FALSE)</f>
        <v>-</v>
      </c>
      <c r="N4" s="506" t="s">
        <v>9</v>
      </c>
      <c r="O4" s="393"/>
    </row>
    <row r="5" spans="1:15" ht="24" x14ac:dyDescent="0.3">
      <c r="A5" s="393"/>
      <c r="B5" s="936">
        <v>1</v>
      </c>
      <c r="C5" s="972" t="s">
        <v>141</v>
      </c>
      <c r="D5" s="956" t="s">
        <v>62</v>
      </c>
      <c r="E5" s="956" t="s">
        <v>142</v>
      </c>
      <c r="F5" s="936" t="s">
        <v>143</v>
      </c>
      <c r="G5" s="957" t="s">
        <v>1051</v>
      </c>
      <c r="H5" s="946" t="s">
        <v>3014</v>
      </c>
      <c r="I5" s="937">
        <v>1</v>
      </c>
      <c r="J5" s="136" t="s">
        <v>601</v>
      </c>
      <c r="K5" s="142" t="s">
        <v>6</v>
      </c>
      <c r="L5" s="77" t="s">
        <v>602</v>
      </c>
      <c r="M5" s="136" t="str">
        <f>VLOOKUP(L5,CódigosRetorno!$A$2:$B$2004,2,FALSE)</f>
        <v>El XML no contiene el tag o no existe informacion de UBLVersionID</v>
      </c>
      <c r="N5" s="135" t="s">
        <v>9</v>
      </c>
      <c r="O5" s="393"/>
    </row>
    <row r="6" spans="1:15" x14ac:dyDescent="0.3">
      <c r="A6" s="393"/>
      <c r="B6" s="936"/>
      <c r="C6" s="972"/>
      <c r="D6" s="956"/>
      <c r="E6" s="956"/>
      <c r="F6" s="1042"/>
      <c r="G6" s="957"/>
      <c r="H6" s="947"/>
      <c r="I6" s="938"/>
      <c r="J6" s="136" t="s">
        <v>3015</v>
      </c>
      <c r="K6" s="142" t="s">
        <v>6</v>
      </c>
      <c r="L6" s="77" t="s">
        <v>603</v>
      </c>
      <c r="M6" s="136" t="str">
        <f>VLOOKUP(L6,CódigosRetorno!$A$2:$B$2004,2,FALSE)</f>
        <v>UBLVersionID - La versión del UBL no es correcta</v>
      </c>
      <c r="N6" s="135" t="s">
        <v>9</v>
      </c>
      <c r="O6" s="393"/>
    </row>
    <row r="7" spans="1:15" x14ac:dyDescent="0.3">
      <c r="A7" s="393"/>
      <c r="B7" s="937">
        <f>B5+1</f>
        <v>2</v>
      </c>
      <c r="C7" s="946" t="s">
        <v>150</v>
      </c>
      <c r="D7" s="953" t="s">
        <v>62</v>
      </c>
      <c r="E7" s="953" t="s">
        <v>142</v>
      </c>
      <c r="F7" s="937" t="s">
        <v>143</v>
      </c>
      <c r="G7" s="951" t="s">
        <v>785</v>
      </c>
      <c r="H7" s="946" t="s">
        <v>3016</v>
      </c>
      <c r="I7" s="937">
        <v>1</v>
      </c>
      <c r="J7" s="136" t="s">
        <v>601</v>
      </c>
      <c r="K7" s="142" t="s">
        <v>6</v>
      </c>
      <c r="L7" s="77" t="s">
        <v>1055</v>
      </c>
      <c r="M7" s="136" t="str">
        <f>VLOOKUP(L7,CódigosRetorno!$A$2:$B$2004,2,FALSE)</f>
        <v>El XML no existe informacion de CustomizationID</v>
      </c>
      <c r="N7" s="135" t="s">
        <v>9</v>
      </c>
      <c r="O7" s="393"/>
    </row>
    <row r="8" spans="1:15" x14ac:dyDescent="0.3">
      <c r="A8" s="393"/>
      <c r="B8" s="948"/>
      <c r="C8" s="958"/>
      <c r="D8" s="954"/>
      <c r="E8" s="955"/>
      <c r="F8" s="938"/>
      <c r="G8" s="959"/>
      <c r="H8" s="947"/>
      <c r="I8" s="938"/>
      <c r="J8" s="136" t="s">
        <v>787</v>
      </c>
      <c r="K8" s="142" t="s">
        <v>6</v>
      </c>
      <c r="L8" s="77" t="s">
        <v>605</v>
      </c>
      <c r="M8" s="136" t="str">
        <f>VLOOKUP(L8,CódigosRetorno!$A$2:$B$2004,2,FALSE)</f>
        <v>CustomizationID - La versión del documento no es la correcta</v>
      </c>
      <c r="N8" s="135" t="s">
        <v>9</v>
      </c>
      <c r="O8" s="393"/>
    </row>
    <row r="9" spans="1:15" ht="24" x14ac:dyDescent="0.3">
      <c r="A9" s="393"/>
      <c r="B9" s="938"/>
      <c r="C9" s="947"/>
      <c r="D9" s="955"/>
      <c r="E9" s="134" t="s">
        <v>181</v>
      </c>
      <c r="F9" s="131"/>
      <c r="G9" s="141" t="s">
        <v>1056</v>
      </c>
      <c r="H9" s="478" t="s">
        <v>1057</v>
      </c>
      <c r="I9" s="130" t="s">
        <v>2425</v>
      </c>
      <c r="J9" s="136" t="s">
        <v>1058</v>
      </c>
      <c r="K9" s="128" t="s">
        <v>205</v>
      </c>
      <c r="L9" s="142" t="s">
        <v>1059</v>
      </c>
      <c r="M9" s="136" t="str">
        <f>VLOOKUP(L9,CódigosRetorno!$A$2:$B$2004,2,FALSE)</f>
        <v>El dato ingresado como atributo @schemeAgencyName es incorrecto.</v>
      </c>
      <c r="N9" s="135" t="s">
        <v>9</v>
      </c>
      <c r="O9" s="393"/>
    </row>
    <row r="10" spans="1:15" ht="24" x14ac:dyDescent="0.3">
      <c r="A10" s="393"/>
      <c r="B10" s="953">
        <f>B7+1</f>
        <v>3</v>
      </c>
      <c r="C10" s="939" t="s">
        <v>1060</v>
      </c>
      <c r="D10" s="953" t="s">
        <v>62</v>
      </c>
      <c r="E10" s="953" t="s">
        <v>142</v>
      </c>
      <c r="F10" s="937" t="s">
        <v>161</v>
      </c>
      <c r="G10" s="937" t="s">
        <v>162</v>
      </c>
      <c r="H10" s="939" t="s">
        <v>3017</v>
      </c>
      <c r="I10" s="937">
        <v>1</v>
      </c>
      <c r="J10" s="138" t="s">
        <v>694</v>
      </c>
      <c r="K10" s="142" t="s">
        <v>6</v>
      </c>
      <c r="L10" s="142" t="s">
        <v>695</v>
      </c>
      <c r="M10" s="136" t="str">
        <f>VLOOKUP(L10,CódigosRetorno!$A$2:$B$2004,2,FALSE)</f>
        <v>Numero de Serie del nombre del archivo no coincide con el consignado en el contenido del archivo XML</v>
      </c>
      <c r="N10" s="135" t="s">
        <v>9</v>
      </c>
      <c r="O10" s="393"/>
    </row>
    <row r="11" spans="1:15" ht="24" x14ac:dyDescent="0.3">
      <c r="A11" s="393"/>
      <c r="B11" s="954"/>
      <c r="C11" s="949"/>
      <c r="D11" s="954"/>
      <c r="E11" s="954"/>
      <c r="F11" s="948"/>
      <c r="G11" s="948"/>
      <c r="H11" s="949"/>
      <c r="I11" s="948"/>
      <c r="J11" s="138" t="s">
        <v>696</v>
      </c>
      <c r="K11" s="142" t="s">
        <v>6</v>
      </c>
      <c r="L11" s="142" t="s">
        <v>697</v>
      </c>
      <c r="M11" s="136" t="str">
        <f>VLOOKUP(L11,CódigosRetorno!$A$2:$B$2004,2,FALSE)</f>
        <v>Número de documento en el nombre del archivo no coincide con el consignado en el contenido del XML</v>
      </c>
      <c r="N11" s="135" t="s">
        <v>9</v>
      </c>
      <c r="O11" s="393"/>
    </row>
    <row r="12" spans="1:15" ht="48" x14ac:dyDescent="0.3">
      <c r="A12" s="393"/>
      <c r="B12" s="954"/>
      <c r="C12" s="949"/>
      <c r="D12" s="954"/>
      <c r="E12" s="954"/>
      <c r="F12" s="948"/>
      <c r="G12" s="948"/>
      <c r="H12" s="949"/>
      <c r="I12" s="948"/>
      <c r="J12" s="138" t="s">
        <v>2676</v>
      </c>
      <c r="K12" s="142" t="s">
        <v>6</v>
      </c>
      <c r="L12" s="142" t="s">
        <v>167</v>
      </c>
      <c r="M12" s="136" t="str">
        <f>VLOOKUP(L12,CódigosRetorno!$A$2:$B$2004,2,FALSE)</f>
        <v>ID - El dato SERIE-CORRELATIVO no cumple con el formato de acuerdo al tipo de comprobante</v>
      </c>
      <c r="N12" s="135" t="s">
        <v>9</v>
      </c>
      <c r="O12" s="393"/>
    </row>
    <row r="13" spans="1:15" ht="36" x14ac:dyDescent="0.3">
      <c r="A13" s="393"/>
      <c r="B13" s="956"/>
      <c r="C13" s="972"/>
      <c r="D13" s="956"/>
      <c r="E13" s="956"/>
      <c r="F13" s="936"/>
      <c r="G13" s="936"/>
      <c r="H13" s="972"/>
      <c r="I13" s="936"/>
      <c r="J13" s="138" t="s">
        <v>1063</v>
      </c>
      <c r="K13" s="142" t="s">
        <v>6</v>
      </c>
      <c r="L13" s="142" t="s">
        <v>169</v>
      </c>
      <c r="M13" s="136" t="str">
        <f>VLOOKUP(L13,CódigosRetorno!$A$2:$B$2004,2,FALSE)</f>
        <v>El comprobante fue registrado previamente con otros datos</v>
      </c>
      <c r="N13" s="135" t="s">
        <v>848</v>
      </c>
      <c r="O13" s="393"/>
    </row>
    <row r="14" spans="1:15" ht="72" x14ac:dyDescent="0.3">
      <c r="A14" s="393"/>
      <c r="B14" s="956"/>
      <c r="C14" s="972"/>
      <c r="D14" s="956"/>
      <c r="E14" s="956"/>
      <c r="F14" s="936"/>
      <c r="G14" s="936"/>
      <c r="H14" s="972"/>
      <c r="I14" s="936"/>
      <c r="J14" s="138" t="s">
        <v>1064</v>
      </c>
      <c r="K14" s="142" t="s">
        <v>6</v>
      </c>
      <c r="L14" s="142" t="s">
        <v>1065</v>
      </c>
      <c r="M14" s="136" t="str">
        <f>VLOOKUP(L14,CódigosRetorno!$A$2:$B$2004,2,FALSE)</f>
        <v>El comprobante ya esta informado y se encuentra con estado anulado o rechazado</v>
      </c>
      <c r="N14" s="135" t="s">
        <v>848</v>
      </c>
      <c r="O14" s="393"/>
    </row>
    <row r="15" spans="1:15" ht="60" x14ac:dyDescent="0.3">
      <c r="A15" s="393"/>
      <c r="B15" s="956"/>
      <c r="C15" s="972"/>
      <c r="D15" s="956"/>
      <c r="E15" s="956"/>
      <c r="F15" s="936"/>
      <c r="G15" s="936"/>
      <c r="H15" s="972"/>
      <c r="I15" s="936"/>
      <c r="J15" s="138" t="s">
        <v>2677</v>
      </c>
      <c r="K15" s="142" t="s">
        <v>6</v>
      </c>
      <c r="L15" s="142" t="s">
        <v>2428</v>
      </c>
      <c r="M15" s="136" t="str">
        <f>VLOOKUP(L15,CódigosRetorno!$A$2:$B$2004,2,FALSE)</f>
        <v>Comprobante de contingencia ya fue informado por su resumen, si desea modificarse debe realizarse por su primer canal de presentación</v>
      </c>
      <c r="N15" s="135" t="s">
        <v>848</v>
      </c>
      <c r="O15" s="393"/>
    </row>
    <row r="16" spans="1:15" ht="36" x14ac:dyDescent="0.3">
      <c r="A16" s="393"/>
      <c r="B16" s="956"/>
      <c r="C16" s="972"/>
      <c r="D16" s="956"/>
      <c r="E16" s="956"/>
      <c r="F16" s="936"/>
      <c r="G16" s="936"/>
      <c r="H16" s="972"/>
      <c r="I16" s="936"/>
      <c r="J16" s="138" t="s">
        <v>171</v>
      </c>
      <c r="K16" s="142" t="s">
        <v>205</v>
      </c>
      <c r="L16" s="142" t="s">
        <v>840</v>
      </c>
      <c r="M16" s="136" t="str">
        <f>VLOOKUP(L16,CódigosRetorno!$A$2:$B$2004,2,FALSE)</f>
        <v>Comprobante físico no se encuentra autorizado como comprobante de contingencia</v>
      </c>
      <c r="N16" s="135" t="s">
        <v>173</v>
      </c>
      <c r="O16" s="393"/>
    </row>
    <row r="17" spans="1:15" ht="36" x14ac:dyDescent="0.3">
      <c r="A17" s="393"/>
      <c r="B17" s="956"/>
      <c r="C17" s="972"/>
      <c r="D17" s="956"/>
      <c r="E17" s="956"/>
      <c r="F17" s="936"/>
      <c r="G17" s="936"/>
      <c r="H17" s="972"/>
      <c r="I17" s="936"/>
      <c r="J17" s="138" t="s">
        <v>171</v>
      </c>
      <c r="K17" s="142" t="s">
        <v>6</v>
      </c>
      <c r="L17" s="142" t="s">
        <v>172</v>
      </c>
      <c r="M17" s="136" t="str">
        <f>VLOOKUP(L17,CódigosRetorno!$A$2:$B$2004,2,FALSE)</f>
        <v xml:space="preserve">Comprobante físico no se encuentra autorizado </v>
      </c>
      <c r="N17" s="135" t="s">
        <v>174</v>
      </c>
      <c r="O17" s="393"/>
    </row>
    <row r="18" spans="1:15" ht="60" x14ac:dyDescent="0.3">
      <c r="A18" s="393"/>
      <c r="B18" s="938">
        <f>B10+1</f>
        <v>4</v>
      </c>
      <c r="C18" s="947" t="s">
        <v>175</v>
      </c>
      <c r="D18" s="954" t="s">
        <v>62</v>
      </c>
      <c r="E18" s="955" t="s">
        <v>142</v>
      </c>
      <c r="F18" s="938" t="s">
        <v>176</v>
      </c>
      <c r="G18" s="955" t="s">
        <v>177</v>
      </c>
      <c r="H18" s="958" t="s">
        <v>3018</v>
      </c>
      <c r="I18" s="948">
        <v>1</v>
      </c>
      <c r="J18" s="138" t="s">
        <v>9084</v>
      </c>
      <c r="K18" s="346" t="s">
        <v>6</v>
      </c>
      <c r="L18" s="346" t="s">
        <v>699</v>
      </c>
      <c r="M18" s="136" t="str">
        <f>VLOOKUP(L18,CódigosRetorno!$A$2:$B$2004,2,FALSE)</f>
        <v>Presentacion fuera de fecha</v>
      </c>
      <c r="N18" s="135" t="s">
        <v>9</v>
      </c>
      <c r="O18" s="393"/>
    </row>
    <row r="19" spans="1:15" ht="60" x14ac:dyDescent="0.3">
      <c r="A19" s="393"/>
      <c r="B19" s="938"/>
      <c r="C19" s="947"/>
      <c r="D19" s="954"/>
      <c r="E19" s="955"/>
      <c r="F19" s="938"/>
      <c r="G19" s="955"/>
      <c r="H19" s="958"/>
      <c r="I19" s="948"/>
      <c r="J19" s="138" t="s">
        <v>9080</v>
      </c>
      <c r="K19" s="346" t="s">
        <v>6</v>
      </c>
      <c r="L19" s="346" t="s">
        <v>2429</v>
      </c>
      <c r="M19" s="136" t="str">
        <f>VLOOKUP(L19,CódigosRetorno!$A$2:$B$2004,2,FALSE)</f>
        <v>Solo puede enviar el comprobante en un resumen diario</v>
      </c>
      <c r="N19" s="135" t="s">
        <v>9</v>
      </c>
      <c r="O19" s="393"/>
    </row>
    <row r="20" spans="1:15" ht="24" x14ac:dyDescent="0.3">
      <c r="A20" s="393"/>
      <c r="B20" s="936"/>
      <c r="C20" s="935"/>
      <c r="D20" s="955"/>
      <c r="E20" s="956"/>
      <c r="F20" s="936"/>
      <c r="G20" s="956"/>
      <c r="H20" s="947"/>
      <c r="I20" s="938"/>
      <c r="J20" s="138" t="s">
        <v>1067</v>
      </c>
      <c r="K20" s="142" t="s">
        <v>6</v>
      </c>
      <c r="L20" s="78" t="s">
        <v>1068</v>
      </c>
      <c r="M20" s="136" t="str">
        <f>VLOOKUP(L20,CódigosRetorno!$A$2:$B$2004,2,FALSE)</f>
        <v>La fecha de emision se encuentra fuera del limite permitido</v>
      </c>
      <c r="N20" s="135" t="s">
        <v>9</v>
      </c>
      <c r="O20" s="393"/>
    </row>
    <row r="21" spans="1:15" x14ac:dyDescent="0.3">
      <c r="A21" s="393"/>
      <c r="B21" s="135">
        <f>+B18+1</f>
        <v>5</v>
      </c>
      <c r="C21" s="138" t="s">
        <v>180</v>
      </c>
      <c r="D21" s="128" t="s">
        <v>62</v>
      </c>
      <c r="E21" s="128" t="s">
        <v>181</v>
      </c>
      <c r="F21" s="72" t="s">
        <v>766</v>
      </c>
      <c r="G21" s="83" t="s">
        <v>701</v>
      </c>
      <c r="H21" s="93" t="s">
        <v>3019</v>
      </c>
      <c r="I21" s="139" t="s">
        <v>2425</v>
      </c>
      <c r="J21" s="136" t="s">
        <v>183</v>
      </c>
      <c r="K21" s="128" t="s">
        <v>9</v>
      </c>
      <c r="L21" s="142" t="s">
        <v>9</v>
      </c>
      <c r="M21" s="136" t="str">
        <f>VLOOKUP(L21,CódigosRetorno!$A$2:$B$2004,2,FALSE)</f>
        <v>-</v>
      </c>
      <c r="N21" s="135" t="s">
        <v>9</v>
      </c>
      <c r="O21" s="393"/>
    </row>
    <row r="22" spans="1:15" ht="24" x14ac:dyDescent="0.3">
      <c r="A22" s="393"/>
      <c r="B22" s="1055">
        <v>6</v>
      </c>
      <c r="C22" s="1061" t="s">
        <v>3020</v>
      </c>
      <c r="D22" s="1055" t="s">
        <v>62</v>
      </c>
      <c r="E22" s="1055" t="s">
        <v>142</v>
      </c>
      <c r="F22" s="1022" t="s">
        <v>327</v>
      </c>
      <c r="G22" s="956" t="s">
        <v>3021</v>
      </c>
      <c r="H22" s="946" t="s">
        <v>3022</v>
      </c>
      <c r="I22" s="937">
        <v>1</v>
      </c>
      <c r="J22" s="136" t="s">
        <v>601</v>
      </c>
      <c r="K22" s="128" t="s">
        <v>6</v>
      </c>
      <c r="L22" s="142" t="s">
        <v>2684</v>
      </c>
      <c r="M22" s="136" t="str">
        <f>VLOOKUP(L22,CódigosRetorno!$A$2:$B$2004,2,FALSE)</f>
        <v>El XML no contiene el tag o no existe informacion de ResponseCode</v>
      </c>
      <c r="N22" s="135" t="s">
        <v>9</v>
      </c>
      <c r="O22" s="393"/>
    </row>
    <row r="23" spans="1:15" ht="24" x14ac:dyDescent="0.3">
      <c r="A23" s="393"/>
      <c r="B23" s="1056"/>
      <c r="C23" s="1062"/>
      <c r="D23" s="1056"/>
      <c r="E23" s="1056"/>
      <c r="F23" s="1022"/>
      <c r="G23" s="956"/>
      <c r="H23" s="958"/>
      <c r="I23" s="948"/>
      <c r="J23" s="136" t="s">
        <v>960</v>
      </c>
      <c r="K23" s="128" t="s">
        <v>6</v>
      </c>
      <c r="L23" s="142" t="s">
        <v>2685</v>
      </c>
      <c r="M23" s="136" t="str">
        <f>VLOOKUP(L23,CódigosRetorno!$A$2:$B$2004,2,FALSE)</f>
        <v>ResponseCode - El dato ingresado no cumple con la estructura</v>
      </c>
      <c r="N23" s="135" t="s">
        <v>3023</v>
      </c>
      <c r="O23" s="393"/>
    </row>
    <row r="24" spans="1:15" x14ac:dyDescent="0.3">
      <c r="A24" s="393"/>
      <c r="B24" s="1056"/>
      <c r="C24" s="1062"/>
      <c r="D24" s="1056"/>
      <c r="E24" s="1056"/>
      <c r="F24" s="1022"/>
      <c r="G24" s="956"/>
      <c r="H24" s="947"/>
      <c r="I24" s="938"/>
      <c r="J24" s="136" t="s">
        <v>2687</v>
      </c>
      <c r="K24" s="128" t="s">
        <v>6</v>
      </c>
      <c r="L24" s="142" t="s">
        <v>2688</v>
      </c>
      <c r="M24" s="136" t="str">
        <f>VLOOKUP(L24,CódigosRetorno!$A$2:$B$2004,2,FALSE)</f>
        <v>El tipo de nota es un dato único</v>
      </c>
      <c r="N24" s="135" t="s">
        <v>9</v>
      </c>
      <c r="O24" s="393"/>
    </row>
    <row r="25" spans="1:15" ht="24" x14ac:dyDescent="0.3">
      <c r="A25" s="393"/>
      <c r="B25" s="1056"/>
      <c r="C25" s="1062"/>
      <c r="D25" s="1056"/>
      <c r="E25" s="1043" t="s">
        <v>181</v>
      </c>
      <c r="F25" s="1058"/>
      <c r="G25" s="135" t="s">
        <v>1056</v>
      </c>
      <c r="H25" s="136" t="s">
        <v>1076</v>
      </c>
      <c r="I25" s="135" t="s">
        <v>2425</v>
      </c>
      <c r="J25" s="136" t="s">
        <v>1058</v>
      </c>
      <c r="K25" s="128" t="s">
        <v>205</v>
      </c>
      <c r="L25" s="142" t="s">
        <v>1077</v>
      </c>
      <c r="M25" s="136" t="str">
        <f>VLOOKUP(L25,CódigosRetorno!$A$2:$B$2004,2,FALSE)</f>
        <v>El dato ingresado como atributo @listAgencyName es incorrecto.</v>
      </c>
      <c r="N25" s="135" t="s">
        <v>9</v>
      </c>
      <c r="O25" s="393"/>
    </row>
    <row r="26" spans="1:15" ht="24" x14ac:dyDescent="0.3">
      <c r="A26" s="393"/>
      <c r="B26" s="1056"/>
      <c r="C26" s="1062"/>
      <c r="D26" s="1056"/>
      <c r="E26" s="1043"/>
      <c r="F26" s="1059"/>
      <c r="G26" s="135" t="s">
        <v>3024</v>
      </c>
      <c r="H26" s="136" t="s">
        <v>1079</v>
      </c>
      <c r="I26" s="135" t="s">
        <v>2425</v>
      </c>
      <c r="J26" s="136" t="s">
        <v>3025</v>
      </c>
      <c r="K26" s="128" t="s">
        <v>205</v>
      </c>
      <c r="L26" s="142" t="s">
        <v>1081</v>
      </c>
      <c r="M26" s="136" t="str">
        <f>VLOOKUP(L26,CódigosRetorno!$A$2:$B$2004,2,FALSE)</f>
        <v>El dato ingresado como atributo @listName es incorrecto.</v>
      </c>
      <c r="N26" s="145" t="s">
        <v>9</v>
      </c>
      <c r="O26" s="393"/>
    </row>
    <row r="27" spans="1:15" ht="24" x14ac:dyDescent="0.3">
      <c r="A27" s="393"/>
      <c r="B27" s="1057"/>
      <c r="C27" s="1063"/>
      <c r="D27" s="1057"/>
      <c r="E27" s="1043"/>
      <c r="F27" s="1060"/>
      <c r="G27" s="135" t="s">
        <v>3026</v>
      </c>
      <c r="H27" s="136" t="s">
        <v>1083</v>
      </c>
      <c r="I27" s="135" t="s">
        <v>2425</v>
      </c>
      <c r="J27" s="136" t="s">
        <v>3027</v>
      </c>
      <c r="K27" s="142" t="s">
        <v>205</v>
      </c>
      <c r="L27" s="144" t="s">
        <v>1085</v>
      </c>
      <c r="M27" s="136" t="str">
        <f>VLOOKUP(L27,CódigosRetorno!$A$2:$B$2004,2,FALSE)</f>
        <v>El dato ingresado como atributo @listURI es incorrecto.</v>
      </c>
      <c r="N27" s="145" t="s">
        <v>9</v>
      </c>
      <c r="O27" s="393"/>
    </row>
    <row r="28" spans="1:15" ht="24" x14ac:dyDescent="0.3">
      <c r="A28" s="393"/>
      <c r="B28" s="1055">
        <v>7</v>
      </c>
      <c r="C28" s="1061" t="s">
        <v>3028</v>
      </c>
      <c r="D28" s="1055" t="s">
        <v>62</v>
      </c>
      <c r="E28" s="1055" t="s">
        <v>142</v>
      </c>
      <c r="F28" s="1058" t="s">
        <v>1352</v>
      </c>
      <c r="G28" s="953"/>
      <c r="H28" s="946" t="s">
        <v>3029</v>
      </c>
      <c r="I28" s="937">
        <v>1</v>
      </c>
      <c r="J28" s="136" t="s">
        <v>601</v>
      </c>
      <c r="K28" s="128" t="s">
        <v>6</v>
      </c>
      <c r="L28" s="142" t="s">
        <v>2695</v>
      </c>
      <c r="M28" s="136" t="str">
        <f>VLOOKUP(L28,CódigosRetorno!$A$2:$B$2004,2,FALSE)</f>
        <v>El XML no contiene el tag o no existe informacion de cac:DiscrepancyResponse/cbc:Description</v>
      </c>
      <c r="N28" s="135" t="s">
        <v>9</v>
      </c>
      <c r="O28" s="393"/>
    </row>
    <row r="29" spans="1:15" ht="48" x14ac:dyDescent="0.3">
      <c r="A29" s="393"/>
      <c r="B29" s="1056"/>
      <c r="C29" s="1062"/>
      <c r="D29" s="1056"/>
      <c r="E29" s="1057"/>
      <c r="F29" s="1060"/>
      <c r="G29" s="955"/>
      <c r="H29" s="947"/>
      <c r="I29" s="938"/>
      <c r="J29" s="136" t="s">
        <v>2696</v>
      </c>
      <c r="K29" s="128" t="s">
        <v>6</v>
      </c>
      <c r="L29" s="142" t="s">
        <v>2697</v>
      </c>
      <c r="M29" s="136" t="str">
        <f>VLOOKUP(L29,CódigosRetorno!$A$2:$B$2004,2,FALSE)</f>
        <v>cac:DiscrepancyResponse/cbc:Description - El dato ingresado no cumple con la estructura</v>
      </c>
      <c r="N29" s="135" t="s">
        <v>9</v>
      </c>
      <c r="O29" s="393"/>
    </row>
    <row r="30" spans="1:15" ht="24" x14ac:dyDescent="0.3">
      <c r="A30" s="393"/>
      <c r="B30" s="936">
        <v>8</v>
      </c>
      <c r="C30" s="1064" t="s">
        <v>3030</v>
      </c>
      <c r="D30" s="1065" t="s">
        <v>62</v>
      </c>
      <c r="E30" s="1066" t="s">
        <v>142</v>
      </c>
      <c r="F30" s="937" t="s">
        <v>143</v>
      </c>
      <c r="G30" s="953" t="s">
        <v>305</v>
      </c>
      <c r="H30" s="939" t="s">
        <v>3031</v>
      </c>
      <c r="I30" s="937">
        <v>1</v>
      </c>
      <c r="J30" s="136" t="s">
        <v>601</v>
      </c>
      <c r="K30" s="142" t="s">
        <v>6</v>
      </c>
      <c r="L30" s="144" t="s">
        <v>1088</v>
      </c>
      <c r="M30" s="136" t="str">
        <f>VLOOKUP(L30,CódigosRetorno!$A$2:$B$2004,2,FALSE)</f>
        <v>El XML no contiene el tag o no existe informacion de DocumentCurrencyCode</v>
      </c>
      <c r="N30" s="135" t="s">
        <v>9</v>
      </c>
      <c r="O30" s="393"/>
    </row>
    <row r="31" spans="1:15" ht="24" x14ac:dyDescent="0.3">
      <c r="A31" s="393"/>
      <c r="B31" s="936"/>
      <c r="C31" s="1064"/>
      <c r="D31" s="1065"/>
      <c r="E31" s="1067"/>
      <c r="F31" s="948"/>
      <c r="G31" s="954"/>
      <c r="H31" s="949"/>
      <c r="I31" s="948"/>
      <c r="J31" s="138" t="s">
        <v>2700</v>
      </c>
      <c r="K31" s="142" t="s">
        <v>6</v>
      </c>
      <c r="L31" s="144" t="s">
        <v>947</v>
      </c>
      <c r="M31" s="136" t="str">
        <f>VLOOKUP(L31,CódigosRetorno!$A$2:$B$2004,2,FALSE)</f>
        <v>La moneda debe ser la misma en todo el documento. Salvo las percepciones que sólo son en moneda nacional</v>
      </c>
      <c r="N31" s="135" t="s">
        <v>9</v>
      </c>
      <c r="O31" s="393"/>
    </row>
    <row r="32" spans="1:15" ht="24" x14ac:dyDescent="0.3">
      <c r="A32" s="393"/>
      <c r="B32" s="936"/>
      <c r="C32" s="1064"/>
      <c r="D32" s="1065"/>
      <c r="E32" s="1067"/>
      <c r="F32" s="948"/>
      <c r="G32" s="954"/>
      <c r="H32" s="949"/>
      <c r="I32" s="948"/>
      <c r="J32" s="138" t="s">
        <v>2701</v>
      </c>
      <c r="K32" s="142" t="s">
        <v>6</v>
      </c>
      <c r="L32" s="142" t="s">
        <v>1090</v>
      </c>
      <c r="M32" s="136" t="str">
        <f>VLOOKUP(L32,CódigosRetorno!$A$2:$B$2004,2,FALSE)</f>
        <v>El valor ingresado como moneda del comprobante no es valido (catalogo nro 02).</v>
      </c>
      <c r="N32" s="135" t="s">
        <v>1091</v>
      </c>
      <c r="O32" s="393"/>
    </row>
    <row r="33" spans="1:15" x14ac:dyDescent="0.3">
      <c r="A33" s="393"/>
      <c r="B33" s="546" t="s">
        <v>2433</v>
      </c>
      <c r="C33" s="547"/>
      <c r="D33" s="548"/>
      <c r="E33" s="511" t="s">
        <v>9</v>
      </c>
      <c r="F33" s="518" t="s">
        <v>9</v>
      </c>
      <c r="G33" s="518" t="s">
        <v>9</v>
      </c>
      <c r="H33" s="519"/>
      <c r="I33" s="79"/>
      <c r="J33" s="505" t="s">
        <v>9</v>
      </c>
      <c r="K33" s="549" t="s">
        <v>9</v>
      </c>
      <c r="L33" s="550" t="s">
        <v>9</v>
      </c>
      <c r="M33" s="505" t="str">
        <f>VLOOKUP(L33,CódigosRetorno!$A$2:$B$2004,2,FALSE)</f>
        <v>-</v>
      </c>
      <c r="N33" s="504" t="s">
        <v>9</v>
      </c>
      <c r="O33" s="393"/>
    </row>
    <row r="34" spans="1:15" x14ac:dyDescent="0.3">
      <c r="A34" s="393"/>
      <c r="B34" s="135">
        <f>B30+1</f>
        <v>9</v>
      </c>
      <c r="C34" s="136" t="s">
        <v>156</v>
      </c>
      <c r="D34" s="128" t="s">
        <v>62</v>
      </c>
      <c r="E34" s="128" t="s">
        <v>142</v>
      </c>
      <c r="F34" s="135" t="s">
        <v>157</v>
      </c>
      <c r="G34" s="128" t="s">
        <v>9</v>
      </c>
      <c r="H34" s="136"/>
      <c r="I34" s="135"/>
      <c r="J34" s="136" t="s">
        <v>2703</v>
      </c>
      <c r="K34" s="128" t="s">
        <v>9</v>
      </c>
      <c r="L34" s="142" t="s">
        <v>9</v>
      </c>
      <c r="M34" s="136" t="str">
        <f>VLOOKUP(L34,CódigosRetorno!$A$2:$B$2004,2,FALSE)</f>
        <v>-</v>
      </c>
      <c r="N34" s="135" t="s">
        <v>9</v>
      </c>
      <c r="O34" s="393"/>
    </row>
    <row r="35" spans="1:15" x14ac:dyDescent="0.3">
      <c r="A35" s="393"/>
      <c r="B35" s="546" t="s">
        <v>184</v>
      </c>
      <c r="C35" s="546"/>
      <c r="D35" s="548"/>
      <c r="E35" s="551" t="s">
        <v>9</v>
      </c>
      <c r="F35" s="552" t="s">
        <v>9</v>
      </c>
      <c r="G35" s="552" t="s">
        <v>9</v>
      </c>
      <c r="H35" s="553"/>
      <c r="I35" s="759"/>
      <c r="J35" s="554" t="s">
        <v>9</v>
      </c>
      <c r="K35" s="549" t="s">
        <v>9</v>
      </c>
      <c r="L35" s="550" t="s">
        <v>9</v>
      </c>
      <c r="M35" s="505" t="str">
        <f>VLOOKUP(L35,CódigosRetorno!$A$2:$B$2004,2,FALSE)</f>
        <v>-</v>
      </c>
      <c r="N35" s="504" t="s">
        <v>9</v>
      </c>
      <c r="O35" s="393"/>
    </row>
    <row r="36" spans="1:15" ht="24" x14ac:dyDescent="0.3">
      <c r="A36" s="393"/>
      <c r="B36" s="937">
        <f>B34+1</f>
        <v>10</v>
      </c>
      <c r="C36" s="939" t="s">
        <v>625</v>
      </c>
      <c r="D36" s="953" t="s">
        <v>62</v>
      </c>
      <c r="E36" s="956" t="s">
        <v>142</v>
      </c>
      <c r="F36" s="936" t="s">
        <v>186</v>
      </c>
      <c r="G36" s="937"/>
      <c r="H36" s="939" t="s">
        <v>3032</v>
      </c>
      <c r="I36" s="937">
        <v>1</v>
      </c>
      <c r="J36" s="136" t="s">
        <v>718</v>
      </c>
      <c r="K36" s="142" t="s">
        <v>6</v>
      </c>
      <c r="L36" s="144" t="s">
        <v>189</v>
      </c>
      <c r="M36" s="136" t="str">
        <f>VLOOKUP(L36,CódigosRetorno!$A$2:$B$2004,2,FALSE)</f>
        <v>Número de RUC del nombre del archivo no coincide con el consignado en el contenido del archivo XML</v>
      </c>
      <c r="N36" s="135" t="s">
        <v>9</v>
      </c>
      <c r="O36" s="393"/>
    </row>
    <row r="37" spans="1:15" ht="24" x14ac:dyDescent="0.3">
      <c r="A37" s="393"/>
      <c r="B37" s="948"/>
      <c r="C37" s="949"/>
      <c r="D37" s="954"/>
      <c r="E37" s="956"/>
      <c r="F37" s="936"/>
      <c r="G37" s="948"/>
      <c r="H37" s="949"/>
      <c r="I37" s="948"/>
      <c r="J37" s="136" t="s">
        <v>2705</v>
      </c>
      <c r="K37" s="142" t="s">
        <v>6</v>
      </c>
      <c r="L37" s="144" t="s">
        <v>1110</v>
      </c>
      <c r="M37" s="136" t="str">
        <f>VLOOKUP(L37,CódigosRetorno!$A$2:$B$2004,2,FALSE)</f>
        <v>El contribuyente no esta activo</v>
      </c>
      <c r="N37" s="135" t="s">
        <v>255</v>
      </c>
      <c r="O37" s="393"/>
    </row>
    <row r="38" spans="1:15" ht="24" x14ac:dyDescent="0.3">
      <c r="A38" s="393"/>
      <c r="B38" s="948"/>
      <c r="C38" s="949"/>
      <c r="D38" s="954"/>
      <c r="E38" s="956"/>
      <c r="F38" s="936"/>
      <c r="G38" s="948"/>
      <c r="H38" s="949"/>
      <c r="I38" s="948"/>
      <c r="J38" s="136" t="s">
        <v>2706</v>
      </c>
      <c r="K38" s="142" t="s">
        <v>6</v>
      </c>
      <c r="L38" s="144" t="s">
        <v>629</v>
      </c>
      <c r="M38" s="136" t="str">
        <f>VLOOKUP(L38,CódigosRetorno!$A$2:$B$2004,2,FALSE)</f>
        <v>El contribuyente no esta habido</v>
      </c>
      <c r="N38" s="135" t="s">
        <v>255</v>
      </c>
      <c r="O38" s="393"/>
    </row>
    <row r="39" spans="1:15" ht="36" x14ac:dyDescent="0.3">
      <c r="A39" s="393"/>
      <c r="B39" s="948"/>
      <c r="C39" s="949"/>
      <c r="D39" s="954"/>
      <c r="E39" s="956"/>
      <c r="F39" s="936"/>
      <c r="G39" s="948"/>
      <c r="H39" s="949"/>
      <c r="I39" s="948"/>
      <c r="J39" s="138" t="s">
        <v>815</v>
      </c>
      <c r="K39" s="135" t="s">
        <v>6</v>
      </c>
      <c r="L39" s="142" t="s">
        <v>52</v>
      </c>
      <c r="M39" s="136" t="str">
        <f>VLOOKUP(L39,CódigosRetorno!$A$2:$B$2004,2,FALSE)</f>
        <v>El emisor no se encuentra autorizado a emitir en el SEE-Desde los sistemas del contribuyente</v>
      </c>
      <c r="N39" s="135" t="s">
        <v>9</v>
      </c>
      <c r="O39" s="393"/>
    </row>
    <row r="40" spans="1:15" ht="36" x14ac:dyDescent="0.3">
      <c r="A40" s="393"/>
      <c r="B40" s="948"/>
      <c r="C40" s="949"/>
      <c r="D40" s="954"/>
      <c r="E40" s="956"/>
      <c r="F40" s="936"/>
      <c r="G40" s="948"/>
      <c r="H40" s="949"/>
      <c r="I40" s="948"/>
      <c r="J40" s="136" t="s">
        <v>2707</v>
      </c>
      <c r="K40" s="142" t="s">
        <v>6</v>
      </c>
      <c r="L40" s="144" t="s">
        <v>1717</v>
      </c>
      <c r="M40" s="136" t="str">
        <f>VLOOKUP(L40,CódigosRetorno!$A$2:$B$2004,2,FALSE)</f>
        <v>Debe enviar su comprobante por el SEE-Empresas supervisadas</v>
      </c>
      <c r="N40" s="135" t="s">
        <v>9</v>
      </c>
      <c r="O40" s="393"/>
    </row>
    <row r="41" spans="1:15" ht="60" x14ac:dyDescent="0.3">
      <c r="A41" s="393"/>
      <c r="B41" s="948"/>
      <c r="C41" s="949"/>
      <c r="D41" s="954"/>
      <c r="E41" s="956"/>
      <c r="F41" s="936"/>
      <c r="G41" s="938"/>
      <c r="H41" s="940"/>
      <c r="I41" s="938"/>
      <c r="J41" s="773" t="s">
        <v>9063</v>
      </c>
      <c r="K41" s="142" t="s">
        <v>6</v>
      </c>
      <c r="L41" s="144" t="s">
        <v>9060</v>
      </c>
      <c r="M41" s="136" t="str">
        <f>VLOOKUP(L41,CódigosRetorno!$A$2:$B$2004,2,FALSE)</f>
        <v>El emisor electrónico es un Sujeto sin capacidad operativa (SSCO)</v>
      </c>
      <c r="N41" s="135" t="s">
        <v>1615</v>
      </c>
      <c r="O41" s="393"/>
    </row>
    <row r="42" spans="1:15" ht="24" x14ac:dyDescent="0.3">
      <c r="A42" s="393"/>
      <c r="B42" s="948"/>
      <c r="C42" s="949"/>
      <c r="D42" s="954"/>
      <c r="E42" s="956"/>
      <c r="F42" s="953" t="s">
        <v>1224</v>
      </c>
      <c r="G42" s="937" t="s">
        <v>1118</v>
      </c>
      <c r="H42" s="939" t="s">
        <v>3033</v>
      </c>
      <c r="I42" s="937">
        <v>1</v>
      </c>
      <c r="J42" s="136" t="s">
        <v>1120</v>
      </c>
      <c r="K42" s="142" t="s">
        <v>6</v>
      </c>
      <c r="L42" s="144" t="s">
        <v>2709</v>
      </c>
      <c r="M42" s="136" t="str">
        <f>VLOOKUP(L42,CódigosRetorno!$A$2:$B$2004,2,FALSE)</f>
        <v>El XML no contiene el tag o no existe información del tipo de documento de identidad del emisor</v>
      </c>
      <c r="N42" s="135" t="s">
        <v>9</v>
      </c>
      <c r="O42" s="393"/>
    </row>
    <row r="43" spans="1:15" x14ac:dyDescent="0.3">
      <c r="A43" s="393"/>
      <c r="B43" s="948"/>
      <c r="C43" s="949"/>
      <c r="D43" s="954"/>
      <c r="E43" s="956"/>
      <c r="F43" s="955"/>
      <c r="G43" s="938"/>
      <c r="H43" s="940"/>
      <c r="I43" s="938"/>
      <c r="J43" s="136" t="s">
        <v>2710</v>
      </c>
      <c r="K43" s="142" t="s">
        <v>6</v>
      </c>
      <c r="L43" s="144" t="s">
        <v>200</v>
      </c>
      <c r="M43" s="136" t="str">
        <f>VLOOKUP(L43,CódigosRetorno!$A$2:$B$2004,2,FALSE)</f>
        <v>El tipo de documento no es aceptado.</v>
      </c>
      <c r="N43" s="135" t="s">
        <v>9</v>
      </c>
      <c r="O43" s="393"/>
    </row>
    <row r="44" spans="1:15" ht="24" x14ac:dyDescent="0.3">
      <c r="A44" s="393"/>
      <c r="B44" s="948"/>
      <c r="C44" s="949"/>
      <c r="D44" s="954"/>
      <c r="E44" s="954" t="s">
        <v>181</v>
      </c>
      <c r="F44" s="953"/>
      <c r="G44" s="145" t="s">
        <v>1123</v>
      </c>
      <c r="H44" s="89" t="s">
        <v>1124</v>
      </c>
      <c r="I44" s="135" t="s">
        <v>2425</v>
      </c>
      <c r="J44" s="136" t="s">
        <v>1125</v>
      </c>
      <c r="K44" s="128" t="s">
        <v>205</v>
      </c>
      <c r="L44" s="142" t="s">
        <v>1126</v>
      </c>
      <c r="M44" s="136" t="str">
        <f>VLOOKUP(L44,CódigosRetorno!$A$2:$B$2004,2,FALSE)</f>
        <v>El dato ingresado como atributo @schemeName es incorrecto.</v>
      </c>
      <c r="N44" s="145" t="s">
        <v>9</v>
      </c>
      <c r="O44" s="393"/>
    </row>
    <row r="45" spans="1:15" ht="24" x14ac:dyDescent="0.3">
      <c r="A45" s="393"/>
      <c r="B45" s="948"/>
      <c r="C45" s="949"/>
      <c r="D45" s="954"/>
      <c r="E45" s="954"/>
      <c r="F45" s="954"/>
      <c r="G45" s="145" t="s">
        <v>1056</v>
      </c>
      <c r="H45" s="89" t="s">
        <v>1057</v>
      </c>
      <c r="I45" s="135" t="s">
        <v>2425</v>
      </c>
      <c r="J45" s="136" t="s">
        <v>1058</v>
      </c>
      <c r="K45" s="128" t="s">
        <v>205</v>
      </c>
      <c r="L45" s="142" t="s">
        <v>1059</v>
      </c>
      <c r="M45" s="136" t="str">
        <f>VLOOKUP(L45,CódigosRetorno!$A$2:$B$2004,2,FALSE)</f>
        <v>El dato ingresado como atributo @schemeAgencyName es incorrecto.</v>
      </c>
      <c r="N45" s="145" t="s">
        <v>9</v>
      </c>
      <c r="O45" s="393"/>
    </row>
    <row r="46" spans="1:15" ht="24" x14ac:dyDescent="0.3">
      <c r="A46" s="393"/>
      <c r="B46" s="938"/>
      <c r="C46" s="940"/>
      <c r="D46" s="955"/>
      <c r="E46" s="955"/>
      <c r="F46" s="955"/>
      <c r="G46" s="145" t="s">
        <v>1127</v>
      </c>
      <c r="H46" s="89" t="s">
        <v>1128</v>
      </c>
      <c r="I46" s="135" t="s">
        <v>2425</v>
      </c>
      <c r="J46" s="136" t="s">
        <v>1129</v>
      </c>
      <c r="K46" s="142" t="s">
        <v>205</v>
      </c>
      <c r="L46" s="144" t="s">
        <v>1130</v>
      </c>
      <c r="M46" s="136" t="str">
        <f>VLOOKUP(L46,CódigosRetorno!$A$2:$B$2004,2,FALSE)</f>
        <v>El dato ingresado como atributo @schemeURI es incorrecto.</v>
      </c>
      <c r="N46" s="145" t="s">
        <v>9</v>
      </c>
      <c r="O46" s="393"/>
    </row>
    <row r="47" spans="1:15" ht="48" x14ac:dyDescent="0.3">
      <c r="A47" s="393"/>
      <c r="B47" s="135">
        <f>B36+1</f>
        <v>11</v>
      </c>
      <c r="C47" s="136" t="s">
        <v>1131</v>
      </c>
      <c r="D47" s="128" t="s">
        <v>62</v>
      </c>
      <c r="E47" s="128" t="s">
        <v>181</v>
      </c>
      <c r="F47" s="135" t="s">
        <v>202</v>
      </c>
      <c r="G47" s="128"/>
      <c r="H47" s="138" t="s">
        <v>3034</v>
      </c>
      <c r="I47" s="135">
        <v>1</v>
      </c>
      <c r="J47" s="136" t="s">
        <v>1236</v>
      </c>
      <c r="K47" s="128" t="s">
        <v>205</v>
      </c>
      <c r="L47" s="144" t="s">
        <v>1134</v>
      </c>
      <c r="M47" s="136" t="str">
        <f>VLOOKUP(L47,CódigosRetorno!$A$2:$B$2004,2,FALSE)</f>
        <v>El nombre comercial del emisor no cumple con el formato establecido</v>
      </c>
      <c r="N47" s="135" t="s">
        <v>9</v>
      </c>
      <c r="O47" s="393"/>
    </row>
    <row r="48" spans="1:15" ht="24" x14ac:dyDescent="0.3">
      <c r="A48" s="393"/>
      <c r="B48" s="936">
        <f>B47+1</f>
        <v>12</v>
      </c>
      <c r="C48" s="972" t="s">
        <v>207</v>
      </c>
      <c r="D48" s="956" t="s">
        <v>62</v>
      </c>
      <c r="E48" s="956" t="s">
        <v>142</v>
      </c>
      <c r="F48" s="936" t="s">
        <v>202</v>
      </c>
      <c r="G48" s="956"/>
      <c r="H48" s="946" t="s">
        <v>3035</v>
      </c>
      <c r="I48" s="937">
        <v>1</v>
      </c>
      <c r="J48" s="136" t="s">
        <v>601</v>
      </c>
      <c r="K48" s="142" t="s">
        <v>6</v>
      </c>
      <c r="L48" s="144" t="s">
        <v>209</v>
      </c>
      <c r="M48" s="136" t="str">
        <f>VLOOKUP(L48,CódigosRetorno!$A$2:$B$2004,2,FALSE)</f>
        <v>El XML no contiene el tag o no existe informacion de RegistrationName del emisor del documento</v>
      </c>
      <c r="N48" s="135" t="s">
        <v>9</v>
      </c>
      <c r="O48" s="393"/>
    </row>
    <row r="49" spans="1:15" ht="48" x14ac:dyDescent="0.3">
      <c r="A49" s="393"/>
      <c r="B49" s="936"/>
      <c r="C49" s="972"/>
      <c r="D49" s="956"/>
      <c r="E49" s="956"/>
      <c r="F49" s="936"/>
      <c r="G49" s="956"/>
      <c r="H49" s="947"/>
      <c r="I49" s="938"/>
      <c r="J49" s="136" t="s">
        <v>1236</v>
      </c>
      <c r="K49" s="142" t="s">
        <v>205</v>
      </c>
      <c r="L49" s="144" t="s">
        <v>720</v>
      </c>
      <c r="M49" s="136" t="str">
        <f>VLOOKUP(L49,CódigosRetorno!$A$2:$B$2004,2,FALSE)</f>
        <v>RegistrationName - El nombre o razon social del emisor no cumple con el estandar</v>
      </c>
      <c r="N49" s="135" t="s">
        <v>9</v>
      </c>
      <c r="O49" s="393"/>
    </row>
    <row r="50" spans="1:15" ht="48" x14ac:dyDescent="0.3">
      <c r="A50" s="393"/>
      <c r="B50" s="953">
        <v>13</v>
      </c>
      <c r="C50" s="1068" t="s">
        <v>1137</v>
      </c>
      <c r="D50" s="953" t="s">
        <v>62</v>
      </c>
      <c r="E50" s="953" t="s">
        <v>181</v>
      </c>
      <c r="F50" s="135" t="s">
        <v>1138</v>
      </c>
      <c r="G50" s="128"/>
      <c r="H50" s="136" t="s">
        <v>3036</v>
      </c>
      <c r="I50" s="131">
        <v>1</v>
      </c>
      <c r="J50" s="136" t="s">
        <v>1994</v>
      </c>
      <c r="K50" s="128" t="s">
        <v>205</v>
      </c>
      <c r="L50" s="142" t="s">
        <v>1141</v>
      </c>
      <c r="M50" s="136" t="str">
        <f>VLOOKUP(L50,CódigosRetorno!$A$2:$B$2004,2,FALSE)</f>
        <v>La dirección completa y detallada del domicilio fiscal del emisor no cumple con el formato establecido</v>
      </c>
      <c r="N50" s="145" t="s">
        <v>9</v>
      </c>
      <c r="O50" s="393"/>
    </row>
    <row r="51" spans="1:15" ht="48" x14ac:dyDescent="0.3">
      <c r="A51" s="393"/>
      <c r="B51" s="954"/>
      <c r="C51" s="1069"/>
      <c r="D51" s="954"/>
      <c r="E51" s="954"/>
      <c r="F51" s="135" t="s">
        <v>1142</v>
      </c>
      <c r="G51" s="128"/>
      <c r="H51" s="136" t="s">
        <v>3037</v>
      </c>
      <c r="I51" s="131" t="s">
        <v>2425</v>
      </c>
      <c r="J51" s="136" t="s">
        <v>2437</v>
      </c>
      <c r="K51" s="128" t="s">
        <v>205</v>
      </c>
      <c r="L51" s="142" t="s">
        <v>1145</v>
      </c>
      <c r="M51" s="136" t="str">
        <f>VLOOKUP(L51,CódigosRetorno!$A$2:$B$2004,2,FALSE)</f>
        <v>La urbanización del domicilio fiscal del emisor no cumple con el formato establecido</v>
      </c>
      <c r="N51" s="145" t="s">
        <v>9</v>
      </c>
      <c r="O51" s="393"/>
    </row>
    <row r="52" spans="1:15" ht="48" x14ac:dyDescent="0.3">
      <c r="A52" s="393"/>
      <c r="B52" s="954"/>
      <c r="C52" s="1069"/>
      <c r="D52" s="954"/>
      <c r="E52" s="954"/>
      <c r="F52" s="135" t="s">
        <v>225</v>
      </c>
      <c r="G52" s="128"/>
      <c r="H52" s="136" t="s">
        <v>3038</v>
      </c>
      <c r="I52" s="131" t="s">
        <v>2425</v>
      </c>
      <c r="J52" s="136" t="s">
        <v>2438</v>
      </c>
      <c r="K52" s="128" t="s">
        <v>205</v>
      </c>
      <c r="L52" s="142" t="s">
        <v>1148</v>
      </c>
      <c r="M52" s="136" t="str">
        <f>VLOOKUP(L52,CódigosRetorno!$A$2:$B$2004,2,FALSE)</f>
        <v>La provincia del domicilio fiscal del emisor no cumple con el formato establecido</v>
      </c>
      <c r="N52" s="145" t="s">
        <v>9</v>
      </c>
      <c r="O52" s="393"/>
    </row>
    <row r="53" spans="1:15" ht="36" x14ac:dyDescent="0.3">
      <c r="A53" s="393"/>
      <c r="B53" s="954"/>
      <c r="C53" s="1069"/>
      <c r="D53" s="954"/>
      <c r="E53" s="954"/>
      <c r="F53" s="129" t="s">
        <v>213</v>
      </c>
      <c r="G53" s="128" t="s">
        <v>214</v>
      </c>
      <c r="H53" s="136" t="s">
        <v>3039</v>
      </c>
      <c r="I53" s="131">
        <v>1</v>
      </c>
      <c r="J53" s="136" t="s">
        <v>216</v>
      </c>
      <c r="K53" s="128" t="s">
        <v>205</v>
      </c>
      <c r="L53" s="142" t="s">
        <v>1150</v>
      </c>
      <c r="M53" s="136" t="str">
        <f>VLOOKUP(L53,CódigosRetorno!$A$2:$B$2004,2,FALSE)</f>
        <v>El codigo de ubigeo del domicilio fiscal del emisor no es válido</v>
      </c>
      <c r="N53" s="135" t="s">
        <v>1151</v>
      </c>
      <c r="O53" s="393"/>
    </row>
    <row r="54" spans="1:15" ht="24" x14ac:dyDescent="0.3">
      <c r="A54" s="393"/>
      <c r="B54" s="954"/>
      <c r="C54" s="1069"/>
      <c r="D54" s="954"/>
      <c r="E54" s="954"/>
      <c r="F54" s="936"/>
      <c r="G54" s="135" t="s">
        <v>1152</v>
      </c>
      <c r="H54" s="92" t="s">
        <v>1057</v>
      </c>
      <c r="I54" s="131" t="s">
        <v>2425</v>
      </c>
      <c r="J54" s="136" t="s">
        <v>1153</v>
      </c>
      <c r="K54" s="128" t="s">
        <v>205</v>
      </c>
      <c r="L54" s="142" t="s">
        <v>1059</v>
      </c>
      <c r="M54" s="136" t="str">
        <f>VLOOKUP(L54,CódigosRetorno!$A$2:$B$2004,2,FALSE)</f>
        <v>El dato ingresado como atributo @schemeAgencyName es incorrecto.</v>
      </c>
      <c r="N54" s="145" t="s">
        <v>9</v>
      </c>
      <c r="O54" s="393"/>
    </row>
    <row r="55" spans="1:15" ht="24" x14ac:dyDescent="0.3">
      <c r="A55" s="393"/>
      <c r="B55" s="954"/>
      <c r="C55" s="1069"/>
      <c r="D55" s="954"/>
      <c r="E55" s="954"/>
      <c r="F55" s="936"/>
      <c r="G55" s="135" t="s">
        <v>1154</v>
      </c>
      <c r="H55" s="92" t="s">
        <v>1124</v>
      </c>
      <c r="I55" s="131" t="s">
        <v>2425</v>
      </c>
      <c r="J55" s="136" t="s">
        <v>1155</v>
      </c>
      <c r="K55" s="128" t="s">
        <v>205</v>
      </c>
      <c r="L55" s="142" t="s">
        <v>1126</v>
      </c>
      <c r="M55" s="136" t="str">
        <f>VLOOKUP(L55,CódigosRetorno!$A$2:$B$2004,2,FALSE)</f>
        <v>El dato ingresado como atributo @schemeName es incorrecto.</v>
      </c>
      <c r="N55" s="145" t="s">
        <v>9</v>
      </c>
      <c r="O55" s="393"/>
    </row>
    <row r="56" spans="1:15" ht="48" x14ac:dyDescent="0.3">
      <c r="A56" s="393"/>
      <c r="B56" s="954"/>
      <c r="C56" s="1069"/>
      <c r="D56" s="954"/>
      <c r="E56" s="954"/>
      <c r="F56" s="135" t="s">
        <v>225</v>
      </c>
      <c r="G56" s="128"/>
      <c r="H56" s="136" t="s">
        <v>3040</v>
      </c>
      <c r="I56" s="131" t="s">
        <v>2425</v>
      </c>
      <c r="J56" s="136" t="s">
        <v>2438</v>
      </c>
      <c r="K56" s="128" t="s">
        <v>205</v>
      </c>
      <c r="L56" s="142" t="s">
        <v>1158</v>
      </c>
      <c r="M56" s="136" t="str">
        <f>VLOOKUP(L56,CódigosRetorno!$A$2:$B$2004,2,FALSE)</f>
        <v>El departamento del domicilio fiscal del emisor no cumple con el formato establecido</v>
      </c>
      <c r="N56" s="145" t="s">
        <v>9</v>
      </c>
      <c r="O56" s="393"/>
    </row>
    <row r="57" spans="1:15" ht="48" x14ac:dyDescent="0.3">
      <c r="A57" s="393"/>
      <c r="B57" s="954"/>
      <c r="C57" s="1069"/>
      <c r="D57" s="954"/>
      <c r="E57" s="954"/>
      <c r="F57" s="135" t="s">
        <v>225</v>
      </c>
      <c r="G57" s="128"/>
      <c r="H57" s="136" t="s">
        <v>3041</v>
      </c>
      <c r="I57" s="131" t="s">
        <v>2425</v>
      </c>
      <c r="J57" s="136" t="s">
        <v>2438</v>
      </c>
      <c r="K57" s="128" t="s">
        <v>205</v>
      </c>
      <c r="L57" s="142" t="s">
        <v>1160</v>
      </c>
      <c r="M57" s="136" t="str">
        <f>VLOOKUP(L57,CódigosRetorno!$A$2:$B$2004,2,FALSE)</f>
        <v>El distrito del domicilio fiscal del emisor no cumple con el formato establecido</v>
      </c>
      <c r="N57" s="145" t="s">
        <v>9</v>
      </c>
      <c r="O57" s="393"/>
    </row>
    <row r="58" spans="1:15" ht="36" x14ac:dyDescent="0.3">
      <c r="A58" s="393"/>
      <c r="B58" s="954"/>
      <c r="C58" s="1069"/>
      <c r="D58" s="954"/>
      <c r="E58" s="954"/>
      <c r="F58" s="135" t="s">
        <v>327</v>
      </c>
      <c r="G58" s="128" t="s">
        <v>240</v>
      </c>
      <c r="H58" s="136" t="s">
        <v>3042</v>
      </c>
      <c r="I58" s="131">
        <v>1</v>
      </c>
      <c r="J58" s="136" t="s">
        <v>1162</v>
      </c>
      <c r="K58" s="128" t="s">
        <v>205</v>
      </c>
      <c r="L58" s="142" t="s">
        <v>1163</v>
      </c>
      <c r="M58" s="136" t="str">
        <f>VLOOKUP(L58,CódigosRetorno!$A$2:$B$2004,2,FALSE)</f>
        <v>El codigo de pais debe ser PE</v>
      </c>
      <c r="N58" s="145" t="s">
        <v>9</v>
      </c>
      <c r="O58" s="393"/>
    </row>
    <row r="59" spans="1:15" ht="24" x14ac:dyDescent="0.3">
      <c r="A59" s="393"/>
      <c r="B59" s="954"/>
      <c r="C59" s="1069"/>
      <c r="D59" s="954"/>
      <c r="E59" s="954"/>
      <c r="F59" s="937"/>
      <c r="G59" s="145" t="s">
        <v>1165</v>
      </c>
      <c r="H59" s="136" t="s">
        <v>1094</v>
      </c>
      <c r="I59" s="131" t="s">
        <v>2425</v>
      </c>
      <c r="J59" s="136" t="s">
        <v>1166</v>
      </c>
      <c r="K59" s="128" t="s">
        <v>205</v>
      </c>
      <c r="L59" s="142" t="s">
        <v>1096</v>
      </c>
      <c r="M59" s="136" t="str">
        <f>VLOOKUP(L59,CódigosRetorno!$A$2:$B$2004,2,FALSE)</f>
        <v>El dato ingresado como atributo @listID es incorrecto.</v>
      </c>
      <c r="N59" s="135" t="s">
        <v>9</v>
      </c>
      <c r="O59" s="393"/>
    </row>
    <row r="60" spans="1:15" ht="24" x14ac:dyDescent="0.3">
      <c r="A60" s="393"/>
      <c r="B60" s="954"/>
      <c r="C60" s="1069"/>
      <c r="D60" s="954"/>
      <c r="E60" s="954"/>
      <c r="F60" s="948"/>
      <c r="G60" s="145" t="s">
        <v>1167</v>
      </c>
      <c r="H60" s="136" t="s">
        <v>1076</v>
      </c>
      <c r="I60" s="131" t="s">
        <v>2425</v>
      </c>
      <c r="J60" s="136" t="s">
        <v>1100</v>
      </c>
      <c r="K60" s="128" t="s">
        <v>205</v>
      </c>
      <c r="L60" s="142" t="s">
        <v>1077</v>
      </c>
      <c r="M60" s="136" t="str">
        <f>VLOOKUP(L60,CódigosRetorno!$A$2:$B$2004,2,FALSE)</f>
        <v>El dato ingresado como atributo @listAgencyName es incorrecto.</v>
      </c>
      <c r="N60" s="145" t="s">
        <v>9</v>
      </c>
      <c r="O60" s="393"/>
    </row>
    <row r="61" spans="1:15" ht="24" x14ac:dyDescent="0.3">
      <c r="A61" s="393"/>
      <c r="B61" s="955"/>
      <c r="C61" s="1070"/>
      <c r="D61" s="955"/>
      <c r="E61" s="955"/>
      <c r="F61" s="938"/>
      <c r="G61" s="135" t="s">
        <v>1168</v>
      </c>
      <c r="H61" s="136" t="s">
        <v>1079</v>
      </c>
      <c r="I61" s="131" t="s">
        <v>2425</v>
      </c>
      <c r="J61" s="136" t="s">
        <v>1169</v>
      </c>
      <c r="K61" s="142" t="s">
        <v>205</v>
      </c>
      <c r="L61" s="144" t="s">
        <v>1081</v>
      </c>
      <c r="M61" s="136" t="str">
        <f>VLOOKUP(L61,CódigosRetorno!$A$2:$B$2004,2,FALSE)</f>
        <v>El dato ingresado como atributo @listName es incorrecto.</v>
      </c>
      <c r="N61" s="145" t="s">
        <v>9</v>
      </c>
      <c r="O61" s="393"/>
    </row>
    <row r="62" spans="1:15" ht="36" x14ac:dyDescent="0.3">
      <c r="A62" s="393"/>
      <c r="B62" s="937">
        <v>14</v>
      </c>
      <c r="C62" s="939" t="s">
        <v>3043</v>
      </c>
      <c r="D62" s="953" t="s">
        <v>62</v>
      </c>
      <c r="E62" s="937" t="s">
        <v>142</v>
      </c>
      <c r="F62" s="937" t="s">
        <v>658</v>
      </c>
      <c r="G62" s="953" t="s">
        <v>1193</v>
      </c>
      <c r="H62" s="939" t="s">
        <v>3044</v>
      </c>
      <c r="I62" s="937">
        <v>1</v>
      </c>
      <c r="J62" s="136" t="s">
        <v>2721</v>
      </c>
      <c r="K62" s="142" t="s">
        <v>6</v>
      </c>
      <c r="L62" s="142" t="s">
        <v>1196</v>
      </c>
      <c r="M62" s="136" t="str">
        <f>VLOOKUP(L62,CódigosRetorno!$A$2:$B$2004,2,FALSE)</f>
        <v>El XML no contiene el tag o no existe información del código de local anexo del emisor</v>
      </c>
      <c r="N62" s="135" t="s">
        <v>9</v>
      </c>
      <c r="O62" s="393"/>
    </row>
    <row r="63" spans="1:15" ht="36" x14ac:dyDescent="0.3">
      <c r="A63" s="393"/>
      <c r="B63" s="948"/>
      <c r="C63" s="949"/>
      <c r="D63" s="954"/>
      <c r="E63" s="948"/>
      <c r="F63" s="948"/>
      <c r="G63" s="954"/>
      <c r="H63" s="949"/>
      <c r="I63" s="948"/>
      <c r="J63" s="136" t="s">
        <v>2722</v>
      </c>
      <c r="K63" s="142" t="s">
        <v>205</v>
      </c>
      <c r="L63" s="142" t="s">
        <v>1198</v>
      </c>
      <c r="M63" s="136" t="str">
        <f>VLOOKUP(L63,CódigosRetorno!$A$2:$B$2004,2,FALSE)</f>
        <v>El XML no contiene el tag o no existe información del código de local anexo del emisor</v>
      </c>
      <c r="N63" s="135" t="s">
        <v>9</v>
      </c>
      <c r="O63" s="393"/>
    </row>
    <row r="64" spans="1:15" ht="36" x14ac:dyDescent="0.3">
      <c r="A64" s="393"/>
      <c r="B64" s="948"/>
      <c r="C64" s="949"/>
      <c r="D64" s="954"/>
      <c r="E64" s="948"/>
      <c r="F64" s="948"/>
      <c r="G64" s="954"/>
      <c r="H64" s="949"/>
      <c r="I64" s="948"/>
      <c r="J64" s="136" t="s">
        <v>2723</v>
      </c>
      <c r="K64" s="142" t="s">
        <v>6</v>
      </c>
      <c r="L64" s="142" t="s">
        <v>1200</v>
      </c>
      <c r="M64" s="136" t="str">
        <f>VLOOKUP(L64,CódigosRetorno!$A$2:$B$2004,2,FALSE)</f>
        <v>El código de local anexo consignado no se encuentra declarado en el RUC</v>
      </c>
      <c r="N64" s="135" t="s">
        <v>1201</v>
      </c>
      <c r="O64" s="393"/>
    </row>
    <row r="65" spans="1:15" ht="48" x14ac:dyDescent="0.3">
      <c r="A65" s="393"/>
      <c r="B65" s="948"/>
      <c r="C65" s="949"/>
      <c r="D65" s="954"/>
      <c r="E65" s="948"/>
      <c r="F65" s="948"/>
      <c r="G65" s="954"/>
      <c r="H65" s="949"/>
      <c r="I65" s="948"/>
      <c r="J65" s="136" t="s">
        <v>2724</v>
      </c>
      <c r="K65" s="142" t="s">
        <v>205</v>
      </c>
      <c r="L65" s="142" t="s">
        <v>1203</v>
      </c>
      <c r="M65" s="136" t="str">
        <f>VLOOKUP(L65,CódigosRetorno!$A$2:$B$2004,2,FALSE)</f>
        <v>El código de local anexo consignado no se encuentra declarado en el RUC</v>
      </c>
      <c r="N65" s="135" t="s">
        <v>1201</v>
      </c>
      <c r="O65" s="393"/>
    </row>
    <row r="66" spans="1:15" ht="24" x14ac:dyDescent="0.3">
      <c r="A66" s="393"/>
      <c r="B66" s="948"/>
      <c r="C66" s="949"/>
      <c r="D66" s="954"/>
      <c r="E66" s="948"/>
      <c r="F66" s="948"/>
      <c r="G66" s="954"/>
      <c r="H66" s="949"/>
      <c r="I66" s="948"/>
      <c r="J66" s="136" t="s">
        <v>1204</v>
      </c>
      <c r="K66" s="128" t="s">
        <v>205</v>
      </c>
      <c r="L66" s="142" t="s">
        <v>1205</v>
      </c>
      <c r="M66" s="136" t="str">
        <f>VLOOKUP(L66,CódigosRetorno!$A$2:$B$2004,2,FALSE)</f>
        <v>El dato ingresado como local anexo no cumple con el formato establecido</v>
      </c>
      <c r="N66" s="135" t="s">
        <v>9</v>
      </c>
      <c r="O66" s="393"/>
    </row>
    <row r="67" spans="1:15" ht="24" x14ac:dyDescent="0.3">
      <c r="A67" s="393"/>
      <c r="B67" s="948"/>
      <c r="C67" s="949"/>
      <c r="D67" s="954"/>
      <c r="E67" s="937" t="s">
        <v>181</v>
      </c>
      <c r="F67" s="937"/>
      <c r="G67" s="135" t="s">
        <v>1056</v>
      </c>
      <c r="H67" s="92" t="s">
        <v>1076</v>
      </c>
      <c r="I67" s="131" t="s">
        <v>2425</v>
      </c>
      <c r="J67" s="136" t="s">
        <v>1058</v>
      </c>
      <c r="K67" s="128" t="s">
        <v>205</v>
      </c>
      <c r="L67" s="142" t="s">
        <v>1077</v>
      </c>
      <c r="M67" s="136" t="str">
        <f>VLOOKUP(L67,CódigosRetorno!$A$2:$B$2004,2,FALSE)</f>
        <v>El dato ingresado como atributo @listAgencyName es incorrecto.</v>
      </c>
      <c r="N67" s="135" t="s">
        <v>9</v>
      </c>
      <c r="O67" s="393"/>
    </row>
    <row r="68" spans="1:15" ht="24" x14ac:dyDescent="0.3">
      <c r="A68" s="393"/>
      <c r="B68" s="938"/>
      <c r="C68" s="940"/>
      <c r="D68" s="955"/>
      <c r="E68" s="938"/>
      <c r="F68" s="938"/>
      <c r="G68" s="135" t="s">
        <v>1206</v>
      </c>
      <c r="H68" s="92" t="s">
        <v>1079</v>
      </c>
      <c r="I68" s="131" t="s">
        <v>2425</v>
      </c>
      <c r="J68" s="136" t="s">
        <v>1207</v>
      </c>
      <c r="K68" s="128" t="s">
        <v>205</v>
      </c>
      <c r="L68" s="142" t="s">
        <v>1081</v>
      </c>
      <c r="M68" s="136" t="str">
        <f>VLOOKUP(L68,CódigosRetorno!$A$2:$B$2004,2,FALSE)</f>
        <v>El dato ingresado como atributo @listName es incorrecto.</v>
      </c>
      <c r="N68" s="145" t="s">
        <v>9</v>
      </c>
      <c r="O68" s="393"/>
    </row>
    <row r="69" spans="1:15" x14ac:dyDescent="0.3">
      <c r="A69" s="393"/>
      <c r="B69" s="516" t="s">
        <v>1208</v>
      </c>
      <c r="C69" s="516"/>
      <c r="D69" s="512"/>
      <c r="E69" s="511" t="s">
        <v>9</v>
      </c>
      <c r="F69" s="518" t="s">
        <v>9</v>
      </c>
      <c r="G69" s="518" t="s">
        <v>9</v>
      </c>
      <c r="H69" s="519"/>
      <c r="I69" s="79"/>
      <c r="J69" s="505" t="s">
        <v>9</v>
      </c>
      <c r="K69" s="506" t="s">
        <v>9</v>
      </c>
      <c r="L69" s="507" t="s">
        <v>9</v>
      </c>
      <c r="M69" s="505" t="str">
        <f>VLOOKUP(L69,CódigosRetorno!$A$2:$B$2004,2,FALSE)</f>
        <v>-</v>
      </c>
      <c r="N69" s="504" t="s">
        <v>9</v>
      </c>
      <c r="O69" s="393"/>
    </row>
    <row r="70" spans="1:15" ht="24" x14ac:dyDescent="0.3">
      <c r="A70" s="393"/>
      <c r="B70" s="937">
        <f>+B62+1</f>
        <v>15</v>
      </c>
      <c r="C70" s="939" t="s">
        <v>2447</v>
      </c>
      <c r="D70" s="953" t="s">
        <v>62</v>
      </c>
      <c r="E70" s="956" t="s">
        <v>142</v>
      </c>
      <c r="F70" s="936" t="s">
        <v>297</v>
      </c>
      <c r="G70" s="956"/>
      <c r="H70" s="939" t="s">
        <v>3045</v>
      </c>
      <c r="I70" s="937">
        <v>1</v>
      </c>
      <c r="J70" s="136" t="s">
        <v>601</v>
      </c>
      <c r="K70" s="142" t="s">
        <v>6</v>
      </c>
      <c r="L70" s="144" t="s">
        <v>451</v>
      </c>
      <c r="M70" s="136" t="str">
        <f>VLOOKUP(L70,CódigosRetorno!$A$2:$B$2004,2,FALSE)</f>
        <v>El XML no contiene el tag o no existe información del número de documento de identidad del cliente</v>
      </c>
      <c r="N70" s="135" t="s">
        <v>9</v>
      </c>
      <c r="O70" s="393"/>
    </row>
    <row r="71" spans="1:15" ht="36" x14ac:dyDescent="0.3">
      <c r="A71" s="393"/>
      <c r="B71" s="948"/>
      <c r="C71" s="949"/>
      <c r="D71" s="954"/>
      <c r="E71" s="956"/>
      <c r="F71" s="936"/>
      <c r="G71" s="956"/>
      <c r="H71" s="949"/>
      <c r="I71" s="948"/>
      <c r="J71" s="136" t="s">
        <v>2726</v>
      </c>
      <c r="K71" s="142" t="s">
        <v>6</v>
      </c>
      <c r="L71" s="144" t="s">
        <v>725</v>
      </c>
      <c r="M71" s="136" t="str">
        <f>VLOOKUP(L71,CódigosRetorno!$A$2:$B$2004,2,FALSE)</f>
        <v>El numero de documento de identidad del receptor debe ser  RUC</v>
      </c>
      <c r="N71" s="135" t="s">
        <v>9</v>
      </c>
      <c r="O71" s="393"/>
    </row>
    <row r="72" spans="1:15" ht="24" x14ac:dyDescent="0.3">
      <c r="A72" s="393"/>
      <c r="B72" s="948"/>
      <c r="C72" s="949"/>
      <c r="D72" s="954"/>
      <c r="E72" s="956"/>
      <c r="F72" s="936"/>
      <c r="G72" s="956"/>
      <c r="H72" s="949"/>
      <c r="I72" s="948"/>
      <c r="J72" s="136" t="s">
        <v>2727</v>
      </c>
      <c r="K72" s="142" t="s">
        <v>6</v>
      </c>
      <c r="L72" s="743" t="s">
        <v>1215</v>
      </c>
      <c r="M72" s="136" t="str">
        <f>VLOOKUP(MID(L72,1,4),CódigosRetorno!$A$2:$B$2004,2,FALSE)</f>
        <v>El numero de RUC del receptor no existe.</v>
      </c>
      <c r="N72" s="135" t="s">
        <v>255</v>
      </c>
      <c r="O72" s="393"/>
    </row>
    <row r="73" spans="1:15" ht="36" x14ac:dyDescent="0.3">
      <c r="A73" s="393"/>
      <c r="B73" s="948"/>
      <c r="C73" s="949"/>
      <c r="D73" s="954"/>
      <c r="E73" s="956"/>
      <c r="F73" s="936"/>
      <c r="G73" s="956"/>
      <c r="H73" s="949"/>
      <c r="I73" s="948"/>
      <c r="J73" s="136" t="s">
        <v>2728</v>
      </c>
      <c r="K73" s="142" t="s">
        <v>205</v>
      </c>
      <c r="L73" s="144" t="s">
        <v>1217</v>
      </c>
      <c r="M73" s="136" t="str">
        <f>VLOOKUP(L73,CódigosRetorno!$A$2:$B$2004,2,FALSE)</f>
        <v>El RUC  del receptor no esta activo</v>
      </c>
      <c r="N73" s="135" t="s">
        <v>255</v>
      </c>
      <c r="O73" s="393"/>
    </row>
    <row r="74" spans="1:15" ht="36" x14ac:dyDescent="0.3">
      <c r="A74" s="393"/>
      <c r="B74" s="948"/>
      <c r="C74" s="949"/>
      <c r="D74" s="954"/>
      <c r="E74" s="956"/>
      <c r="F74" s="936"/>
      <c r="G74" s="956"/>
      <c r="H74" s="940"/>
      <c r="I74" s="938"/>
      <c r="J74" s="136" t="s">
        <v>2729</v>
      </c>
      <c r="K74" s="142" t="s">
        <v>205</v>
      </c>
      <c r="L74" s="144" t="s">
        <v>1219</v>
      </c>
      <c r="M74" s="136" t="str">
        <f>VLOOKUP(L74,CódigosRetorno!$A$2:$B$2004,2,FALSE)</f>
        <v>El RUC del receptor no esta habido</v>
      </c>
      <c r="N74" s="135" t="s">
        <v>255</v>
      </c>
      <c r="O74" s="393"/>
    </row>
    <row r="75" spans="1:15" ht="24" x14ac:dyDescent="0.3">
      <c r="A75" s="393"/>
      <c r="B75" s="948"/>
      <c r="C75" s="949"/>
      <c r="D75" s="954"/>
      <c r="E75" s="956"/>
      <c r="F75" s="937" t="s">
        <v>1224</v>
      </c>
      <c r="G75" s="937" t="s">
        <v>195</v>
      </c>
      <c r="H75" s="939" t="s">
        <v>3046</v>
      </c>
      <c r="I75" s="1014">
        <v>1</v>
      </c>
      <c r="J75" s="136" t="s">
        <v>1120</v>
      </c>
      <c r="K75" s="142" t="s">
        <v>6</v>
      </c>
      <c r="L75" s="144" t="s">
        <v>451</v>
      </c>
      <c r="M75" s="136" t="str">
        <f>VLOOKUP(L75,CódigosRetorno!$A$2:$B$2004,2,FALSE)</f>
        <v>El XML no contiene el tag o no existe información del número de documento de identidad del cliente</v>
      </c>
      <c r="N75" s="135" t="s">
        <v>9</v>
      </c>
      <c r="O75" s="393"/>
    </row>
    <row r="76" spans="1:15" ht="24" x14ac:dyDescent="0.3">
      <c r="A76" s="393"/>
      <c r="B76" s="948"/>
      <c r="C76" s="949"/>
      <c r="D76" s="954"/>
      <c r="E76" s="956"/>
      <c r="F76" s="938"/>
      <c r="G76" s="938"/>
      <c r="H76" s="940"/>
      <c r="I76" s="1028"/>
      <c r="J76" s="136" t="s">
        <v>3047</v>
      </c>
      <c r="K76" s="142" t="s">
        <v>6</v>
      </c>
      <c r="L76" s="144" t="s">
        <v>873</v>
      </c>
      <c r="M76" s="136" t="str">
        <f>VLOOKUP(L76,CódigosRetorno!$A$2:$B$2004,2,FALSE)</f>
        <v>El dato ingresado  en el tipo de documento de identidad del receptor no cumple con el estandar o no esta permitido.</v>
      </c>
      <c r="N76" s="135" t="s">
        <v>1832</v>
      </c>
      <c r="O76" s="393"/>
    </row>
    <row r="77" spans="1:15" ht="24" x14ac:dyDescent="0.3">
      <c r="A77" s="393"/>
      <c r="B77" s="948"/>
      <c r="C77" s="949"/>
      <c r="D77" s="954"/>
      <c r="E77" s="953" t="s">
        <v>181</v>
      </c>
      <c r="F77" s="937"/>
      <c r="G77" s="145" t="s">
        <v>1123</v>
      </c>
      <c r="H77" s="136" t="s">
        <v>1124</v>
      </c>
      <c r="I77" s="135" t="s">
        <v>2425</v>
      </c>
      <c r="J77" s="136" t="s">
        <v>1125</v>
      </c>
      <c r="K77" s="128" t="s">
        <v>205</v>
      </c>
      <c r="L77" s="142" t="s">
        <v>1126</v>
      </c>
      <c r="M77" s="136" t="str">
        <f>VLOOKUP(L77,CódigosRetorno!$A$2:$B$2004,2,FALSE)</f>
        <v>El dato ingresado como atributo @schemeName es incorrecto.</v>
      </c>
      <c r="N77" s="145" t="s">
        <v>9</v>
      </c>
      <c r="O77" s="393"/>
    </row>
    <row r="78" spans="1:15" ht="24" x14ac:dyDescent="0.3">
      <c r="A78" s="393"/>
      <c r="B78" s="948"/>
      <c r="C78" s="949"/>
      <c r="D78" s="954"/>
      <c r="E78" s="954"/>
      <c r="F78" s="948"/>
      <c r="G78" s="145" t="s">
        <v>1056</v>
      </c>
      <c r="H78" s="136" t="s">
        <v>1057</v>
      </c>
      <c r="I78" s="135" t="s">
        <v>2425</v>
      </c>
      <c r="J78" s="136" t="s">
        <v>1058</v>
      </c>
      <c r="K78" s="128" t="s">
        <v>205</v>
      </c>
      <c r="L78" s="142" t="s">
        <v>1059</v>
      </c>
      <c r="M78" s="136" t="str">
        <f>VLOOKUP(L78,CódigosRetorno!$A$2:$B$2004,2,FALSE)</f>
        <v>El dato ingresado como atributo @schemeAgencyName es incorrecto.</v>
      </c>
      <c r="N78" s="145" t="s">
        <v>9</v>
      </c>
      <c r="O78" s="393"/>
    </row>
    <row r="79" spans="1:15" ht="24" x14ac:dyDescent="0.3">
      <c r="A79" s="393"/>
      <c r="B79" s="938"/>
      <c r="C79" s="940"/>
      <c r="D79" s="955"/>
      <c r="E79" s="955"/>
      <c r="F79" s="938"/>
      <c r="G79" s="145" t="s">
        <v>1127</v>
      </c>
      <c r="H79" s="136" t="s">
        <v>1128</v>
      </c>
      <c r="I79" s="135" t="s">
        <v>2425</v>
      </c>
      <c r="J79" s="136" t="s">
        <v>1129</v>
      </c>
      <c r="K79" s="142" t="s">
        <v>205</v>
      </c>
      <c r="L79" s="144" t="s">
        <v>1130</v>
      </c>
      <c r="M79" s="136" t="str">
        <f>VLOOKUP(L79,CódigosRetorno!$A$2:$B$2004,2,FALSE)</f>
        <v>El dato ingresado como atributo @schemeURI es incorrecto.</v>
      </c>
      <c r="N79" s="145" t="s">
        <v>9</v>
      </c>
      <c r="O79" s="393"/>
    </row>
    <row r="80" spans="1:15" ht="24" x14ac:dyDescent="0.3">
      <c r="A80" s="393"/>
      <c r="B80" s="936">
        <f>B70+1</f>
        <v>16</v>
      </c>
      <c r="C80" s="935" t="s">
        <v>1233</v>
      </c>
      <c r="D80" s="953" t="s">
        <v>62</v>
      </c>
      <c r="E80" s="956" t="s">
        <v>142</v>
      </c>
      <c r="F80" s="936" t="s">
        <v>202</v>
      </c>
      <c r="G80" s="956"/>
      <c r="H80" s="946" t="s">
        <v>3048</v>
      </c>
      <c r="I80" s="937">
        <v>1</v>
      </c>
      <c r="J80" s="136" t="s">
        <v>601</v>
      </c>
      <c r="K80" s="142" t="s">
        <v>6</v>
      </c>
      <c r="L80" s="144" t="s">
        <v>1235</v>
      </c>
      <c r="M80" s="136" t="str">
        <f>VLOOKUP(L80,CódigosRetorno!$A$2:$B$2004,2,FALSE)</f>
        <v>El XML no contiene el tag o no existe informacion de RegistrationName del receptor del documento</v>
      </c>
      <c r="N80" s="135" t="s">
        <v>9</v>
      </c>
      <c r="O80" s="393"/>
    </row>
    <row r="81" spans="1:15" ht="48" x14ac:dyDescent="0.3">
      <c r="A81" s="393"/>
      <c r="B81" s="936"/>
      <c r="C81" s="935"/>
      <c r="D81" s="955"/>
      <c r="E81" s="956"/>
      <c r="F81" s="936"/>
      <c r="G81" s="956"/>
      <c r="H81" s="947"/>
      <c r="I81" s="938"/>
      <c r="J81" s="136" t="s">
        <v>2734</v>
      </c>
      <c r="K81" s="142" t="s">
        <v>6</v>
      </c>
      <c r="L81" s="144" t="s">
        <v>1237</v>
      </c>
      <c r="M81" s="136" t="str">
        <f>VLOOKUP(L81,CódigosRetorno!$A$2:$B$2004,2,FALSE)</f>
        <v>RegistrationName -  El dato ingresado no cumple con el estandar</v>
      </c>
      <c r="N81" s="135" t="s">
        <v>9</v>
      </c>
      <c r="O81" s="393"/>
    </row>
    <row r="82" spans="1:15" ht="48" x14ac:dyDescent="0.3">
      <c r="A82" s="393"/>
      <c r="B82" s="937">
        <f>B80+1</f>
        <v>17</v>
      </c>
      <c r="C82" s="939" t="s">
        <v>1246</v>
      </c>
      <c r="D82" s="953" t="s">
        <v>62</v>
      </c>
      <c r="E82" s="953" t="s">
        <v>181</v>
      </c>
      <c r="F82" s="135" t="s">
        <v>297</v>
      </c>
      <c r="G82" s="128"/>
      <c r="H82" s="136" t="s">
        <v>3049</v>
      </c>
      <c r="I82" s="135">
        <v>1</v>
      </c>
      <c r="J82" s="136" t="s">
        <v>183</v>
      </c>
      <c r="K82" s="142" t="s">
        <v>9</v>
      </c>
      <c r="L82" s="144" t="s">
        <v>9</v>
      </c>
      <c r="M82" s="136" t="str">
        <f>VLOOKUP(L82,CódigosRetorno!$A$2:$B$2004,2,FALSE)</f>
        <v>-</v>
      </c>
      <c r="N82" s="135" t="s">
        <v>9</v>
      </c>
      <c r="O82" s="393"/>
    </row>
    <row r="83" spans="1:15" ht="48" x14ac:dyDescent="0.3">
      <c r="A83" s="393"/>
      <c r="B83" s="948"/>
      <c r="C83" s="949"/>
      <c r="D83" s="954"/>
      <c r="E83" s="954"/>
      <c r="F83" s="135" t="s">
        <v>1224</v>
      </c>
      <c r="G83" s="128" t="s">
        <v>195</v>
      </c>
      <c r="H83" s="136" t="s">
        <v>3050</v>
      </c>
      <c r="I83" s="135">
        <v>1</v>
      </c>
      <c r="J83" s="136" t="s">
        <v>183</v>
      </c>
      <c r="K83" s="142" t="s">
        <v>9</v>
      </c>
      <c r="L83" s="144" t="s">
        <v>9</v>
      </c>
      <c r="M83" s="136" t="str">
        <f>VLOOKUP(L83,CódigosRetorno!$A$2:$B$2004,2,FALSE)</f>
        <v>-</v>
      </c>
      <c r="N83" s="145" t="s">
        <v>9</v>
      </c>
      <c r="O83" s="393"/>
    </row>
    <row r="84" spans="1:15" x14ac:dyDescent="0.3">
      <c r="A84" s="393"/>
      <c r="B84" s="948"/>
      <c r="C84" s="949"/>
      <c r="D84" s="954"/>
      <c r="E84" s="954"/>
      <c r="F84" s="937"/>
      <c r="G84" s="145" t="s">
        <v>1123</v>
      </c>
      <c r="H84" s="136" t="s">
        <v>1124</v>
      </c>
      <c r="I84" s="135" t="s">
        <v>2425</v>
      </c>
      <c r="J84" s="136" t="s">
        <v>183</v>
      </c>
      <c r="K84" s="128" t="s">
        <v>9</v>
      </c>
      <c r="L84" s="142" t="s">
        <v>9</v>
      </c>
      <c r="M84" s="136" t="str">
        <f>VLOOKUP(L84,CódigosRetorno!$A$2:$B$2004,2,FALSE)</f>
        <v>-</v>
      </c>
      <c r="N84" s="145" t="s">
        <v>9</v>
      </c>
      <c r="O84" s="393"/>
    </row>
    <row r="85" spans="1:15" x14ac:dyDescent="0.3">
      <c r="A85" s="393"/>
      <c r="B85" s="948"/>
      <c r="C85" s="949"/>
      <c r="D85" s="954"/>
      <c r="E85" s="954"/>
      <c r="F85" s="948"/>
      <c r="G85" s="145" t="s">
        <v>1056</v>
      </c>
      <c r="H85" s="136" t="s">
        <v>1057</v>
      </c>
      <c r="I85" s="135" t="s">
        <v>2425</v>
      </c>
      <c r="J85" s="136" t="s">
        <v>183</v>
      </c>
      <c r="K85" s="128" t="s">
        <v>9</v>
      </c>
      <c r="L85" s="142" t="s">
        <v>9</v>
      </c>
      <c r="M85" s="136" t="str">
        <f>VLOOKUP(L85,CódigosRetorno!$A$2:$B$2004,2,FALSE)</f>
        <v>-</v>
      </c>
      <c r="N85" s="145" t="s">
        <v>9</v>
      </c>
      <c r="O85" s="393"/>
    </row>
    <row r="86" spans="1:15" ht="24" x14ac:dyDescent="0.3">
      <c r="A86" s="393"/>
      <c r="B86" s="948"/>
      <c r="C86" s="949"/>
      <c r="D86" s="954"/>
      <c r="E86" s="954"/>
      <c r="F86" s="938"/>
      <c r="G86" s="145" t="s">
        <v>1127</v>
      </c>
      <c r="H86" s="136" t="s">
        <v>1128</v>
      </c>
      <c r="I86" s="135" t="s">
        <v>2425</v>
      </c>
      <c r="J86" s="136" t="s">
        <v>183</v>
      </c>
      <c r="K86" s="142" t="s">
        <v>9</v>
      </c>
      <c r="L86" s="144" t="s">
        <v>9</v>
      </c>
      <c r="M86" s="136" t="str">
        <f>VLOOKUP(L86,CódigosRetorno!$A$2:$B$2004,2,FALSE)</f>
        <v>-</v>
      </c>
      <c r="N86" s="145" t="s">
        <v>9</v>
      </c>
      <c r="O86" s="393"/>
    </row>
    <row r="87" spans="1:15" ht="48" x14ac:dyDescent="0.3">
      <c r="A87" s="393"/>
      <c r="B87" s="938"/>
      <c r="C87" s="940"/>
      <c r="D87" s="955"/>
      <c r="E87" s="955"/>
      <c r="F87" s="135" t="s">
        <v>202</v>
      </c>
      <c r="G87" s="128"/>
      <c r="H87" s="136" t="s">
        <v>3051</v>
      </c>
      <c r="I87" s="135">
        <v>1</v>
      </c>
      <c r="J87" s="136" t="s">
        <v>183</v>
      </c>
      <c r="K87" s="142" t="s">
        <v>9</v>
      </c>
      <c r="L87" s="144" t="s">
        <v>9</v>
      </c>
      <c r="M87" s="136" t="str">
        <f>VLOOKUP(L87,CódigosRetorno!$A$2:$B$2004,2,FALSE)</f>
        <v>-</v>
      </c>
      <c r="N87" s="135" t="s">
        <v>9</v>
      </c>
      <c r="O87" s="393"/>
    </row>
    <row r="88" spans="1:15" x14ac:dyDescent="0.3">
      <c r="A88" s="393"/>
      <c r="B88" s="555" t="s">
        <v>2738</v>
      </c>
      <c r="C88" s="538"/>
      <c r="D88" s="556"/>
      <c r="E88" s="539"/>
      <c r="F88" s="539"/>
      <c r="G88" s="539"/>
      <c r="H88" s="537"/>
      <c r="I88" s="788"/>
      <c r="J88" s="505" t="s">
        <v>9</v>
      </c>
      <c r="K88" s="557" t="s">
        <v>9</v>
      </c>
      <c r="L88" s="507" t="s">
        <v>9</v>
      </c>
      <c r="M88" s="505" t="str">
        <f>VLOOKUP(L88,CódigosRetorno!$A$2:$B$2004,2,FALSE)</f>
        <v>-</v>
      </c>
      <c r="N88" s="506" t="s">
        <v>9</v>
      </c>
      <c r="O88" s="393"/>
    </row>
    <row r="89" spans="1:15" ht="48" x14ac:dyDescent="0.3">
      <c r="A89" s="393"/>
      <c r="B89" s="1055">
        <f>B82+1</f>
        <v>18</v>
      </c>
      <c r="C89" s="1061" t="s">
        <v>2739</v>
      </c>
      <c r="D89" s="1055" t="s">
        <v>62</v>
      </c>
      <c r="E89" s="1055" t="s">
        <v>142</v>
      </c>
      <c r="F89" s="1058" t="s">
        <v>3052</v>
      </c>
      <c r="G89" s="1055" t="s">
        <v>162</v>
      </c>
      <c r="H89" s="939" t="s">
        <v>3053</v>
      </c>
      <c r="I89" s="1051">
        <v>1</v>
      </c>
      <c r="J89" s="136" t="s">
        <v>3054</v>
      </c>
      <c r="K89" s="142" t="s">
        <v>6</v>
      </c>
      <c r="L89" s="144" t="s">
        <v>881</v>
      </c>
      <c r="M89" s="136" t="str">
        <f>VLOOKUP(L89,CódigosRetorno!$A$2:$B$2004,2,FALSE)</f>
        <v>Debe indicar el documento afectado por la nota</v>
      </c>
      <c r="N89" s="128" t="s">
        <v>9</v>
      </c>
      <c r="O89" s="393"/>
    </row>
    <row r="90" spans="1:15" ht="48" x14ac:dyDescent="0.3">
      <c r="A90" s="393"/>
      <c r="B90" s="1056"/>
      <c r="C90" s="1062"/>
      <c r="D90" s="1056"/>
      <c r="E90" s="1056"/>
      <c r="F90" s="1059"/>
      <c r="G90" s="1056"/>
      <c r="H90" s="949"/>
      <c r="I90" s="1052"/>
      <c r="J90" s="149" t="s">
        <v>3055</v>
      </c>
      <c r="K90" s="142" t="s">
        <v>6</v>
      </c>
      <c r="L90" s="144" t="s">
        <v>2746</v>
      </c>
      <c r="M90" s="136" t="str">
        <f>VLOOKUP(L90,CódigosRetorno!$A$2:$B$2004,2,FALSE)</f>
        <v>Para los ajustes de operaciones de exportación solo es permitido registrar un documento que modifica.</v>
      </c>
      <c r="N90" s="128" t="s">
        <v>9</v>
      </c>
      <c r="O90" s="393"/>
    </row>
    <row r="91" spans="1:15" ht="60" x14ac:dyDescent="0.3">
      <c r="A91" s="393"/>
      <c r="B91" s="1056"/>
      <c r="C91" s="1062"/>
      <c r="D91" s="1056"/>
      <c r="E91" s="1056"/>
      <c r="F91" s="1059"/>
      <c r="G91" s="1056"/>
      <c r="H91" s="949"/>
      <c r="I91" s="1052"/>
      <c r="J91" s="136" t="s">
        <v>3056</v>
      </c>
      <c r="K91" s="128" t="s">
        <v>6</v>
      </c>
      <c r="L91" s="142" t="s">
        <v>3057</v>
      </c>
      <c r="M91" s="136" t="str">
        <f>VLOOKUP(L91,CódigosRetorno!$A$2:$B$2004,2,FALSE)</f>
        <v>La serie o numero del documento modificado por la Nota de Debito no cumple con el formato establecido</v>
      </c>
      <c r="N91" s="135" t="s">
        <v>9</v>
      </c>
      <c r="O91" s="393"/>
    </row>
    <row r="92" spans="1:15" ht="60" x14ac:dyDescent="0.3">
      <c r="A92" s="393"/>
      <c r="B92" s="1056"/>
      <c r="C92" s="1062"/>
      <c r="D92" s="1056"/>
      <c r="E92" s="1056"/>
      <c r="F92" s="1059"/>
      <c r="G92" s="1056"/>
      <c r="H92" s="949"/>
      <c r="I92" s="1052"/>
      <c r="J92" s="136" t="s">
        <v>3058</v>
      </c>
      <c r="K92" s="128" t="s">
        <v>6</v>
      </c>
      <c r="L92" s="142" t="s">
        <v>3057</v>
      </c>
      <c r="M92" s="136" t="str">
        <f>VLOOKUP(L92,CódigosRetorno!$A$2:$B$2004,2,FALSE)</f>
        <v>La serie o numero del documento modificado por la Nota de Debito no cumple con el formato establecido</v>
      </c>
      <c r="N92" s="135" t="s">
        <v>9</v>
      </c>
      <c r="O92" s="393"/>
    </row>
    <row r="93" spans="1:15" ht="72" x14ac:dyDescent="0.3">
      <c r="A93" s="393"/>
      <c r="B93" s="1056"/>
      <c r="C93" s="1062"/>
      <c r="D93" s="1056"/>
      <c r="E93" s="1056"/>
      <c r="F93" s="1059"/>
      <c r="G93" s="1056"/>
      <c r="H93" s="949"/>
      <c r="I93" s="1052"/>
      <c r="J93" s="136" t="s">
        <v>3059</v>
      </c>
      <c r="K93" s="142" t="s">
        <v>6</v>
      </c>
      <c r="L93" s="144" t="s">
        <v>3057</v>
      </c>
      <c r="M93" s="136" t="str">
        <f>VLOOKUP(L93,CódigosRetorno!$A$2:$B$2004,2,FALSE)</f>
        <v>La serie o numero del documento modificado por la Nota de Debito no cumple con el formato establecido</v>
      </c>
      <c r="N93" s="135"/>
      <c r="O93" s="393"/>
    </row>
    <row r="94" spans="1:15" ht="48" x14ac:dyDescent="0.3">
      <c r="A94" s="393"/>
      <c r="B94" s="1056"/>
      <c r="C94" s="1062"/>
      <c r="D94" s="1056"/>
      <c r="E94" s="1056"/>
      <c r="F94" s="1059"/>
      <c r="G94" s="1056"/>
      <c r="H94" s="949"/>
      <c r="I94" s="1052"/>
      <c r="J94" s="136" t="s">
        <v>2751</v>
      </c>
      <c r="K94" s="142" t="s">
        <v>6</v>
      </c>
      <c r="L94" s="144" t="s">
        <v>3057</v>
      </c>
      <c r="M94" s="136" t="str">
        <f>VLOOKUP(L94,CódigosRetorno!$A$2:$B$2004,2,FALSE)</f>
        <v>La serie o numero del documento modificado por la Nota de Debito no cumple con el formato establecido</v>
      </c>
      <c r="N94" s="135"/>
      <c r="O94" s="393"/>
    </row>
    <row r="95" spans="1:15" ht="36" x14ac:dyDescent="0.3">
      <c r="A95" s="393"/>
      <c r="B95" s="1043"/>
      <c r="C95" s="1023"/>
      <c r="D95" s="1043"/>
      <c r="E95" s="1043"/>
      <c r="F95" s="1022"/>
      <c r="G95" s="1043"/>
      <c r="H95" s="972"/>
      <c r="I95" s="1053"/>
      <c r="J95" s="136" t="s">
        <v>3060</v>
      </c>
      <c r="K95" s="128" t="s">
        <v>6</v>
      </c>
      <c r="L95" s="142" t="s">
        <v>3061</v>
      </c>
      <c r="M95" s="136" t="str">
        <f>VLOOKUP(L95,CódigosRetorno!$A$2:$B$2004,2,FALSE)</f>
        <v>El documento modificado en la Nota de debito no esta registrada</v>
      </c>
      <c r="N95" s="135" t="s">
        <v>848</v>
      </c>
      <c r="O95" s="393"/>
    </row>
    <row r="96" spans="1:15" ht="48" x14ac:dyDescent="0.3">
      <c r="A96" s="393"/>
      <c r="B96" s="1043"/>
      <c r="C96" s="1023"/>
      <c r="D96" s="1043"/>
      <c r="E96" s="1043"/>
      <c r="F96" s="1022"/>
      <c r="G96" s="1043"/>
      <c r="H96" s="972"/>
      <c r="I96" s="1053"/>
      <c r="J96" s="136" t="s">
        <v>3062</v>
      </c>
      <c r="K96" s="128" t="s">
        <v>6</v>
      </c>
      <c r="L96" s="142" t="s">
        <v>3063</v>
      </c>
      <c r="M96" s="136" t="str">
        <f>VLOOKUP(L96,CódigosRetorno!$A$2:$B$2004,2,FALSE)</f>
        <v>El documento modificado en la Nota de debito se encuentra de baja</v>
      </c>
      <c r="N96" s="135" t="s">
        <v>848</v>
      </c>
      <c r="O96" s="393"/>
    </row>
    <row r="97" spans="1:15" ht="48" x14ac:dyDescent="0.3">
      <c r="A97" s="393"/>
      <c r="B97" s="1043"/>
      <c r="C97" s="1023"/>
      <c r="D97" s="1043"/>
      <c r="E97" s="1043"/>
      <c r="F97" s="1022"/>
      <c r="G97" s="1043"/>
      <c r="H97" s="972"/>
      <c r="I97" s="1053"/>
      <c r="J97" s="136" t="s">
        <v>3064</v>
      </c>
      <c r="K97" s="128" t="s">
        <v>6</v>
      </c>
      <c r="L97" s="142" t="s">
        <v>3065</v>
      </c>
      <c r="M97" s="136" t="str">
        <f>VLOOKUP(L97,CódigosRetorno!$A$2:$B$2004,2,FALSE)</f>
        <v>El documento modificado en la Nota de debito esta registrada como rechazada</v>
      </c>
      <c r="N97" s="135" t="s">
        <v>848</v>
      </c>
      <c r="O97" s="393"/>
    </row>
    <row r="98" spans="1:15" ht="36" x14ac:dyDescent="0.3">
      <c r="A98" s="393"/>
      <c r="B98" s="1043"/>
      <c r="C98" s="1023"/>
      <c r="D98" s="1043"/>
      <c r="E98" s="1043"/>
      <c r="F98" s="1022"/>
      <c r="G98" s="1043"/>
      <c r="H98" s="972"/>
      <c r="I98" s="1053"/>
      <c r="J98" s="136" t="s">
        <v>3066</v>
      </c>
      <c r="K98" s="128" t="s">
        <v>205</v>
      </c>
      <c r="L98" s="142" t="s">
        <v>2759</v>
      </c>
      <c r="M98" s="136" t="str">
        <f>VLOOKUP(L98,CódigosRetorno!$A$2:$B$2004,2,FALSE)</f>
        <v>Documento afectado por la nota electronica no se encuentra autorizado</v>
      </c>
      <c r="N98" s="135" t="s">
        <v>174</v>
      </c>
      <c r="O98" s="393"/>
    </row>
    <row r="99" spans="1:15" ht="60" x14ac:dyDescent="0.3">
      <c r="A99" s="393"/>
      <c r="B99" s="1057"/>
      <c r="C99" s="1063"/>
      <c r="D99" s="1057"/>
      <c r="E99" s="1057"/>
      <c r="F99" s="1060"/>
      <c r="G99" s="1057"/>
      <c r="H99" s="940"/>
      <c r="I99" s="1054"/>
      <c r="J99" s="136" t="s">
        <v>3067</v>
      </c>
      <c r="K99" s="128" t="s">
        <v>6</v>
      </c>
      <c r="L99" s="142" t="s">
        <v>2761</v>
      </c>
      <c r="M99" s="136" t="str">
        <f>VLOOKUP(L99,CódigosRetorno!$A$2:$B$2004,2,FALSE)</f>
        <v>La fecha de emisión de la nota debe ser mayor o igual a la fecha de emisión de los documentos que modifica</v>
      </c>
      <c r="N99" s="135" t="s">
        <v>848</v>
      </c>
      <c r="O99" s="393"/>
    </row>
    <row r="100" spans="1:15" ht="60" x14ac:dyDescent="0.3">
      <c r="A100" s="393"/>
      <c r="B100" s="1057"/>
      <c r="C100" s="1063"/>
      <c r="D100" s="1057"/>
      <c r="E100" s="1057"/>
      <c r="F100" s="1060"/>
      <c r="G100" s="1057"/>
      <c r="H100" s="940"/>
      <c r="I100" s="1054"/>
      <c r="J100" s="138" t="s">
        <v>2766</v>
      </c>
      <c r="K100" s="142" t="s">
        <v>6</v>
      </c>
      <c r="L100" s="142" t="s">
        <v>2767</v>
      </c>
      <c r="M100" s="136" t="str">
        <f>VLOOKUP(L100,CódigosRetorno!$A$2:$B$2004,2,FALSE)</f>
        <v>El tipo de moneda de la nota debe ser el mismo que el declarado en el documento que modifica</v>
      </c>
      <c r="N100" s="135" t="s">
        <v>848</v>
      </c>
      <c r="O100" s="393"/>
    </row>
    <row r="101" spans="1:15" ht="60" x14ac:dyDescent="0.3">
      <c r="A101" s="393"/>
      <c r="B101" s="1057"/>
      <c r="C101" s="1063"/>
      <c r="D101" s="1057"/>
      <c r="E101" s="1057"/>
      <c r="F101" s="1060"/>
      <c r="G101" s="1057"/>
      <c r="H101" s="940"/>
      <c r="I101" s="1054"/>
      <c r="J101" s="138" t="s">
        <v>2769</v>
      </c>
      <c r="K101" s="128" t="s">
        <v>205</v>
      </c>
      <c r="L101" s="142" t="s">
        <v>2770</v>
      </c>
      <c r="M101" s="136" t="str">
        <f>VLOOKUP(L101,CódigosRetorno!$A$2:$B$2004,2,FALSE)</f>
        <v>El tipo de moneda de la nota debe ser el mismo que el declarado en el documento que modifica</v>
      </c>
      <c r="N101" s="135" t="s">
        <v>848</v>
      </c>
      <c r="O101" s="393"/>
    </row>
    <row r="102" spans="1:15" ht="24" x14ac:dyDescent="0.3">
      <c r="A102" s="393"/>
      <c r="B102" s="1057"/>
      <c r="C102" s="1063"/>
      <c r="D102" s="1057"/>
      <c r="E102" s="1057"/>
      <c r="F102" s="1060"/>
      <c r="G102" s="1057"/>
      <c r="H102" s="940"/>
      <c r="I102" s="1054"/>
      <c r="J102" s="284" t="s">
        <v>3068</v>
      </c>
      <c r="K102" s="134" t="s">
        <v>6</v>
      </c>
      <c r="L102" s="346" t="s">
        <v>1270</v>
      </c>
      <c r="M102" s="136" t="str">
        <f>VLOOKUP(L102,CódigosRetorno!$A$2:$B$2004,2,FALSE)</f>
        <v>El comprobante contiene un tipo y número de Documento Relacionado repetido</v>
      </c>
      <c r="N102" s="131" t="s">
        <v>9</v>
      </c>
      <c r="O102" s="393"/>
    </row>
    <row r="103" spans="1:15" ht="60" x14ac:dyDescent="0.3">
      <c r="A103" s="393"/>
      <c r="B103" s="1055">
        <f>+B89+1</f>
        <v>19</v>
      </c>
      <c r="C103" s="1061" t="s">
        <v>885</v>
      </c>
      <c r="D103" s="1055" t="s">
        <v>62</v>
      </c>
      <c r="E103" s="1055" t="s">
        <v>142</v>
      </c>
      <c r="F103" s="1058" t="s">
        <v>327</v>
      </c>
      <c r="G103" s="1058" t="s">
        <v>328</v>
      </c>
      <c r="H103" s="939" t="s">
        <v>3069</v>
      </c>
      <c r="I103" s="937">
        <v>1</v>
      </c>
      <c r="J103" s="136" t="s">
        <v>3070</v>
      </c>
      <c r="K103" s="142" t="s">
        <v>6</v>
      </c>
      <c r="L103" s="144" t="s">
        <v>3071</v>
      </c>
      <c r="M103" s="136" t="str">
        <f>VLOOKUP(L103,CódigosRetorno!$A$2:$B$2004,2,FALSE)</f>
        <v>El tipo de documento modificado por la Nota de Debito debe ser factura electronica, ticket o documento autorizado</v>
      </c>
      <c r="N103" s="128" t="s">
        <v>9</v>
      </c>
      <c r="O103" s="393"/>
    </row>
    <row r="104" spans="1:15" ht="60" x14ac:dyDescent="0.3">
      <c r="A104" s="393"/>
      <c r="B104" s="1056"/>
      <c r="C104" s="1062"/>
      <c r="D104" s="1056"/>
      <c r="E104" s="1056"/>
      <c r="F104" s="1059"/>
      <c r="G104" s="1059"/>
      <c r="H104" s="949"/>
      <c r="I104" s="948"/>
      <c r="J104" s="136" t="s">
        <v>3072</v>
      </c>
      <c r="K104" s="142" t="s">
        <v>6</v>
      </c>
      <c r="L104" s="144" t="s">
        <v>3071</v>
      </c>
      <c r="M104" s="136" t="str">
        <f>VLOOKUP(L104,CódigosRetorno!$A$2:$B$2004,2,FALSE)</f>
        <v>El tipo de documento modificado por la Nota de Debito debe ser factura electronica, ticket o documento autorizado</v>
      </c>
      <c r="N104" s="128" t="s">
        <v>9</v>
      </c>
      <c r="O104" s="393"/>
    </row>
    <row r="105" spans="1:15" ht="48" x14ac:dyDescent="0.3">
      <c r="A105" s="393"/>
      <c r="B105" s="1056"/>
      <c r="C105" s="1062"/>
      <c r="D105" s="1056"/>
      <c r="E105" s="1056"/>
      <c r="F105" s="1059"/>
      <c r="G105" s="1059"/>
      <c r="H105" s="949"/>
      <c r="I105" s="948"/>
      <c r="J105" s="136" t="s">
        <v>3073</v>
      </c>
      <c r="K105" s="142" t="s">
        <v>6</v>
      </c>
      <c r="L105" s="144" t="s">
        <v>3074</v>
      </c>
      <c r="M105" s="136" t="str">
        <f>VLOOKUP(L105,CódigosRetorno!$A$2:$B$2004,2,FALSE)</f>
        <v>El tipo de documento modificado por la Nota de debito debe ser boleta electronica</v>
      </c>
      <c r="N105" s="128" t="s">
        <v>9</v>
      </c>
      <c r="O105" s="393"/>
    </row>
    <row r="106" spans="1:15" ht="48" x14ac:dyDescent="0.3">
      <c r="A106" s="393"/>
      <c r="B106" s="1056"/>
      <c r="C106" s="1062"/>
      <c r="D106" s="1056"/>
      <c r="E106" s="1056"/>
      <c r="F106" s="1059"/>
      <c r="G106" s="1059"/>
      <c r="H106" s="949"/>
      <c r="I106" s="948"/>
      <c r="J106" s="136" t="s">
        <v>3075</v>
      </c>
      <c r="K106" s="142" t="s">
        <v>6</v>
      </c>
      <c r="L106" s="144" t="s">
        <v>3074</v>
      </c>
      <c r="M106" s="136" t="str">
        <f>VLOOKUP(L106,CódigosRetorno!$A$2:$B$2004,2,FALSE)</f>
        <v>El tipo de documento modificado por la Nota de debito debe ser boleta electronica</v>
      </c>
      <c r="N106" s="128" t="s">
        <v>9</v>
      </c>
      <c r="O106" s="393"/>
    </row>
    <row r="107" spans="1:15" ht="60" x14ac:dyDescent="0.3">
      <c r="A107" s="393"/>
      <c r="B107" s="1056"/>
      <c r="C107" s="1062"/>
      <c r="D107" s="1056"/>
      <c r="E107" s="1056"/>
      <c r="F107" s="1059"/>
      <c r="G107" s="1059"/>
      <c r="H107" s="949"/>
      <c r="I107" s="948"/>
      <c r="J107" s="136" t="s">
        <v>3076</v>
      </c>
      <c r="K107" s="142" t="s">
        <v>6</v>
      </c>
      <c r="L107" s="144" t="s">
        <v>2782</v>
      </c>
      <c r="M107" s="136" t="str">
        <f>VLOOKUP(L107,CódigosRetorno!$A$2:$B$2004,2,FALSE)</f>
        <v>El tipo de documento modificado por la nota electronica no es valido</v>
      </c>
      <c r="N107" s="128" t="s">
        <v>9</v>
      </c>
      <c r="O107" s="393"/>
    </row>
    <row r="108" spans="1:15" ht="72" x14ac:dyDescent="0.3">
      <c r="A108" s="393"/>
      <c r="B108" s="1056"/>
      <c r="C108" s="1062"/>
      <c r="D108" s="1056"/>
      <c r="E108" s="1056"/>
      <c r="F108" s="1059"/>
      <c r="G108" s="1059"/>
      <c r="H108" s="949"/>
      <c r="I108" s="948"/>
      <c r="J108" s="136" t="s">
        <v>3077</v>
      </c>
      <c r="K108" s="142" t="s">
        <v>6</v>
      </c>
      <c r="L108" s="144" t="s">
        <v>2782</v>
      </c>
      <c r="M108" s="136" t="str">
        <f>VLOOKUP(L108,CódigosRetorno!$A$2:$B$2004,2,FALSE)</f>
        <v>El tipo de documento modificado por la nota electronica no es valido</v>
      </c>
      <c r="N108" s="128" t="s">
        <v>9</v>
      </c>
      <c r="O108" s="393"/>
    </row>
    <row r="109" spans="1:15" ht="36" x14ac:dyDescent="0.3">
      <c r="A109" s="393"/>
      <c r="B109" s="1056"/>
      <c r="C109" s="1062"/>
      <c r="D109" s="1056"/>
      <c r="E109" s="1057"/>
      <c r="F109" s="1060"/>
      <c r="G109" s="1060"/>
      <c r="H109" s="940"/>
      <c r="I109" s="938"/>
      <c r="J109" s="136" t="s">
        <v>2784</v>
      </c>
      <c r="K109" s="142" t="s">
        <v>6</v>
      </c>
      <c r="L109" s="144" t="s">
        <v>1717</v>
      </c>
      <c r="M109" s="136" t="str">
        <f>VLOOKUP(L109,CódigosRetorno!$A$2:$B$2004,2,FALSE)</f>
        <v>Debe enviar su comprobante por el SEE-Empresas supervisadas</v>
      </c>
      <c r="N109" s="135" t="s">
        <v>1113</v>
      </c>
      <c r="O109" s="393"/>
    </row>
    <row r="110" spans="1:15" ht="36" x14ac:dyDescent="0.3">
      <c r="A110" s="393"/>
      <c r="B110" s="1056"/>
      <c r="C110" s="1062"/>
      <c r="D110" s="1056"/>
      <c r="E110" s="460"/>
      <c r="F110" s="479"/>
      <c r="G110" s="480"/>
      <c r="H110" s="284"/>
      <c r="I110" s="131"/>
      <c r="J110" s="136" t="s">
        <v>2787</v>
      </c>
      <c r="K110" s="142" t="s">
        <v>6</v>
      </c>
      <c r="L110" s="144" t="s">
        <v>2788</v>
      </c>
      <c r="M110" s="136" t="str">
        <f>VLOOKUP(L110,CódigosRetorno!$A$2:$B$2004,2,FALSE)</f>
        <v>Los comprobantes modificados por la nota deben ser del mismo tipo</v>
      </c>
      <c r="N110" s="135"/>
      <c r="O110" s="393"/>
    </row>
    <row r="111" spans="1:15" ht="24" x14ac:dyDescent="0.3">
      <c r="A111" s="393"/>
      <c r="B111" s="1056"/>
      <c r="C111" s="1062"/>
      <c r="D111" s="1056"/>
      <c r="E111" s="1055" t="s">
        <v>181</v>
      </c>
      <c r="F111" s="1058"/>
      <c r="G111" s="145" t="s">
        <v>1056</v>
      </c>
      <c r="H111" s="92" t="s">
        <v>1076</v>
      </c>
      <c r="I111" s="135" t="s">
        <v>2425</v>
      </c>
      <c r="J111" s="136" t="s">
        <v>1058</v>
      </c>
      <c r="K111" s="128" t="s">
        <v>205</v>
      </c>
      <c r="L111" s="142" t="s">
        <v>1077</v>
      </c>
      <c r="M111" s="136" t="str">
        <f>VLOOKUP(L111,CódigosRetorno!$A$2:$B$2004,2,FALSE)</f>
        <v>El dato ingresado como atributo @listAgencyName es incorrecto.</v>
      </c>
      <c r="N111" s="145" t="s">
        <v>9</v>
      </c>
      <c r="O111" s="393"/>
    </row>
    <row r="112" spans="1:15" ht="24" x14ac:dyDescent="0.3">
      <c r="A112" s="393"/>
      <c r="B112" s="1056"/>
      <c r="C112" s="1062"/>
      <c r="D112" s="1056"/>
      <c r="E112" s="1056"/>
      <c r="F112" s="1059"/>
      <c r="G112" s="145" t="s">
        <v>1078</v>
      </c>
      <c r="H112" s="92" t="s">
        <v>1079</v>
      </c>
      <c r="I112" s="135" t="s">
        <v>2425</v>
      </c>
      <c r="J112" s="136" t="s">
        <v>1080</v>
      </c>
      <c r="K112" s="142" t="s">
        <v>205</v>
      </c>
      <c r="L112" s="144" t="s">
        <v>1081</v>
      </c>
      <c r="M112" s="136" t="str">
        <f>VLOOKUP(L112,CódigosRetorno!$A$2:$B$2004,2,FALSE)</f>
        <v>El dato ingresado como atributo @listName es incorrecto.</v>
      </c>
      <c r="N112" s="145" t="s">
        <v>9</v>
      </c>
      <c r="O112" s="393"/>
    </row>
    <row r="113" spans="1:15" ht="24" x14ac:dyDescent="0.3">
      <c r="A113" s="393"/>
      <c r="B113" s="1057"/>
      <c r="C113" s="1063"/>
      <c r="D113" s="1057"/>
      <c r="E113" s="1057"/>
      <c r="F113" s="1060"/>
      <c r="G113" s="145" t="s">
        <v>1082</v>
      </c>
      <c r="H113" s="92" t="s">
        <v>1083</v>
      </c>
      <c r="I113" s="135" t="s">
        <v>2425</v>
      </c>
      <c r="J113" s="136" t="s">
        <v>1084</v>
      </c>
      <c r="K113" s="142" t="s">
        <v>205</v>
      </c>
      <c r="L113" s="144" t="s">
        <v>1085</v>
      </c>
      <c r="M113" s="136" t="str">
        <f>VLOOKUP(L113,CódigosRetorno!$A$2:$B$2004,2,FALSE)</f>
        <v>El dato ingresado como atributo @listURI es incorrecto.</v>
      </c>
      <c r="N113" s="145" t="s">
        <v>9</v>
      </c>
      <c r="O113" s="393"/>
    </row>
    <row r="114" spans="1:15" ht="84" x14ac:dyDescent="0.3">
      <c r="A114" s="239"/>
      <c r="B114" s="937">
        <f>B103+1</f>
        <v>20</v>
      </c>
      <c r="C114" s="939" t="s">
        <v>2791</v>
      </c>
      <c r="D114" s="953" t="s">
        <v>62</v>
      </c>
      <c r="E114" s="953" t="s">
        <v>181</v>
      </c>
      <c r="F114" s="936" t="s">
        <v>225</v>
      </c>
      <c r="G114" s="956"/>
      <c r="H114" s="946" t="s">
        <v>3078</v>
      </c>
      <c r="I114" s="937">
        <v>1</v>
      </c>
      <c r="J114" s="138" t="s">
        <v>1257</v>
      </c>
      <c r="K114" s="135" t="s">
        <v>205</v>
      </c>
      <c r="L114" s="135" t="s">
        <v>1258</v>
      </c>
      <c r="M114" s="136" t="str">
        <f>VLOOKUP(L114,CódigosRetorno!$A$2:$B$2004,2,FALSE)</f>
        <v>El ID de las guias debe tener informacion de la SERIE-NUMERO de guia.</v>
      </c>
      <c r="N114" s="135" t="s">
        <v>9</v>
      </c>
      <c r="O114" s="239"/>
    </row>
    <row r="115" spans="1:15" ht="24" x14ac:dyDescent="0.3">
      <c r="A115" s="239"/>
      <c r="B115" s="948"/>
      <c r="C115" s="949"/>
      <c r="D115" s="954"/>
      <c r="E115" s="954"/>
      <c r="F115" s="936"/>
      <c r="G115" s="956"/>
      <c r="H115" s="947"/>
      <c r="I115" s="938"/>
      <c r="J115" s="138" t="s">
        <v>3079</v>
      </c>
      <c r="K115" s="142" t="s">
        <v>6</v>
      </c>
      <c r="L115" s="144" t="s">
        <v>1260</v>
      </c>
      <c r="M115" s="136" t="str">
        <f>VLOOKUP(L115,CódigosRetorno!$A$2:$B$2004,2,FALSE)</f>
        <v>El comprobante contiene un tipo y número de Guía de Remisión repetido</v>
      </c>
      <c r="N115" s="135" t="s">
        <v>9</v>
      </c>
      <c r="O115" s="239"/>
    </row>
    <row r="116" spans="1:15" ht="24" x14ac:dyDescent="0.3">
      <c r="A116" s="239"/>
      <c r="B116" s="948"/>
      <c r="C116" s="949"/>
      <c r="D116" s="954"/>
      <c r="E116" s="954"/>
      <c r="F116" s="135" t="s">
        <v>327</v>
      </c>
      <c r="G116" s="128" t="s">
        <v>328</v>
      </c>
      <c r="H116" s="136" t="s">
        <v>3080</v>
      </c>
      <c r="I116" s="135">
        <v>1</v>
      </c>
      <c r="J116" s="136" t="s">
        <v>3081</v>
      </c>
      <c r="K116" s="142" t="s">
        <v>205</v>
      </c>
      <c r="L116" s="144" t="s">
        <v>1263</v>
      </c>
      <c r="M116" s="136" t="str">
        <f>VLOOKUP(L116,CódigosRetorno!$A$2:$B$2004,2,FALSE)</f>
        <v>El DocumentTypeCode de las guias debe ser 09 o 31</v>
      </c>
      <c r="N116" s="135" t="s">
        <v>9</v>
      </c>
      <c r="O116" s="239"/>
    </row>
    <row r="117" spans="1:15" ht="24" x14ac:dyDescent="0.3">
      <c r="A117" s="239"/>
      <c r="B117" s="948"/>
      <c r="C117" s="949"/>
      <c r="D117" s="954"/>
      <c r="E117" s="954"/>
      <c r="F117" s="937"/>
      <c r="G117" s="145" t="s">
        <v>1056</v>
      </c>
      <c r="H117" s="92" t="s">
        <v>1076</v>
      </c>
      <c r="I117" s="135" t="s">
        <v>2425</v>
      </c>
      <c r="J117" s="136" t="s">
        <v>1058</v>
      </c>
      <c r="K117" s="128" t="s">
        <v>205</v>
      </c>
      <c r="L117" s="142" t="s">
        <v>1077</v>
      </c>
      <c r="M117" s="136" t="str">
        <f>VLOOKUP(L117,CódigosRetorno!$A$2:$B$2004,2,FALSE)</f>
        <v>El dato ingresado como atributo @listAgencyName es incorrecto.</v>
      </c>
      <c r="N117" s="145" t="s">
        <v>9</v>
      </c>
      <c r="O117" s="239"/>
    </row>
    <row r="118" spans="1:15" ht="24" x14ac:dyDescent="0.3">
      <c r="A118" s="239"/>
      <c r="B118" s="948"/>
      <c r="C118" s="949"/>
      <c r="D118" s="954"/>
      <c r="E118" s="954"/>
      <c r="F118" s="948"/>
      <c r="G118" s="145" t="s">
        <v>1078</v>
      </c>
      <c r="H118" s="92" t="s">
        <v>1079</v>
      </c>
      <c r="I118" s="135" t="s">
        <v>2425</v>
      </c>
      <c r="J118" s="136" t="s">
        <v>1080</v>
      </c>
      <c r="K118" s="142" t="s">
        <v>205</v>
      </c>
      <c r="L118" s="144" t="s">
        <v>1081</v>
      </c>
      <c r="M118" s="136" t="str">
        <f>VLOOKUP(L118,CódigosRetorno!$A$2:$B$2004,2,FALSE)</f>
        <v>El dato ingresado como atributo @listName es incorrecto.</v>
      </c>
      <c r="N118" s="145" t="s">
        <v>9</v>
      </c>
      <c r="O118" s="239"/>
    </row>
    <row r="119" spans="1:15" ht="24" x14ac:dyDescent="0.3">
      <c r="A119" s="239"/>
      <c r="B119" s="938"/>
      <c r="C119" s="940"/>
      <c r="D119" s="955"/>
      <c r="E119" s="955"/>
      <c r="F119" s="938"/>
      <c r="G119" s="145" t="s">
        <v>1082</v>
      </c>
      <c r="H119" s="92" t="s">
        <v>1083</v>
      </c>
      <c r="I119" s="135" t="s">
        <v>2425</v>
      </c>
      <c r="J119" s="136" t="s">
        <v>1084</v>
      </c>
      <c r="K119" s="142" t="s">
        <v>205</v>
      </c>
      <c r="L119" s="144" t="s">
        <v>1085</v>
      </c>
      <c r="M119" s="136" t="str">
        <f>VLOOKUP(L119,CódigosRetorno!$A$2:$B$2004,2,FALSE)</f>
        <v>El dato ingresado como atributo @listURI es incorrecto.</v>
      </c>
      <c r="N119" s="145" t="s">
        <v>9</v>
      </c>
      <c r="O119" s="239"/>
    </row>
    <row r="120" spans="1:15" ht="48" x14ac:dyDescent="0.3">
      <c r="A120" s="239"/>
      <c r="B120" s="937">
        <f>B114+1</f>
        <v>21</v>
      </c>
      <c r="C120" s="939" t="s">
        <v>2796</v>
      </c>
      <c r="D120" s="1066" t="s">
        <v>62</v>
      </c>
      <c r="E120" s="956" t="s">
        <v>181</v>
      </c>
      <c r="F120" s="936" t="s">
        <v>225</v>
      </c>
      <c r="G120" s="956"/>
      <c r="H120" s="935" t="s">
        <v>3082</v>
      </c>
      <c r="I120" s="936">
        <v>1</v>
      </c>
      <c r="J120" s="136" t="s">
        <v>2798</v>
      </c>
      <c r="K120" s="142" t="s">
        <v>205</v>
      </c>
      <c r="L120" s="144" t="s">
        <v>1268</v>
      </c>
      <c r="M120" s="136" t="str">
        <f>VLOOKUP(L120,CódigosRetorno!$A$2:$B$2004,2,FALSE)</f>
        <v>El ID de los documentos relacionados no cumplen con el estandar.</v>
      </c>
      <c r="N120" s="135" t="s">
        <v>9</v>
      </c>
      <c r="O120" s="239"/>
    </row>
    <row r="121" spans="1:15" ht="24" x14ac:dyDescent="0.3">
      <c r="A121" s="239"/>
      <c r="B121" s="948"/>
      <c r="C121" s="949"/>
      <c r="D121" s="1067"/>
      <c r="E121" s="956"/>
      <c r="F121" s="936"/>
      <c r="G121" s="956"/>
      <c r="H121" s="935"/>
      <c r="I121" s="936"/>
      <c r="J121" s="138" t="s">
        <v>3083</v>
      </c>
      <c r="K121" s="142" t="s">
        <v>6</v>
      </c>
      <c r="L121" s="144" t="s">
        <v>2800</v>
      </c>
      <c r="M121" s="136" t="str">
        <f>VLOOKUP(L121,CódigosRetorno!$A$2:$B$2004,2,FALSE)</f>
        <v>Documentos relacionados duplicados en el comprobante.</v>
      </c>
      <c r="N121" s="135" t="s">
        <v>9</v>
      </c>
      <c r="O121" s="239"/>
    </row>
    <row r="122" spans="1:15" ht="24" x14ac:dyDescent="0.3">
      <c r="A122" s="239"/>
      <c r="B122" s="948"/>
      <c r="C122" s="949"/>
      <c r="D122" s="1067"/>
      <c r="E122" s="956"/>
      <c r="F122" s="135" t="s">
        <v>327</v>
      </c>
      <c r="G122" s="128" t="s">
        <v>1271</v>
      </c>
      <c r="H122" s="136" t="s">
        <v>3084</v>
      </c>
      <c r="I122" s="135">
        <v>1</v>
      </c>
      <c r="J122" s="136" t="s">
        <v>3085</v>
      </c>
      <c r="K122" s="142" t="s">
        <v>205</v>
      </c>
      <c r="L122" s="144" t="s">
        <v>1274</v>
      </c>
      <c r="M122" s="136" t="str">
        <f>VLOOKUP(L122,CódigosRetorno!$A$2:$B$2004,2,FALSE)</f>
        <v>El DocumentTypeCode de Otros documentos relacionados tiene valores incorrectos.</v>
      </c>
      <c r="N122" s="135" t="s">
        <v>9</v>
      </c>
      <c r="O122" s="239"/>
    </row>
    <row r="123" spans="1:15" ht="24" x14ac:dyDescent="0.3">
      <c r="A123" s="239"/>
      <c r="B123" s="948"/>
      <c r="C123" s="949"/>
      <c r="D123" s="1067"/>
      <c r="E123" s="956"/>
      <c r="F123" s="937"/>
      <c r="G123" s="145" t="s">
        <v>1276</v>
      </c>
      <c r="H123" s="143" t="s">
        <v>1079</v>
      </c>
      <c r="I123" s="135" t="s">
        <v>2425</v>
      </c>
      <c r="J123" s="136" t="s">
        <v>1818</v>
      </c>
      <c r="K123" s="128" t="s">
        <v>205</v>
      </c>
      <c r="L123" s="142" t="s">
        <v>1081</v>
      </c>
      <c r="M123" s="136" t="str">
        <f>VLOOKUP(L123,CódigosRetorno!$A$2:$B$2004,2,FALSE)</f>
        <v>El dato ingresado como atributo @listName es incorrecto.</v>
      </c>
      <c r="N123" s="145" t="s">
        <v>9</v>
      </c>
      <c r="O123" s="239"/>
    </row>
    <row r="124" spans="1:15" ht="24" x14ac:dyDescent="0.3">
      <c r="A124" s="239"/>
      <c r="B124" s="948"/>
      <c r="C124" s="949"/>
      <c r="D124" s="1067"/>
      <c r="E124" s="956"/>
      <c r="F124" s="948"/>
      <c r="G124" s="145" t="s">
        <v>1056</v>
      </c>
      <c r="H124" s="143" t="s">
        <v>1076</v>
      </c>
      <c r="I124" s="135" t="s">
        <v>2425</v>
      </c>
      <c r="J124" s="136" t="s">
        <v>1058</v>
      </c>
      <c r="K124" s="128" t="s">
        <v>205</v>
      </c>
      <c r="L124" s="142" t="s">
        <v>1077</v>
      </c>
      <c r="M124" s="136" t="str">
        <f>VLOOKUP(L124,CódigosRetorno!$A$2:$B$2004,2,FALSE)</f>
        <v>El dato ingresado como atributo @listAgencyName es incorrecto.</v>
      </c>
      <c r="N124" s="145" t="s">
        <v>9</v>
      </c>
      <c r="O124" s="239"/>
    </row>
    <row r="125" spans="1:15" ht="24" x14ac:dyDescent="0.3">
      <c r="A125" s="239"/>
      <c r="B125" s="938"/>
      <c r="C125" s="940"/>
      <c r="D125" s="1071"/>
      <c r="E125" s="956"/>
      <c r="F125" s="938"/>
      <c r="G125" s="145" t="s">
        <v>1277</v>
      </c>
      <c r="H125" s="143" t="s">
        <v>1083</v>
      </c>
      <c r="I125" s="135" t="s">
        <v>2425</v>
      </c>
      <c r="J125" s="136" t="s">
        <v>1278</v>
      </c>
      <c r="K125" s="142" t="s">
        <v>205</v>
      </c>
      <c r="L125" s="144" t="s">
        <v>1085</v>
      </c>
      <c r="M125" s="136" t="str">
        <f>VLOOKUP(L125,CódigosRetorno!$A$2:$B$2004,2,FALSE)</f>
        <v>El dato ingresado como atributo @listURI es incorrecto.</v>
      </c>
      <c r="N125" s="145" t="s">
        <v>9</v>
      </c>
      <c r="O125" s="239"/>
    </row>
    <row r="126" spans="1:15" x14ac:dyDescent="0.3">
      <c r="A126" s="239"/>
      <c r="B126" s="205" t="s">
        <v>3086</v>
      </c>
      <c r="C126" s="206"/>
      <c r="D126" s="206"/>
      <c r="E126" s="206"/>
      <c r="F126" s="206"/>
      <c r="G126" s="206"/>
      <c r="H126" s="206"/>
      <c r="I126" s="206"/>
      <c r="J126" s="206"/>
      <c r="K126" s="206" t="s">
        <v>9</v>
      </c>
      <c r="L126" s="206" t="s">
        <v>9</v>
      </c>
      <c r="M126" s="159" t="str">
        <f>VLOOKUP(L126,CódigosRetorno!$A$2:$B$2004,2,FALSE)</f>
        <v>-</v>
      </c>
      <c r="N126" s="167"/>
      <c r="O126" s="239"/>
    </row>
    <row r="127" spans="1:15" s="364" customFormat="1" ht="24" x14ac:dyDescent="0.3">
      <c r="A127" s="393"/>
      <c r="B127" s="936">
        <f>B120+1</f>
        <v>22</v>
      </c>
      <c r="C127" s="972" t="s">
        <v>1280</v>
      </c>
      <c r="D127" s="956" t="s">
        <v>326</v>
      </c>
      <c r="E127" s="956" t="s">
        <v>142</v>
      </c>
      <c r="F127" s="936" t="s">
        <v>772</v>
      </c>
      <c r="G127" s="956"/>
      <c r="H127" s="946" t="s">
        <v>3087</v>
      </c>
      <c r="I127" s="937">
        <v>1</v>
      </c>
      <c r="J127" s="136" t="s">
        <v>1282</v>
      </c>
      <c r="K127" s="142" t="s">
        <v>6</v>
      </c>
      <c r="L127" s="144" t="s">
        <v>2811</v>
      </c>
      <c r="M127" s="136" t="str">
        <f>VLOOKUP(L127,CódigosRetorno!$A$2:$B$2004,2,FALSE)</f>
        <v>El Numero de orden del item no cumple con el formato establecido</v>
      </c>
      <c r="N127" s="135" t="s">
        <v>9</v>
      </c>
      <c r="O127" s="393"/>
    </row>
    <row r="128" spans="1:15" s="364" customFormat="1" ht="24" x14ac:dyDescent="0.3">
      <c r="A128" s="393"/>
      <c r="B128" s="936"/>
      <c r="C128" s="972"/>
      <c r="D128" s="956"/>
      <c r="E128" s="956"/>
      <c r="F128" s="936"/>
      <c r="G128" s="956"/>
      <c r="H128" s="947"/>
      <c r="I128" s="938"/>
      <c r="J128" s="143" t="s">
        <v>3088</v>
      </c>
      <c r="K128" s="142" t="s">
        <v>6</v>
      </c>
      <c r="L128" s="144" t="s">
        <v>651</v>
      </c>
      <c r="M128" s="136" t="str">
        <f>VLOOKUP(L128,CódigosRetorno!$A$2:$B$2004,2,FALSE)</f>
        <v>El número de ítem no puede estar duplicado.</v>
      </c>
      <c r="N128" s="135" t="s">
        <v>9</v>
      </c>
      <c r="O128" s="393"/>
    </row>
    <row r="129" spans="1:15" s="364" customFormat="1" ht="24" x14ac:dyDescent="0.3">
      <c r="A129" s="393"/>
      <c r="B129" s="937">
        <f>B127+1</f>
        <v>23</v>
      </c>
      <c r="C129" s="939" t="s">
        <v>2813</v>
      </c>
      <c r="D129" s="953" t="s">
        <v>326</v>
      </c>
      <c r="E129" s="937" t="s">
        <v>181</v>
      </c>
      <c r="F129" s="937" t="s">
        <v>1285</v>
      </c>
      <c r="G129" s="937" t="s">
        <v>752</v>
      </c>
      <c r="H129" s="939" t="s">
        <v>3089</v>
      </c>
      <c r="I129" s="145">
        <v>1</v>
      </c>
      <c r="J129" s="136" t="s">
        <v>2815</v>
      </c>
      <c r="K129" s="128" t="s">
        <v>6</v>
      </c>
      <c r="L129" s="142" t="s">
        <v>3090</v>
      </c>
      <c r="M129" s="136" t="str">
        <f>VLOOKUP(L129,CódigosRetorno!$A$2:$B$2004,2,FALSE)</f>
        <v>DebitedQuantity/@unitCode El dato ingresado no cumple con el estandar</v>
      </c>
      <c r="N129" s="135" t="s">
        <v>9</v>
      </c>
      <c r="O129" s="393"/>
    </row>
    <row r="130" spans="1:15" s="364" customFormat="1" ht="24" x14ac:dyDescent="0.3">
      <c r="A130" s="393"/>
      <c r="B130" s="948"/>
      <c r="C130" s="949"/>
      <c r="D130" s="954"/>
      <c r="E130" s="938"/>
      <c r="F130" s="938"/>
      <c r="G130" s="938"/>
      <c r="H130" s="940"/>
      <c r="I130" s="145"/>
      <c r="J130" s="136" t="s">
        <v>1289</v>
      </c>
      <c r="K130" s="128" t="s">
        <v>6</v>
      </c>
      <c r="L130" s="142" t="s">
        <v>1290</v>
      </c>
      <c r="M130" s="136" t="str">
        <f>VLOOKUP(L130,CódigosRetorno!$A$2:$B$2004,2,FALSE)</f>
        <v>El dato ingresado como unidad de medida no corresponde al valor esperado</v>
      </c>
      <c r="N130" s="145" t="s">
        <v>9</v>
      </c>
      <c r="O130" s="393"/>
    </row>
    <row r="131" spans="1:15" s="364" customFormat="1" ht="24" x14ac:dyDescent="0.3">
      <c r="A131" s="393"/>
      <c r="B131" s="948"/>
      <c r="C131" s="949"/>
      <c r="D131" s="954"/>
      <c r="E131" s="953" t="s">
        <v>181</v>
      </c>
      <c r="F131" s="937"/>
      <c r="G131" s="135" t="s">
        <v>1291</v>
      </c>
      <c r="H131" s="143" t="s">
        <v>1292</v>
      </c>
      <c r="I131" s="135" t="s">
        <v>2425</v>
      </c>
      <c r="J131" s="136" t="s">
        <v>1293</v>
      </c>
      <c r="K131" s="128" t="s">
        <v>205</v>
      </c>
      <c r="L131" s="142" t="s">
        <v>1294</v>
      </c>
      <c r="M131" s="136" t="str">
        <f>VLOOKUP(L131,CódigosRetorno!$A$2:$B$2004,2,FALSE)</f>
        <v>El dato ingresado como atributo @unitCodeListID es incorrecto.</v>
      </c>
      <c r="N131" s="145" t="s">
        <v>9</v>
      </c>
      <c r="O131" s="393"/>
    </row>
    <row r="132" spans="1:15" s="364" customFormat="1" ht="24" x14ac:dyDescent="0.3">
      <c r="A132" s="393"/>
      <c r="B132" s="938"/>
      <c r="C132" s="940"/>
      <c r="D132" s="955"/>
      <c r="E132" s="955"/>
      <c r="F132" s="938"/>
      <c r="G132" s="135" t="s">
        <v>1099</v>
      </c>
      <c r="H132" s="143" t="s">
        <v>1296</v>
      </c>
      <c r="I132" s="135" t="s">
        <v>2425</v>
      </c>
      <c r="J132" s="136" t="s">
        <v>1100</v>
      </c>
      <c r="K132" s="142" t="s">
        <v>205</v>
      </c>
      <c r="L132" s="144" t="s">
        <v>1297</v>
      </c>
      <c r="M132" s="136" t="str">
        <f>VLOOKUP(L132,CódigosRetorno!$A$2:$B$2004,2,FALSE)</f>
        <v>El dato ingresado como atributo @unitCodeListAgencyName es incorrecto.</v>
      </c>
      <c r="N132" s="145" t="s">
        <v>9</v>
      </c>
      <c r="O132" s="393"/>
    </row>
    <row r="133" spans="1:15" s="364" customFormat="1" ht="24" x14ac:dyDescent="0.3">
      <c r="A133" s="393" t="s">
        <v>1105</v>
      </c>
      <c r="B133" s="129">
        <f>B129+1</f>
        <v>24</v>
      </c>
      <c r="C133" s="137" t="s">
        <v>2817</v>
      </c>
      <c r="D133" s="133" t="s">
        <v>326</v>
      </c>
      <c r="E133" s="129" t="s">
        <v>181</v>
      </c>
      <c r="F133" s="129" t="s">
        <v>774</v>
      </c>
      <c r="G133" s="133" t="s">
        <v>775</v>
      </c>
      <c r="H133" s="137" t="s">
        <v>3091</v>
      </c>
      <c r="I133" s="129">
        <v>1</v>
      </c>
      <c r="J133" s="136" t="s">
        <v>2819</v>
      </c>
      <c r="K133" s="142" t="s">
        <v>6</v>
      </c>
      <c r="L133" s="144" t="s">
        <v>2820</v>
      </c>
      <c r="M133" s="136" t="str">
        <f>VLOOKUP(L133,CódigosRetorno!$A$2:$B$2004,2,FALSE)</f>
        <v>CreditedQuantity - El dato ingresado no cumple con el estandar</v>
      </c>
      <c r="N133" s="135" t="s">
        <v>9</v>
      </c>
      <c r="O133" s="393"/>
    </row>
    <row r="134" spans="1:15" s="364" customFormat="1" ht="60" x14ac:dyDescent="0.3">
      <c r="A134" s="393"/>
      <c r="B134" s="135">
        <f>B133+1</f>
        <v>25</v>
      </c>
      <c r="C134" s="136" t="s">
        <v>1303</v>
      </c>
      <c r="D134" s="128" t="s">
        <v>326</v>
      </c>
      <c r="E134" s="128" t="s">
        <v>181</v>
      </c>
      <c r="F134" s="135" t="s">
        <v>225</v>
      </c>
      <c r="G134" s="128"/>
      <c r="H134" s="136" t="s">
        <v>3092</v>
      </c>
      <c r="I134" s="135" t="s">
        <v>2425</v>
      </c>
      <c r="J134" s="136" t="s">
        <v>2822</v>
      </c>
      <c r="K134" s="128" t="s">
        <v>205</v>
      </c>
      <c r="L134" s="142" t="s">
        <v>2823</v>
      </c>
      <c r="M134" s="136" t="str">
        <f>VLOOKUP(L134,CódigosRetorno!$A$2:$B$2004,2,FALSE)</f>
        <v>El código de producto no cumple con el formato establecido</v>
      </c>
      <c r="N134" s="135" t="s">
        <v>9</v>
      </c>
      <c r="O134" s="393"/>
    </row>
    <row r="135" spans="1:15" s="364" customFormat="1" ht="24" x14ac:dyDescent="0.3">
      <c r="A135" s="393"/>
      <c r="B135" s="953">
        <f>B134+1</f>
        <v>26</v>
      </c>
      <c r="C135" s="939" t="s">
        <v>3093</v>
      </c>
      <c r="D135" s="953" t="s">
        <v>326</v>
      </c>
      <c r="E135" s="953" t="s">
        <v>181</v>
      </c>
      <c r="F135" s="984" t="s">
        <v>668</v>
      </c>
      <c r="G135" s="1045" t="s">
        <v>9148</v>
      </c>
      <c r="H135" s="972" t="s">
        <v>3094</v>
      </c>
      <c r="I135" s="936" t="s">
        <v>2425</v>
      </c>
      <c r="J135" s="136" t="s">
        <v>1311</v>
      </c>
      <c r="K135" s="128" t="s">
        <v>205</v>
      </c>
      <c r="L135" s="142" t="s">
        <v>1312</v>
      </c>
      <c r="M135" s="136" t="str">
        <f>VLOOKUP(L135,CódigosRetorno!$A$2:$B$2004,2,FALSE)</f>
        <v>El Código producto de SUNAT no es válido</v>
      </c>
      <c r="N135" s="135" t="s">
        <v>1313</v>
      </c>
      <c r="O135" s="393"/>
    </row>
    <row r="136" spans="1:15" s="364" customFormat="1" ht="24" x14ac:dyDescent="0.3">
      <c r="A136" s="393"/>
      <c r="B136" s="954"/>
      <c r="C136" s="949"/>
      <c r="D136" s="954"/>
      <c r="E136" s="954"/>
      <c r="F136" s="1005"/>
      <c r="G136" s="1046"/>
      <c r="H136" s="972"/>
      <c r="I136" s="936"/>
      <c r="J136" s="875" t="s">
        <v>9141</v>
      </c>
      <c r="K136" s="874" t="s">
        <v>205</v>
      </c>
      <c r="L136" s="870" t="s">
        <v>9142</v>
      </c>
      <c r="M136" s="872" t="str">
        <f>VLOOKUP(L136,CódigosRetorno!$A$2:$B$2004,2,FALSE)</f>
        <v>El Código producto de SUNAT no es válido</v>
      </c>
      <c r="N136" s="871"/>
      <c r="O136" s="393"/>
    </row>
    <row r="137" spans="1:15" s="364" customFormat="1" ht="36" x14ac:dyDescent="0.3">
      <c r="A137" s="393"/>
      <c r="B137" s="954"/>
      <c r="C137" s="949"/>
      <c r="D137" s="954"/>
      <c r="E137" s="954"/>
      <c r="F137" s="1005"/>
      <c r="G137" s="1046"/>
      <c r="H137" s="972"/>
      <c r="I137" s="936"/>
      <c r="J137" s="875" t="s">
        <v>9143</v>
      </c>
      <c r="K137" s="874" t="s">
        <v>205</v>
      </c>
      <c r="L137" s="870" t="s">
        <v>9142</v>
      </c>
      <c r="M137" s="872" t="str">
        <f>VLOOKUP(L137,CódigosRetorno!$A$2:$B$2004,2,FALSE)</f>
        <v>El Código producto de SUNAT no es válido</v>
      </c>
      <c r="N137" s="871" t="s">
        <v>9146</v>
      </c>
      <c r="O137" s="393"/>
    </row>
    <row r="138" spans="1:15" s="364" customFormat="1" ht="24" x14ac:dyDescent="0.3">
      <c r="A138" s="393"/>
      <c r="B138" s="954"/>
      <c r="C138" s="949"/>
      <c r="D138" s="954"/>
      <c r="E138" s="954"/>
      <c r="F138" s="1005"/>
      <c r="G138" s="1046"/>
      <c r="H138" s="972"/>
      <c r="I138" s="936"/>
      <c r="J138" s="878" t="s">
        <v>1311</v>
      </c>
      <c r="K138" s="876" t="s">
        <v>205</v>
      </c>
      <c r="L138" s="877" t="s">
        <v>1312</v>
      </c>
      <c r="M138" s="878" t="str">
        <f>VLOOKUP(L138,CódigosRetorno!$A$2:$B$2004,2,FALSE)</f>
        <v>El Código producto de SUNAT no es válido</v>
      </c>
      <c r="N138" s="879" t="s">
        <v>1313</v>
      </c>
      <c r="O138" s="393"/>
    </row>
    <row r="139" spans="1:15" s="364" customFormat="1" ht="36" x14ac:dyDescent="0.3">
      <c r="A139" s="393"/>
      <c r="B139" s="954"/>
      <c r="C139" s="949"/>
      <c r="D139" s="954"/>
      <c r="E139" s="954"/>
      <c r="F139" s="1005"/>
      <c r="G139" s="1047"/>
      <c r="H139" s="972"/>
      <c r="I139" s="936"/>
      <c r="J139" s="878" t="s">
        <v>1314</v>
      </c>
      <c r="K139" s="876" t="s">
        <v>205</v>
      </c>
      <c r="L139" s="877" t="s">
        <v>1315</v>
      </c>
      <c r="M139" s="878" t="str">
        <f>VLOOKUP(L139,CódigosRetorno!$A$2:$B$2004,2,FALSE)</f>
        <v>El Codigo de producto SUNAT debe especificarse como minimo al tercer nivel jerarquico (a nivel de clase del codigo UNSPSC)</v>
      </c>
      <c r="N139" s="879" t="s">
        <v>1313</v>
      </c>
      <c r="O139" s="393"/>
    </row>
    <row r="140" spans="1:15" s="364" customFormat="1" ht="24" x14ac:dyDescent="0.3">
      <c r="A140" s="393"/>
      <c r="B140" s="954"/>
      <c r="C140" s="949"/>
      <c r="D140" s="954"/>
      <c r="E140" s="954"/>
      <c r="F140" s="986"/>
      <c r="G140" s="128" t="s">
        <v>1318</v>
      </c>
      <c r="H140" s="143" t="s">
        <v>1094</v>
      </c>
      <c r="I140" s="135" t="s">
        <v>2425</v>
      </c>
      <c r="J140" s="136" t="s">
        <v>1319</v>
      </c>
      <c r="K140" s="128" t="s">
        <v>205</v>
      </c>
      <c r="L140" s="142" t="s">
        <v>1096</v>
      </c>
      <c r="M140" s="136" t="str">
        <f>VLOOKUP(L140,CódigosRetorno!$A$2:$B$2004,2,FALSE)</f>
        <v>El dato ingresado como atributo @listID es incorrecto.</v>
      </c>
      <c r="N140" s="135" t="s">
        <v>9</v>
      </c>
      <c r="O140" s="393"/>
    </row>
    <row r="141" spans="1:15" s="364" customFormat="1" ht="24" x14ac:dyDescent="0.3">
      <c r="A141" s="393"/>
      <c r="B141" s="954"/>
      <c r="C141" s="949"/>
      <c r="D141" s="954"/>
      <c r="E141" s="954"/>
      <c r="F141" s="986"/>
      <c r="G141" s="128" t="s">
        <v>1320</v>
      </c>
      <c r="H141" s="143" t="s">
        <v>1076</v>
      </c>
      <c r="I141" s="135" t="s">
        <v>2425</v>
      </c>
      <c r="J141" s="136" t="s">
        <v>1321</v>
      </c>
      <c r="K141" s="128" t="s">
        <v>205</v>
      </c>
      <c r="L141" s="142" t="s">
        <v>1077</v>
      </c>
      <c r="M141" s="136" t="str">
        <f>VLOOKUP(L141,CódigosRetorno!$A$2:$B$2004,2,FALSE)</f>
        <v>El dato ingresado como atributo @listAgencyName es incorrecto.</v>
      </c>
      <c r="N141" s="135" t="s">
        <v>9</v>
      </c>
      <c r="O141" s="393"/>
    </row>
    <row r="142" spans="1:15" s="364" customFormat="1" ht="24" x14ac:dyDescent="0.3">
      <c r="A142" s="393"/>
      <c r="B142" s="954"/>
      <c r="C142" s="949"/>
      <c r="D142" s="954"/>
      <c r="E142" s="954"/>
      <c r="F142" s="986"/>
      <c r="G142" s="128" t="s">
        <v>1322</v>
      </c>
      <c r="H142" s="143" t="s">
        <v>1079</v>
      </c>
      <c r="I142" s="135" t="s">
        <v>2425</v>
      </c>
      <c r="J142" s="136" t="s">
        <v>1323</v>
      </c>
      <c r="K142" s="142" t="s">
        <v>205</v>
      </c>
      <c r="L142" s="144" t="s">
        <v>1081</v>
      </c>
      <c r="M142" s="136" t="str">
        <f>VLOOKUP(L142,CódigosRetorno!$A$2:$B$2004,2,FALSE)</f>
        <v>El dato ingresado como atributo @listName es incorrecto.</v>
      </c>
      <c r="N142" s="145" t="s">
        <v>9</v>
      </c>
      <c r="O142" s="393"/>
    </row>
    <row r="143" spans="1:15" s="364" customFormat="1" ht="24" x14ac:dyDescent="0.3">
      <c r="A143" s="393"/>
      <c r="B143" s="953">
        <f>B135+1</f>
        <v>27</v>
      </c>
      <c r="C143" s="939" t="s">
        <v>1324</v>
      </c>
      <c r="D143" s="953" t="s">
        <v>326</v>
      </c>
      <c r="E143" s="953" t="s">
        <v>181</v>
      </c>
      <c r="F143" s="984" t="s">
        <v>1325</v>
      </c>
      <c r="G143" s="937"/>
      <c r="H143" s="939" t="s">
        <v>3095</v>
      </c>
      <c r="I143" s="136"/>
      <c r="J143" s="136" t="s">
        <v>1327</v>
      </c>
      <c r="K143" s="128" t="s">
        <v>205</v>
      </c>
      <c r="L143" s="142" t="s">
        <v>1328</v>
      </c>
      <c r="M143" s="136" t="str">
        <f>VLOOKUP(L143,CódigosRetorno!$A$2:$B$2004,2,FALSE)</f>
        <v>El código de producto GS1 no cumple el estandar</v>
      </c>
      <c r="N143" s="135" t="s">
        <v>9</v>
      </c>
      <c r="O143" s="393"/>
    </row>
    <row r="144" spans="1:15" s="364" customFormat="1" ht="24" x14ac:dyDescent="0.3">
      <c r="A144" s="393"/>
      <c r="B144" s="954"/>
      <c r="C144" s="949"/>
      <c r="D144" s="954"/>
      <c r="E144" s="954"/>
      <c r="F144" s="1005"/>
      <c r="G144" s="948"/>
      <c r="H144" s="949"/>
      <c r="I144" s="136"/>
      <c r="J144" s="136" t="s">
        <v>1329</v>
      </c>
      <c r="K144" s="128" t="s">
        <v>205</v>
      </c>
      <c r="L144" s="142" t="s">
        <v>1328</v>
      </c>
      <c r="M144" s="136" t="str">
        <f>VLOOKUP(L144,CódigosRetorno!$A$2:$B$2004,2,FALSE)</f>
        <v>El código de producto GS1 no cumple el estandar</v>
      </c>
      <c r="N144" s="135" t="s">
        <v>9</v>
      </c>
      <c r="O144" s="393"/>
    </row>
    <row r="145" spans="1:15" s="364" customFormat="1" ht="24" x14ac:dyDescent="0.3">
      <c r="A145" s="393"/>
      <c r="B145" s="954"/>
      <c r="C145" s="949"/>
      <c r="D145" s="954"/>
      <c r="E145" s="954"/>
      <c r="F145" s="1005"/>
      <c r="G145" s="948"/>
      <c r="H145" s="949"/>
      <c r="I145" s="136"/>
      <c r="J145" s="136" t="s">
        <v>1330</v>
      </c>
      <c r="K145" s="128" t="s">
        <v>205</v>
      </c>
      <c r="L145" s="142" t="s">
        <v>1328</v>
      </c>
      <c r="M145" s="136" t="str">
        <f>VLOOKUP(L145,CódigosRetorno!$A$2:$B$2004,2,FALSE)</f>
        <v>El código de producto GS1 no cumple el estandar</v>
      </c>
      <c r="N145" s="135" t="s">
        <v>9</v>
      </c>
      <c r="O145" s="393"/>
    </row>
    <row r="146" spans="1:15" s="364" customFormat="1" ht="24" x14ac:dyDescent="0.3">
      <c r="A146" s="393"/>
      <c r="B146" s="954"/>
      <c r="C146" s="949"/>
      <c r="D146" s="954"/>
      <c r="E146" s="954"/>
      <c r="F146" s="1005"/>
      <c r="G146" s="948"/>
      <c r="H146" s="949"/>
      <c r="I146" s="136"/>
      <c r="J146" s="136" t="s">
        <v>1331</v>
      </c>
      <c r="K146" s="128" t="s">
        <v>205</v>
      </c>
      <c r="L146" s="142" t="s">
        <v>1328</v>
      </c>
      <c r="M146" s="136" t="str">
        <f>VLOOKUP(L146,CódigosRetorno!$A$2:$B$2004,2,FALSE)</f>
        <v>El código de producto GS1 no cumple el estandar</v>
      </c>
      <c r="N146" s="135" t="s">
        <v>9</v>
      </c>
      <c r="O146" s="393"/>
    </row>
    <row r="147" spans="1:15" s="364" customFormat="1" ht="24" x14ac:dyDescent="0.3">
      <c r="A147" s="393"/>
      <c r="B147" s="954"/>
      <c r="C147" s="949"/>
      <c r="D147" s="954"/>
      <c r="E147" s="954"/>
      <c r="F147" s="985"/>
      <c r="G147" s="938"/>
      <c r="H147" s="940"/>
      <c r="I147" s="136"/>
      <c r="J147" s="136" t="s">
        <v>1332</v>
      </c>
      <c r="K147" s="128" t="s">
        <v>205</v>
      </c>
      <c r="L147" s="142" t="s">
        <v>1333</v>
      </c>
      <c r="M147" s="136" t="str">
        <f>VLOOKUP(L147,CódigosRetorno!$A$2:$B$2004,2,FALSE)</f>
        <v>Si utiliza el estandar GS1 debe especificar el tipo de estructura GTIN</v>
      </c>
      <c r="N147" s="135" t="s">
        <v>9</v>
      </c>
      <c r="O147" s="393"/>
    </row>
    <row r="148" spans="1:15" s="364" customFormat="1" ht="24" x14ac:dyDescent="0.3">
      <c r="A148" s="393"/>
      <c r="B148" s="954"/>
      <c r="C148" s="949"/>
      <c r="D148" s="954"/>
      <c r="E148" s="954"/>
      <c r="F148" s="345" t="s">
        <v>1325</v>
      </c>
      <c r="G148" s="129"/>
      <c r="H148" s="352" t="s">
        <v>1334</v>
      </c>
      <c r="I148" s="129" t="s">
        <v>2425</v>
      </c>
      <c r="J148" s="136" t="s">
        <v>1335</v>
      </c>
      <c r="K148" s="128" t="s">
        <v>205</v>
      </c>
      <c r="L148" s="142" t="s">
        <v>1336</v>
      </c>
      <c r="M148" s="136" t="str">
        <f>VLOOKUP(L148,CódigosRetorno!$A$2:$B$2004,2,FALSE)</f>
        <v>El tipo de estructura GS1 no tiene un valor permitido</v>
      </c>
      <c r="N148" s="135" t="s">
        <v>9</v>
      </c>
      <c r="O148" s="393"/>
    </row>
    <row r="149" spans="1:15" s="364" customFormat="1" ht="48" x14ac:dyDescent="0.3">
      <c r="A149" s="393"/>
      <c r="B149" s="135">
        <f>B143+1</f>
        <v>28</v>
      </c>
      <c r="C149" s="136" t="s">
        <v>2827</v>
      </c>
      <c r="D149" s="128" t="s">
        <v>326</v>
      </c>
      <c r="E149" s="128" t="s">
        <v>181</v>
      </c>
      <c r="F149" s="135" t="s">
        <v>1352</v>
      </c>
      <c r="G149" s="128"/>
      <c r="H149" s="136" t="s">
        <v>3096</v>
      </c>
      <c r="I149" s="135">
        <v>1</v>
      </c>
      <c r="J149" s="136" t="s">
        <v>2829</v>
      </c>
      <c r="K149" s="128" t="s">
        <v>205</v>
      </c>
      <c r="L149" s="142" t="s">
        <v>2830</v>
      </c>
      <c r="M149" s="136" t="str">
        <f>VLOOKUP(L149,CódigosRetorno!$A$2:$B$2004,2,FALSE)</f>
        <v>Descripción del Ítem - El dato ingresado no cumple con el formato establecido.</v>
      </c>
      <c r="N149" s="135" t="s">
        <v>9</v>
      </c>
      <c r="O149" s="393"/>
    </row>
    <row r="150" spans="1:15" s="364" customFormat="1" ht="60" x14ac:dyDescent="0.3">
      <c r="A150" s="393"/>
      <c r="B150" s="937">
        <f>B149+1</f>
        <v>29</v>
      </c>
      <c r="C150" s="939" t="s">
        <v>2831</v>
      </c>
      <c r="D150" s="953" t="s">
        <v>326</v>
      </c>
      <c r="E150" s="937" t="s">
        <v>181</v>
      </c>
      <c r="F150" s="937" t="s">
        <v>774</v>
      </c>
      <c r="G150" s="953" t="s">
        <v>775</v>
      </c>
      <c r="H150" s="939" t="s">
        <v>3097</v>
      </c>
      <c r="I150" s="937">
        <v>1</v>
      </c>
      <c r="J150" s="136" t="s">
        <v>9075</v>
      </c>
      <c r="K150" s="142" t="s">
        <v>6</v>
      </c>
      <c r="L150" s="144" t="s">
        <v>1361</v>
      </c>
      <c r="M150" s="136" t="str">
        <f>VLOOKUP(L150,CódigosRetorno!$A$2:$B$2004,2,FALSE)</f>
        <v>El dato ingresado en PriceAmount del Valor de venta unitario por item no cumple con el formato establecido</v>
      </c>
      <c r="N150" s="135"/>
      <c r="O150" s="393"/>
    </row>
    <row r="151" spans="1:15" s="364" customFormat="1" ht="48" x14ac:dyDescent="0.3">
      <c r="A151" s="393"/>
      <c r="B151" s="948"/>
      <c r="C151" s="949"/>
      <c r="D151" s="954"/>
      <c r="E151" s="948"/>
      <c r="F151" s="938"/>
      <c r="G151" s="955"/>
      <c r="H151" s="940"/>
      <c r="I151" s="938"/>
      <c r="J151" s="138" t="s">
        <v>1362</v>
      </c>
      <c r="K151" s="142" t="s">
        <v>6</v>
      </c>
      <c r="L151" s="144" t="s">
        <v>1363</v>
      </c>
      <c r="M151" s="136" t="str">
        <f>VLOOKUP(L151,CódigosRetorno!$A$2:$B$2004,2,FALSE)</f>
        <v>Operacion gratuita, solo debe consignar un monto referencial</v>
      </c>
      <c r="N151" s="135" t="s">
        <v>9</v>
      </c>
      <c r="O151" s="393"/>
    </row>
    <row r="152" spans="1:15" s="364" customFormat="1" ht="24" x14ac:dyDescent="0.3">
      <c r="A152" s="393"/>
      <c r="B152" s="938"/>
      <c r="C152" s="940"/>
      <c r="D152" s="955"/>
      <c r="E152" s="938"/>
      <c r="F152" s="135" t="s">
        <v>143</v>
      </c>
      <c r="G152" s="128" t="s">
        <v>305</v>
      </c>
      <c r="H152" s="143" t="s">
        <v>1364</v>
      </c>
      <c r="I152" s="135">
        <v>1</v>
      </c>
      <c r="J152" s="138" t="s">
        <v>1387</v>
      </c>
      <c r="K152" s="142" t="s">
        <v>6</v>
      </c>
      <c r="L152" s="144" t="s">
        <v>947</v>
      </c>
      <c r="M152" s="136" t="str">
        <f>VLOOKUP(L152,CódigosRetorno!$A$2:$B$2004,2,FALSE)</f>
        <v>La moneda debe ser la misma en todo el documento. Salvo las percepciones que sólo son en moneda nacional</v>
      </c>
      <c r="N152" s="135" t="s">
        <v>1091</v>
      </c>
      <c r="O152" s="393"/>
    </row>
    <row r="153" spans="1:15" s="364" customFormat="1" ht="24" x14ac:dyDescent="0.3">
      <c r="A153" s="393"/>
      <c r="B153" s="937">
        <f>B150+1</f>
        <v>30</v>
      </c>
      <c r="C153" s="939" t="s">
        <v>3098</v>
      </c>
      <c r="D153" s="953" t="s">
        <v>326</v>
      </c>
      <c r="E153" s="937" t="s">
        <v>181</v>
      </c>
      <c r="F153" s="937" t="s">
        <v>774</v>
      </c>
      <c r="G153" s="937" t="s">
        <v>775</v>
      </c>
      <c r="H153" s="939" t="s">
        <v>3099</v>
      </c>
      <c r="I153" s="937">
        <v>1</v>
      </c>
      <c r="J153" s="136" t="s">
        <v>1360</v>
      </c>
      <c r="K153" s="142" t="s">
        <v>6</v>
      </c>
      <c r="L153" s="144" t="s">
        <v>1369</v>
      </c>
      <c r="M153" s="136" t="str">
        <f>VLOOKUP(L153,CódigosRetorno!$A$2:$B$2004,2,FALSE)</f>
        <v>El dato ingresado en PriceAmount del Precio de venta unitario por item no cumple con el formato establecido</v>
      </c>
      <c r="N153" s="135"/>
      <c r="O153" s="393"/>
    </row>
    <row r="154" spans="1:15" s="364" customFormat="1" ht="96" x14ac:dyDescent="0.3">
      <c r="A154" s="393"/>
      <c r="B154" s="948"/>
      <c r="C154" s="949"/>
      <c r="D154" s="954"/>
      <c r="E154" s="948"/>
      <c r="F154" s="948"/>
      <c r="G154" s="948"/>
      <c r="H154" s="949"/>
      <c r="I154" s="948"/>
      <c r="J154" s="136" t="s">
        <v>3100</v>
      </c>
      <c r="K154" s="743" t="s">
        <v>6</v>
      </c>
      <c r="L154" s="743" t="s">
        <v>1371</v>
      </c>
      <c r="M154" s="136" t="str">
        <f>VLOOKUP(MID(L154,1,4),CódigosRetorno!$A$2:$B$2004,2,FALSE)</f>
        <v>El precio unitario de la operación que está informando difiere de los cálculos realizados en base a la información remitida</v>
      </c>
      <c r="N154" s="135"/>
      <c r="O154" s="393"/>
    </row>
    <row r="155" spans="1:15" s="364" customFormat="1" ht="108" x14ac:dyDescent="0.3">
      <c r="A155" s="393"/>
      <c r="B155" s="948"/>
      <c r="C155" s="949"/>
      <c r="D155" s="954"/>
      <c r="E155" s="948"/>
      <c r="F155" s="948"/>
      <c r="G155" s="948"/>
      <c r="H155" s="949"/>
      <c r="I155" s="130"/>
      <c r="J155" s="136" t="s">
        <v>3101</v>
      </c>
      <c r="K155" s="142" t="s">
        <v>205</v>
      </c>
      <c r="L155" s="144" t="s">
        <v>2479</v>
      </c>
      <c r="M155" s="136" t="str">
        <f>VLOOKUP(L155,CódigosRetorno!$A$2:$B$2004,2,FALSE)</f>
        <v>El precio unitario de la operación que está informando difiere de los cálculos realizados en base a la información remitida</v>
      </c>
      <c r="N155" s="135"/>
      <c r="O155" s="393"/>
    </row>
    <row r="156" spans="1:15" s="364" customFormat="1" ht="72" x14ac:dyDescent="0.3">
      <c r="A156" s="393"/>
      <c r="B156" s="948"/>
      <c r="C156" s="949"/>
      <c r="D156" s="954"/>
      <c r="E156" s="948"/>
      <c r="F156" s="938"/>
      <c r="G156" s="938"/>
      <c r="H156" s="940"/>
      <c r="I156" s="130"/>
      <c r="J156" s="136" t="s">
        <v>2481</v>
      </c>
      <c r="K156" s="142" t="s">
        <v>6</v>
      </c>
      <c r="L156" s="144" t="s">
        <v>1384</v>
      </c>
      <c r="M156" s="136" t="str">
        <f>VLOOKUP(L156,CódigosRetorno!$A$2:$B$2004,2,FALSE)</f>
        <v>Si existe 'Valor referencial unitario en operac. no onerosas' con monto mayor a cero, la operacion debe ser gratuita (codigo de tributo 9996)</v>
      </c>
      <c r="N156" s="135" t="s">
        <v>9</v>
      </c>
      <c r="O156" s="393"/>
    </row>
    <row r="157" spans="1:15" s="364" customFormat="1" ht="24" x14ac:dyDescent="0.3">
      <c r="A157" s="393"/>
      <c r="B157" s="948"/>
      <c r="C157" s="949"/>
      <c r="D157" s="954"/>
      <c r="E157" s="948"/>
      <c r="F157" s="135" t="s">
        <v>143</v>
      </c>
      <c r="G157" s="128" t="s">
        <v>305</v>
      </c>
      <c r="H157" s="352" t="s">
        <v>1364</v>
      </c>
      <c r="I157" s="135">
        <v>1</v>
      </c>
      <c r="J157" s="138" t="s">
        <v>1387</v>
      </c>
      <c r="K157" s="142" t="s">
        <v>6</v>
      </c>
      <c r="L157" s="144" t="s">
        <v>947</v>
      </c>
      <c r="M157" s="136" t="str">
        <f>VLOOKUP(L157,CódigosRetorno!$A$2:$B$2004,2,FALSE)</f>
        <v>La moneda debe ser la misma en todo el documento. Salvo las percepciones que sólo son en moneda nacional</v>
      </c>
      <c r="N157" s="135" t="s">
        <v>1091</v>
      </c>
      <c r="O157" s="393"/>
    </row>
    <row r="158" spans="1:15" s="364" customFormat="1" ht="24" x14ac:dyDescent="0.3">
      <c r="A158" s="393"/>
      <c r="B158" s="948"/>
      <c r="C158" s="949"/>
      <c r="D158" s="954"/>
      <c r="E158" s="948"/>
      <c r="F158" s="936" t="s">
        <v>327</v>
      </c>
      <c r="G158" s="956" t="s">
        <v>2480</v>
      </c>
      <c r="H158" s="946" t="s">
        <v>3102</v>
      </c>
      <c r="I158" s="937">
        <v>1</v>
      </c>
      <c r="J158" s="136" t="s">
        <v>2837</v>
      </c>
      <c r="K158" s="142" t="s">
        <v>6</v>
      </c>
      <c r="L158" s="144" t="s">
        <v>1374</v>
      </c>
      <c r="M158" s="136" t="str">
        <f>VLOOKUP(L158,CódigosRetorno!$A$2:$B$2004,2,FALSE)</f>
        <v>Se ha consignado un valor invalido en el campo cbc:PriceTypeCode</v>
      </c>
      <c r="N158" s="135" t="s">
        <v>1375</v>
      </c>
      <c r="O158" s="393"/>
    </row>
    <row r="159" spans="1:15" s="364" customFormat="1" ht="36" x14ac:dyDescent="0.3">
      <c r="A159" s="393"/>
      <c r="B159" s="948"/>
      <c r="C159" s="949"/>
      <c r="D159" s="954"/>
      <c r="E159" s="948"/>
      <c r="F159" s="936"/>
      <c r="G159" s="956"/>
      <c r="H159" s="958"/>
      <c r="I159" s="948"/>
      <c r="J159" s="136" t="s">
        <v>9067</v>
      </c>
      <c r="K159" s="142" t="s">
        <v>6</v>
      </c>
      <c r="L159" s="144" t="s">
        <v>1374</v>
      </c>
      <c r="M159" s="136" t="str">
        <f>VLOOKUP(L159,CódigosRetorno!$A$2:$B$2004,2,FALSE)</f>
        <v>Se ha consignado un valor invalido en el campo cbc:PriceTypeCode</v>
      </c>
      <c r="N159" s="135" t="s">
        <v>9</v>
      </c>
      <c r="O159" s="393"/>
    </row>
    <row r="160" spans="1:15" s="364" customFormat="1" ht="36" x14ac:dyDescent="0.3">
      <c r="A160" s="393"/>
      <c r="B160" s="948"/>
      <c r="C160" s="949"/>
      <c r="D160" s="954"/>
      <c r="E160" s="948"/>
      <c r="F160" s="936"/>
      <c r="G160" s="956"/>
      <c r="H160" s="947"/>
      <c r="I160" s="938"/>
      <c r="J160" s="143" t="s">
        <v>1376</v>
      </c>
      <c r="K160" s="142" t="s">
        <v>6</v>
      </c>
      <c r="L160" s="144" t="s">
        <v>1377</v>
      </c>
      <c r="M160" s="136" t="str">
        <f>VLOOKUP(L160,CódigosRetorno!$A$2:$B$2004,2,FALSE)</f>
        <v>Existe mas de un tag cac:AlternativeConditionPrice con el mismo cbc:PriceTypeCode</v>
      </c>
      <c r="N160" s="135" t="s">
        <v>9</v>
      </c>
      <c r="O160" s="393"/>
    </row>
    <row r="161" spans="1:15" s="364" customFormat="1" ht="24" x14ac:dyDescent="0.3">
      <c r="A161" s="393"/>
      <c r="B161" s="948"/>
      <c r="C161" s="949"/>
      <c r="D161" s="954"/>
      <c r="E161" s="956" t="s">
        <v>181</v>
      </c>
      <c r="F161" s="937"/>
      <c r="G161" s="145" t="s">
        <v>1378</v>
      </c>
      <c r="H161" s="92" t="s">
        <v>1079</v>
      </c>
      <c r="I161" s="129" t="s">
        <v>2425</v>
      </c>
      <c r="J161" s="136" t="s">
        <v>1379</v>
      </c>
      <c r="K161" s="142" t="s">
        <v>205</v>
      </c>
      <c r="L161" s="144" t="s">
        <v>1081</v>
      </c>
      <c r="M161" s="136" t="str">
        <f>VLOOKUP(L161,CódigosRetorno!$A$2:$B$2004,2,FALSE)</f>
        <v>El dato ingresado como atributo @listName es incorrecto.</v>
      </c>
      <c r="N161" s="145" t="s">
        <v>9</v>
      </c>
      <c r="O161" s="393"/>
    </row>
    <row r="162" spans="1:15" s="364" customFormat="1" ht="24" x14ac:dyDescent="0.3">
      <c r="A162" s="393"/>
      <c r="B162" s="948"/>
      <c r="C162" s="949"/>
      <c r="D162" s="954"/>
      <c r="E162" s="956"/>
      <c r="F162" s="948"/>
      <c r="G162" s="145" t="s">
        <v>1056</v>
      </c>
      <c r="H162" s="92" t="s">
        <v>1076</v>
      </c>
      <c r="I162" s="129" t="s">
        <v>2425</v>
      </c>
      <c r="J162" s="136" t="s">
        <v>1058</v>
      </c>
      <c r="K162" s="128" t="s">
        <v>205</v>
      </c>
      <c r="L162" s="142" t="s">
        <v>1077</v>
      </c>
      <c r="M162" s="136" t="str">
        <f>VLOOKUP(L162,CódigosRetorno!$A$2:$B$2004,2,FALSE)</f>
        <v>El dato ingresado como atributo @listAgencyName es incorrecto.</v>
      </c>
      <c r="N162" s="145" t="s">
        <v>9</v>
      </c>
      <c r="O162" s="393"/>
    </row>
    <row r="163" spans="1:15" s="364" customFormat="1" ht="24" x14ac:dyDescent="0.3">
      <c r="A163" s="393"/>
      <c r="B163" s="938"/>
      <c r="C163" s="940"/>
      <c r="D163" s="955"/>
      <c r="E163" s="956"/>
      <c r="F163" s="938"/>
      <c r="G163" s="145" t="s">
        <v>1380</v>
      </c>
      <c r="H163" s="92" t="s">
        <v>1083</v>
      </c>
      <c r="I163" s="129" t="s">
        <v>2425</v>
      </c>
      <c r="J163" s="136" t="s">
        <v>1381</v>
      </c>
      <c r="K163" s="142" t="s">
        <v>205</v>
      </c>
      <c r="L163" s="144" t="s">
        <v>1085</v>
      </c>
      <c r="M163" s="136" t="str">
        <f>VLOOKUP(L163,CódigosRetorno!$A$2:$B$2004,2,FALSE)</f>
        <v>El dato ingresado como atributo @listURI es incorrecto.</v>
      </c>
      <c r="N163" s="145" t="s">
        <v>9</v>
      </c>
      <c r="O163" s="393"/>
    </row>
    <row r="164" spans="1:15" s="364" customFormat="1" x14ac:dyDescent="0.3">
      <c r="A164" s="393"/>
      <c r="B164" s="936">
        <f>B153+1</f>
        <v>31</v>
      </c>
      <c r="C164" s="972" t="s">
        <v>2838</v>
      </c>
      <c r="D164" s="956" t="s">
        <v>326</v>
      </c>
      <c r="E164" s="956" t="s">
        <v>181</v>
      </c>
      <c r="F164" s="937" t="s">
        <v>297</v>
      </c>
      <c r="G164" s="937" t="s">
        <v>298</v>
      </c>
      <c r="H164" s="939" t="s">
        <v>3103</v>
      </c>
      <c r="I164" s="937">
        <v>1</v>
      </c>
      <c r="J164" s="136" t="s">
        <v>3104</v>
      </c>
      <c r="K164" s="128" t="s">
        <v>6</v>
      </c>
      <c r="L164" s="142" t="s">
        <v>1392</v>
      </c>
      <c r="M164" s="136" t="str">
        <f>VLOOKUP(L164,CódigosRetorno!$A$2:$B$2004,2,FALSE)</f>
        <v>El xml no contiene el tag de impuesto por linea (TaxtTotal).</v>
      </c>
      <c r="N164" s="145" t="s">
        <v>9</v>
      </c>
      <c r="O164" s="393"/>
    </row>
    <row r="165" spans="1:15" s="364" customFormat="1" ht="36" x14ac:dyDescent="0.3">
      <c r="A165" s="393"/>
      <c r="B165" s="936"/>
      <c r="C165" s="972"/>
      <c r="D165" s="956"/>
      <c r="E165" s="956"/>
      <c r="F165" s="948"/>
      <c r="G165" s="948"/>
      <c r="H165" s="949"/>
      <c r="I165" s="948"/>
      <c r="J165" s="136" t="s">
        <v>2482</v>
      </c>
      <c r="K165" s="128" t="s">
        <v>6</v>
      </c>
      <c r="L165" s="142" t="s">
        <v>1394</v>
      </c>
      <c r="M165" s="136" t="str">
        <f>VLOOKUP(L165,CódigosRetorno!$A$2:$B$2004,2,FALSE)</f>
        <v>El dato ingresado en el monto total de impuestos por línea no cumple con el formato establecido</v>
      </c>
      <c r="N165" s="145" t="s">
        <v>9</v>
      </c>
      <c r="O165" s="393"/>
    </row>
    <row r="166" spans="1:15" s="364" customFormat="1" ht="60" x14ac:dyDescent="0.3">
      <c r="A166" s="393"/>
      <c r="B166" s="936"/>
      <c r="C166" s="972"/>
      <c r="D166" s="956"/>
      <c r="E166" s="956"/>
      <c r="F166" s="948"/>
      <c r="G166" s="948"/>
      <c r="H166" s="949"/>
      <c r="I166" s="948"/>
      <c r="J166" s="136" t="s">
        <v>2841</v>
      </c>
      <c r="K166" s="749" t="s">
        <v>6</v>
      </c>
      <c r="L166" s="743" t="s">
        <v>1396</v>
      </c>
      <c r="M166" s="136" t="str">
        <f>VLOOKUP(MID(L166,1,4),CódigosRetorno!$A$2:$B$2004,2,FALSE)</f>
        <v>El importe total de impuestos por línea no coincide con la sumatoria de los impuestos por línea.</v>
      </c>
      <c r="N166" s="145" t="s">
        <v>9</v>
      </c>
      <c r="O166" s="393"/>
    </row>
    <row r="167" spans="1:15" s="364" customFormat="1" ht="60" x14ac:dyDescent="0.3">
      <c r="A167" s="393"/>
      <c r="B167" s="936"/>
      <c r="C167" s="972"/>
      <c r="D167" s="956"/>
      <c r="E167" s="956"/>
      <c r="F167" s="948"/>
      <c r="G167" s="948"/>
      <c r="H167" s="949"/>
      <c r="I167" s="948"/>
      <c r="J167" s="136" t="s">
        <v>2842</v>
      </c>
      <c r="K167" s="128" t="s">
        <v>205</v>
      </c>
      <c r="L167" s="142" t="s">
        <v>2483</v>
      </c>
      <c r="M167" s="136" t="str">
        <f>VLOOKUP(L167,CódigosRetorno!$A$2:$B$2004,2,FALSE)</f>
        <v>El importe total de impuestos por línea no coincide con la sumatoria de los impuestos por línea.</v>
      </c>
      <c r="N167" s="145" t="s">
        <v>9</v>
      </c>
      <c r="O167" s="393"/>
    </row>
    <row r="168" spans="1:15" s="364" customFormat="1" x14ac:dyDescent="0.3">
      <c r="A168" s="393"/>
      <c r="B168" s="936"/>
      <c r="C168" s="972"/>
      <c r="D168" s="956"/>
      <c r="E168" s="956"/>
      <c r="F168" s="938"/>
      <c r="G168" s="938"/>
      <c r="H168" s="940"/>
      <c r="I168" s="938"/>
      <c r="J168" s="92" t="s">
        <v>1397</v>
      </c>
      <c r="K168" s="128" t="s">
        <v>6</v>
      </c>
      <c r="L168" s="78" t="s">
        <v>1398</v>
      </c>
      <c r="M168" s="136" t="str">
        <f>VLOOKUP(L168,CódigosRetorno!$A$2:$B$2004,2,FALSE)</f>
        <v>El tag cac:TaxTotal no debe repetirse a nivel de Item</v>
      </c>
      <c r="N168" s="135" t="s">
        <v>9</v>
      </c>
      <c r="O168" s="393"/>
    </row>
    <row r="169" spans="1:15" s="364" customFormat="1" ht="24" x14ac:dyDescent="0.3">
      <c r="A169" s="393"/>
      <c r="B169" s="936"/>
      <c r="C169" s="972"/>
      <c r="D169" s="956"/>
      <c r="E169" s="956"/>
      <c r="F169" s="130" t="s">
        <v>143</v>
      </c>
      <c r="G169" s="128" t="s">
        <v>305</v>
      </c>
      <c r="H169" s="143" t="s">
        <v>1364</v>
      </c>
      <c r="I169" s="135">
        <v>1</v>
      </c>
      <c r="J169" s="138" t="s">
        <v>1387</v>
      </c>
      <c r="K169" s="142" t="s">
        <v>6</v>
      </c>
      <c r="L169" s="144" t="s">
        <v>947</v>
      </c>
      <c r="M169" s="136" t="str">
        <f>VLOOKUP(L169,CódigosRetorno!$A$2:$B$2004,2,FALSE)</f>
        <v>La moneda debe ser la misma en todo el documento. Salvo las percepciones que sólo son en moneda nacional</v>
      </c>
      <c r="N169" s="135" t="s">
        <v>1091</v>
      </c>
      <c r="O169" s="393"/>
    </row>
    <row r="170" spans="1:15" s="364" customFormat="1" ht="36" x14ac:dyDescent="0.3">
      <c r="A170" s="2"/>
      <c r="B170" s="937">
        <f>B164+1</f>
        <v>32</v>
      </c>
      <c r="C170" s="939" t="s">
        <v>2484</v>
      </c>
      <c r="D170" s="953" t="s">
        <v>326</v>
      </c>
      <c r="E170" s="953" t="s">
        <v>181</v>
      </c>
      <c r="F170" s="937" t="s">
        <v>297</v>
      </c>
      <c r="G170" s="953" t="s">
        <v>298</v>
      </c>
      <c r="H170" s="939" t="s">
        <v>3105</v>
      </c>
      <c r="I170" s="937" t="s">
        <v>2425</v>
      </c>
      <c r="J170" s="136" t="s">
        <v>2482</v>
      </c>
      <c r="K170" s="38" t="s">
        <v>6</v>
      </c>
      <c r="L170" s="144" t="s">
        <v>1401</v>
      </c>
      <c r="M170" s="136" t="str">
        <f>VLOOKUP(L170,CódigosRetorno!$A$2:$B$2004,2,FALSE)</f>
        <v>El dato ingresado en TaxableAmount de la linea no cumple con el formato establecido</v>
      </c>
      <c r="N170" s="135" t="s">
        <v>9</v>
      </c>
      <c r="O170" s="2"/>
    </row>
    <row r="171" spans="1:15" s="364" customFormat="1" ht="36" x14ac:dyDescent="0.3">
      <c r="A171" s="2"/>
      <c r="B171" s="948"/>
      <c r="C171" s="949"/>
      <c r="D171" s="954"/>
      <c r="E171" s="954"/>
      <c r="F171" s="948"/>
      <c r="G171" s="954"/>
      <c r="H171" s="949"/>
      <c r="I171" s="948"/>
      <c r="J171" s="138" t="s">
        <v>3106</v>
      </c>
      <c r="K171" s="142" t="s">
        <v>6</v>
      </c>
      <c r="L171" s="77" t="s">
        <v>3107</v>
      </c>
      <c r="M171" s="136" t="str">
        <f>VLOOKUP(L171,CódigosRetorno!$A$2:$B$2004,2,FALSE)</f>
        <v>Factura de operacion sujeta IVAP debe consignar Monto de impuestos por item</v>
      </c>
      <c r="N171" s="135" t="s">
        <v>9</v>
      </c>
      <c r="O171" s="2"/>
    </row>
    <row r="172" spans="1:15" s="364" customFormat="1" ht="72" x14ac:dyDescent="0.3">
      <c r="A172" s="2"/>
      <c r="B172" s="948"/>
      <c r="C172" s="949"/>
      <c r="D172" s="954"/>
      <c r="E172" s="954"/>
      <c r="F172" s="948"/>
      <c r="G172" s="954"/>
      <c r="H172" s="949"/>
      <c r="I172" s="948"/>
      <c r="J172" s="136" t="s">
        <v>3108</v>
      </c>
      <c r="K172" s="743" t="s">
        <v>6</v>
      </c>
      <c r="L172" s="743" t="s">
        <v>1403</v>
      </c>
      <c r="M172" s="136" t="str">
        <f>VLOOKUP(MID(L172,1,4),CódigosRetorno!$A$2:$B$2004,2,FALSE)</f>
        <v>La base imponible a nivel de línea difiere de la información consignada en el comprobante</v>
      </c>
      <c r="N172" s="135" t="s">
        <v>9</v>
      </c>
      <c r="O172" s="2"/>
    </row>
    <row r="173" spans="1:15" s="364" customFormat="1" ht="84" x14ac:dyDescent="0.3">
      <c r="A173" s="2"/>
      <c r="B173" s="948"/>
      <c r="C173" s="949"/>
      <c r="D173" s="954"/>
      <c r="E173" s="954"/>
      <c r="F173" s="948"/>
      <c r="G173" s="954"/>
      <c r="H173" s="949"/>
      <c r="I173" s="948"/>
      <c r="J173" s="136" t="s">
        <v>3109</v>
      </c>
      <c r="K173" s="128" t="s">
        <v>205</v>
      </c>
      <c r="L173" s="142" t="s">
        <v>2487</v>
      </c>
      <c r="M173" s="136" t="str">
        <f>VLOOKUP(MID(L173,1,4),CódigosRetorno!$A$2:$B$2004,2,FALSE)</f>
        <v>La base imponible a nivel de línea difiere de la información consignada en el comprobante</v>
      </c>
      <c r="N173" s="135"/>
      <c r="O173" s="2"/>
    </row>
    <row r="174" spans="1:15" s="364" customFormat="1" ht="60" x14ac:dyDescent="0.3">
      <c r="A174" s="2"/>
      <c r="B174" s="948"/>
      <c r="C174" s="949"/>
      <c r="D174" s="954"/>
      <c r="E174" s="954"/>
      <c r="F174" s="948"/>
      <c r="G174" s="954"/>
      <c r="H174" s="949"/>
      <c r="I174" s="948"/>
      <c r="J174" s="136" t="s">
        <v>3110</v>
      </c>
      <c r="K174" s="743" t="s">
        <v>6</v>
      </c>
      <c r="L174" s="743" t="s">
        <v>1403</v>
      </c>
      <c r="M174" s="136" t="str">
        <f>VLOOKUP(MID(L174,1,4),CódigosRetorno!$A$2:$B$2004,2,FALSE)</f>
        <v>La base imponible a nivel de línea difiere de la información consignada en el comprobante</v>
      </c>
      <c r="N174" s="135"/>
      <c r="O174" s="2"/>
    </row>
    <row r="175" spans="1:15" s="364" customFormat="1" ht="60" x14ac:dyDescent="0.3">
      <c r="A175" s="2"/>
      <c r="B175" s="948"/>
      <c r="C175" s="949"/>
      <c r="D175" s="954"/>
      <c r="E175" s="954"/>
      <c r="F175" s="948"/>
      <c r="G175" s="954"/>
      <c r="H175" s="949"/>
      <c r="I175" s="948"/>
      <c r="J175" s="136" t="s">
        <v>3111</v>
      </c>
      <c r="K175" s="128" t="s">
        <v>205</v>
      </c>
      <c r="L175" s="142" t="s">
        <v>2487</v>
      </c>
      <c r="M175" s="136" t="str">
        <f>VLOOKUP(MID(L175,1,4),CódigosRetorno!$A$2:$B$2004,2,FALSE)</f>
        <v>La base imponible a nivel de línea difiere de la información consignada en el comprobante</v>
      </c>
      <c r="N175" s="135" t="s">
        <v>9</v>
      </c>
      <c r="O175" s="2"/>
    </row>
    <row r="176" spans="1:15" s="364" customFormat="1" ht="24" x14ac:dyDescent="0.3">
      <c r="A176" s="2"/>
      <c r="B176" s="948"/>
      <c r="C176" s="949"/>
      <c r="D176" s="954"/>
      <c r="E176" s="954"/>
      <c r="F176" s="129" t="s">
        <v>143</v>
      </c>
      <c r="G176" s="133" t="s">
        <v>305</v>
      </c>
      <c r="H176" s="92" t="s">
        <v>1405</v>
      </c>
      <c r="I176" s="135">
        <v>1</v>
      </c>
      <c r="J176" s="138" t="s">
        <v>1387</v>
      </c>
      <c r="K176" s="142" t="s">
        <v>6</v>
      </c>
      <c r="L176" s="144" t="s">
        <v>947</v>
      </c>
      <c r="M176" s="136" t="str">
        <f>VLOOKUP(L176,CódigosRetorno!$A$2:$B$2004,2,FALSE)</f>
        <v>La moneda debe ser la misma en todo el documento. Salvo las percepciones que sólo son en moneda nacional</v>
      </c>
      <c r="N176" s="135" t="s">
        <v>1091</v>
      </c>
      <c r="O176" s="2"/>
    </row>
    <row r="177" spans="1:15" s="364" customFormat="1" ht="24" x14ac:dyDescent="0.3">
      <c r="A177" s="2"/>
      <c r="B177" s="948"/>
      <c r="C177" s="949"/>
      <c r="D177" s="954"/>
      <c r="E177" s="954"/>
      <c r="F177" s="937" t="s">
        <v>297</v>
      </c>
      <c r="G177" s="953" t="s">
        <v>298</v>
      </c>
      <c r="H177" s="939" t="s">
        <v>3112</v>
      </c>
      <c r="I177" s="937">
        <v>1</v>
      </c>
      <c r="J177" s="136" t="s">
        <v>954</v>
      </c>
      <c r="K177" s="142" t="s">
        <v>6</v>
      </c>
      <c r="L177" s="144" t="s">
        <v>1408</v>
      </c>
      <c r="M177" s="136" t="str">
        <f>VLOOKUP(L177,CódigosRetorno!$A$2:$B$2004,2,FALSE)</f>
        <v>El dato ingresado en TaxAmount de la linea no cumple con el formato establecido</v>
      </c>
      <c r="N177" s="135" t="s">
        <v>9</v>
      </c>
      <c r="O177" s="2"/>
    </row>
    <row r="178" spans="1:15" s="364" customFormat="1" ht="36" x14ac:dyDescent="0.3">
      <c r="A178" s="2"/>
      <c r="B178" s="948"/>
      <c r="C178" s="949"/>
      <c r="D178" s="954"/>
      <c r="E178" s="954"/>
      <c r="F178" s="948"/>
      <c r="G178" s="954"/>
      <c r="H178" s="949"/>
      <c r="I178" s="948"/>
      <c r="J178" s="136" t="s">
        <v>1409</v>
      </c>
      <c r="K178" s="142" t="s">
        <v>6</v>
      </c>
      <c r="L178" s="144" t="s">
        <v>1410</v>
      </c>
      <c r="M178" s="136" t="str">
        <f>VLOOKUP(L178,CódigosRetorno!$A$2:$B$2004,2,FALSE)</f>
        <v>El monto de afectacion de IGV por linea debe ser igual a 0.00 para Exoneradas, Inafectas, Exportación, Gratuitas de exoneradas o Gratuitas de inafectas.</v>
      </c>
      <c r="N178" s="145" t="s">
        <v>9</v>
      </c>
      <c r="O178" s="2"/>
    </row>
    <row r="179" spans="1:15" s="364" customFormat="1" ht="60" x14ac:dyDescent="0.3">
      <c r="A179" s="2"/>
      <c r="B179" s="948"/>
      <c r="C179" s="949"/>
      <c r="D179" s="954"/>
      <c r="E179" s="954"/>
      <c r="F179" s="948"/>
      <c r="G179" s="954"/>
      <c r="H179" s="949"/>
      <c r="I179" s="948"/>
      <c r="J179" s="136" t="s">
        <v>1411</v>
      </c>
      <c r="K179" s="142" t="s">
        <v>6</v>
      </c>
      <c r="L179" s="144" t="s">
        <v>1412</v>
      </c>
      <c r="M179" s="136" t="str">
        <f>VLOOKUP(L179,CódigosRetorno!$A$2:$B$2004,2,FALSE)</f>
        <v>El monto de afectación de IGV por linea debe ser diferente a 0.00.</v>
      </c>
      <c r="N179" s="145" t="s">
        <v>9</v>
      </c>
      <c r="O179" s="2"/>
    </row>
    <row r="180" spans="1:15" s="364" customFormat="1" ht="48" x14ac:dyDescent="0.3">
      <c r="A180" s="2"/>
      <c r="B180" s="948"/>
      <c r="C180" s="949"/>
      <c r="D180" s="954"/>
      <c r="E180" s="954"/>
      <c r="F180" s="948"/>
      <c r="G180" s="954"/>
      <c r="H180" s="949"/>
      <c r="I180" s="948"/>
      <c r="J180" s="136" t="s">
        <v>1413</v>
      </c>
      <c r="K180" s="142" t="s">
        <v>6</v>
      </c>
      <c r="L180" s="144" t="s">
        <v>1410</v>
      </c>
      <c r="M180" s="136" t="str">
        <f>VLOOKUP(L180,CódigosRetorno!$A$2:$B$2004,2,FALSE)</f>
        <v>El monto de afectacion de IGV por linea debe ser igual a 0.00 para Exoneradas, Inafectas, Exportación, Gratuitas de exoneradas o Gratuitas de inafectas.</v>
      </c>
      <c r="N180" s="145" t="s">
        <v>9</v>
      </c>
      <c r="O180" s="2"/>
    </row>
    <row r="181" spans="1:15" s="364" customFormat="1" ht="48" x14ac:dyDescent="0.3">
      <c r="A181" s="2"/>
      <c r="B181" s="948"/>
      <c r="C181" s="949"/>
      <c r="D181" s="954"/>
      <c r="E181" s="954"/>
      <c r="F181" s="948"/>
      <c r="G181" s="954"/>
      <c r="H181" s="949"/>
      <c r="I181" s="948"/>
      <c r="J181" s="136" t="s">
        <v>1414</v>
      </c>
      <c r="K181" s="142" t="s">
        <v>6</v>
      </c>
      <c r="L181" s="144" t="s">
        <v>1412</v>
      </c>
      <c r="M181" s="136" t="str">
        <f>VLOOKUP(L181,CódigosRetorno!$A$2:$B$2004,2,FALSE)</f>
        <v>El monto de afectación de IGV por linea debe ser diferente a 0.00.</v>
      </c>
      <c r="N181" s="145" t="s">
        <v>9</v>
      </c>
      <c r="O181" s="2"/>
    </row>
    <row r="182" spans="1:15" s="364" customFormat="1" ht="60" x14ac:dyDescent="0.3">
      <c r="A182" s="2"/>
      <c r="B182" s="948"/>
      <c r="C182" s="949"/>
      <c r="D182" s="954"/>
      <c r="E182" s="954"/>
      <c r="F182" s="948"/>
      <c r="G182" s="954"/>
      <c r="H182" s="949"/>
      <c r="I182" s="948"/>
      <c r="J182" s="136" t="s">
        <v>2849</v>
      </c>
      <c r="K182" s="142" t="s">
        <v>6</v>
      </c>
      <c r="L182" s="144" t="s">
        <v>1416</v>
      </c>
      <c r="M182" s="136" t="str">
        <f>VLOOKUP(L182,CódigosRetorno!$A$2:$B$2004,2,FALSE)</f>
        <v>El producto del factor y monto base de la afectación del IGV/IVAP no corresponde al monto de afectacion de linea.</v>
      </c>
      <c r="N182" s="135" t="s">
        <v>9</v>
      </c>
      <c r="O182" s="2"/>
    </row>
    <row r="183" spans="1:15" s="364" customFormat="1" ht="24" x14ac:dyDescent="0.3">
      <c r="A183" s="2"/>
      <c r="B183" s="948"/>
      <c r="C183" s="949"/>
      <c r="D183" s="954"/>
      <c r="E183" s="954"/>
      <c r="F183" s="129" t="s">
        <v>143</v>
      </c>
      <c r="G183" s="133" t="s">
        <v>305</v>
      </c>
      <c r="H183" s="92" t="s">
        <v>1364</v>
      </c>
      <c r="I183" s="135">
        <v>1</v>
      </c>
      <c r="J183" s="138" t="s">
        <v>1387</v>
      </c>
      <c r="K183" s="142" t="s">
        <v>6</v>
      </c>
      <c r="L183" s="144" t="s">
        <v>947</v>
      </c>
      <c r="M183" s="136" t="str">
        <f>VLOOKUP(L183,CódigosRetorno!$A$2:$B$2004,2,FALSE)</f>
        <v>La moneda debe ser la misma en todo el documento. Salvo las percepciones que sólo son en moneda nacional</v>
      </c>
      <c r="N183" s="135" t="s">
        <v>1091</v>
      </c>
      <c r="O183" s="2"/>
    </row>
    <row r="184" spans="1:15" s="364" customFormat="1" ht="24" x14ac:dyDescent="0.3">
      <c r="A184" s="2"/>
      <c r="B184" s="948"/>
      <c r="C184" s="949"/>
      <c r="D184" s="954"/>
      <c r="E184" s="954"/>
      <c r="F184" s="937" t="s">
        <v>1417</v>
      </c>
      <c r="G184" s="937" t="s">
        <v>1418</v>
      </c>
      <c r="H184" s="939" t="s">
        <v>3113</v>
      </c>
      <c r="I184" s="937" t="s">
        <v>2425</v>
      </c>
      <c r="J184" s="138" t="s">
        <v>1420</v>
      </c>
      <c r="K184" s="142" t="s">
        <v>6</v>
      </c>
      <c r="L184" s="144" t="s">
        <v>1421</v>
      </c>
      <c r="M184" s="136" t="str">
        <f>VLOOKUP(L184,CódigosRetorno!$A$2:$B$2004,2,FALSE)</f>
        <v>El XML no contiene el tag de la tasa del tributo de la línea</v>
      </c>
      <c r="N184" s="145" t="s">
        <v>9</v>
      </c>
      <c r="O184" s="2"/>
    </row>
    <row r="185" spans="1:15" s="364" customFormat="1" ht="36" x14ac:dyDescent="0.3">
      <c r="A185" s="2"/>
      <c r="B185" s="948"/>
      <c r="C185" s="949"/>
      <c r="D185" s="954"/>
      <c r="E185" s="954"/>
      <c r="F185" s="948"/>
      <c r="G185" s="948"/>
      <c r="H185" s="949"/>
      <c r="I185" s="948"/>
      <c r="J185" s="136" t="s">
        <v>1532</v>
      </c>
      <c r="K185" s="142" t="s">
        <v>6</v>
      </c>
      <c r="L185" s="144" t="s">
        <v>1423</v>
      </c>
      <c r="M185" s="136" t="str">
        <f>VLOOKUP(L185,CódigosRetorno!$A$2:$B$2004,2,FALSE)</f>
        <v>El dato ingresado como factor de afectacion por linea no cumple con el formato establecido.</v>
      </c>
      <c r="N185" s="145" t="s">
        <v>9</v>
      </c>
      <c r="O185" s="2"/>
    </row>
    <row r="186" spans="1:15" s="364" customFormat="1" ht="36" x14ac:dyDescent="0.3">
      <c r="A186" s="2"/>
      <c r="B186" s="948"/>
      <c r="C186" s="949"/>
      <c r="D186" s="954"/>
      <c r="E186" s="954"/>
      <c r="F186" s="948"/>
      <c r="G186" s="948"/>
      <c r="H186" s="949"/>
      <c r="I186" s="948"/>
      <c r="J186" s="136" t="s">
        <v>1409</v>
      </c>
      <c r="K186" s="142" t="s">
        <v>6</v>
      </c>
      <c r="L186" s="144" t="s">
        <v>3114</v>
      </c>
      <c r="M186" s="136" t="str">
        <f>VLOOKUP(L186,CódigosRetorno!$A$2:$B$2004,2,FALSE)</f>
        <v>El factor de afectación de IGV por linea debe ser igual a 0.00 para Exoneradas, Inafectas, Exportación, Gratuitas de exoneradas o Gratuitas de inafectas.</v>
      </c>
      <c r="N186" s="145" t="s">
        <v>9</v>
      </c>
      <c r="O186" s="2"/>
    </row>
    <row r="187" spans="1:15" s="364" customFormat="1" ht="48" x14ac:dyDescent="0.3">
      <c r="A187" s="2"/>
      <c r="B187" s="948"/>
      <c r="C187" s="949"/>
      <c r="D187" s="954"/>
      <c r="E187" s="954"/>
      <c r="F187" s="948"/>
      <c r="G187" s="948"/>
      <c r="H187" s="949"/>
      <c r="I187" s="948"/>
      <c r="J187" s="136" t="s">
        <v>1424</v>
      </c>
      <c r="K187" s="142" t="s">
        <v>6</v>
      </c>
      <c r="L187" s="144" t="s">
        <v>1425</v>
      </c>
      <c r="M187" s="136" t="str">
        <f>VLOOKUP(L187,CódigosRetorno!$A$2:$B$2004,2,FALSE)</f>
        <v>El factor de afectación de IGV por linea debe ser diferente a 0.00.</v>
      </c>
      <c r="N187" s="145" t="s">
        <v>9</v>
      </c>
      <c r="O187" s="2"/>
    </row>
    <row r="188" spans="1:15" s="364" customFormat="1" ht="36" x14ac:dyDescent="0.3">
      <c r="A188" s="2"/>
      <c r="B188" s="948"/>
      <c r="C188" s="949"/>
      <c r="D188" s="954"/>
      <c r="E188" s="954"/>
      <c r="F188" s="948"/>
      <c r="G188" s="948"/>
      <c r="H188" s="949"/>
      <c r="I188" s="948"/>
      <c r="J188" s="136" t="s">
        <v>1426</v>
      </c>
      <c r="K188" s="142" t="s">
        <v>6</v>
      </c>
      <c r="L188" s="144" t="s">
        <v>1425</v>
      </c>
      <c r="M188" s="136" t="str">
        <f>VLOOKUP(L188,CódigosRetorno!$A$2:$B$2004,2,FALSE)</f>
        <v>El factor de afectación de IGV por linea debe ser diferente a 0.00.</v>
      </c>
      <c r="N188" s="145" t="s">
        <v>9</v>
      </c>
      <c r="O188" s="2"/>
    </row>
    <row r="189" spans="1:15" s="364" customFormat="1" ht="36" x14ac:dyDescent="0.3">
      <c r="A189" s="2"/>
      <c r="B189" s="948"/>
      <c r="C189" s="949"/>
      <c r="D189" s="954"/>
      <c r="E189" s="954"/>
      <c r="F189" s="937"/>
      <c r="G189" s="956" t="s">
        <v>1427</v>
      </c>
      <c r="H189" s="935" t="s">
        <v>3115</v>
      </c>
      <c r="I189" s="937">
        <v>1</v>
      </c>
      <c r="J189" s="136" t="s">
        <v>1429</v>
      </c>
      <c r="K189" s="142" t="s">
        <v>6</v>
      </c>
      <c r="L189" s="144" t="s">
        <v>1430</v>
      </c>
      <c r="M189" s="136" t="str">
        <f>VLOOKUP(L189,CódigosRetorno!$A$2:$B$2004,2,FALSE)</f>
        <v>El XML no contiene el tag cbc:TaxExemptionReasonCode de Afectacion al IGV</v>
      </c>
      <c r="N189" s="145" t="s">
        <v>9</v>
      </c>
      <c r="O189" s="2"/>
    </row>
    <row r="190" spans="1:15" s="364" customFormat="1" ht="24" x14ac:dyDescent="0.3">
      <c r="A190" s="2"/>
      <c r="B190" s="948"/>
      <c r="C190" s="949"/>
      <c r="D190" s="954"/>
      <c r="E190" s="954"/>
      <c r="F190" s="948"/>
      <c r="G190" s="956"/>
      <c r="H190" s="935"/>
      <c r="I190" s="948"/>
      <c r="J190" s="136" t="s">
        <v>1431</v>
      </c>
      <c r="K190" s="142" t="s">
        <v>6</v>
      </c>
      <c r="L190" s="144" t="s">
        <v>1432</v>
      </c>
      <c r="M190" s="136" t="str">
        <f>VLOOKUP(L190,CódigosRetorno!$A$2:$B$2004,2,FALSE)</f>
        <v>Afectación de IGV no corresponde al código de tributo de la linea.</v>
      </c>
      <c r="N190" s="145" t="s">
        <v>9</v>
      </c>
      <c r="O190" s="2"/>
    </row>
    <row r="191" spans="1:15" s="364" customFormat="1" ht="48" x14ac:dyDescent="0.3">
      <c r="A191" s="2"/>
      <c r="B191" s="948"/>
      <c r="C191" s="949"/>
      <c r="D191" s="954"/>
      <c r="E191" s="954"/>
      <c r="F191" s="948"/>
      <c r="G191" s="956"/>
      <c r="H191" s="935"/>
      <c r="I191" s="948"/>
      <c r="J191" s="136" t="s">
        <v>1433</v>
      </c>
      <c r="K191" s="142" t="s">
        <v>6</v>
      </c>
      <c r="L191" s="144" t="s">
        <v>1434</v>
      </c>
      <c r="M191" s="136" t="str">
        <f>VLOOKUP(L191,CódigosRetorno!$A$2:$B$2004,2,FALSE)</f>
        <v>El tipo de afectacion del IGV es incorrecto</v>
      </c>
      <c r="N191" s="145" t="s">
        <v>1435</v>
      </c>
      <c r="O191" s="2"/>
    </row>
    <row r="192" spans="1:15" s="364" customFormat="1" ht="24" x14ac:dyDescent="0.3">
      <c r="A192" s="2"/>
      <c r="B192" s="948"/>
      <c r="C192" s="949"/>
      <c r="D192" s="954"/>
      <c r="E192" s="954"/>
      <c r="F192" s="948"/>
      <c r="G192" s="956"/>
      <c r="H192" s="935"/>
      <c r="I192" s="948"/>
      <c r="J192" s="136" t="s">
        <v>3116</v>
      </c>
      <c r="K192" s="142" t="s">
        <v>6</v>
      </c>
      <c r="L192" s="144" t="s">
        <v>1437</v>
      </c>
      <c r="M192" s="136" t="str">
        <f>VLOOKUP(L192,CódigosRetorno!$A$2:$B$2004,2,FALSE)</f>
        <v>Operaciones de exportacion, deben consignar Tipo Afectacion igual a 40</v>
      </c>
      <c r="N192" s="135" t="s">
        <v>9</v>
      </c>
      <c r="O192" s="2"/>
    </row>
    <row r="193" spans="1:15" s="364" customFormat="1" ht="24" x14ac:dyDescent="0.3">
      <c r="A193" s="2"/>
      <c r="B193" s="948"/>
      <c r="C193" s="949"/>
      <c r="D193" s="954"/>
      <c r="E193" s="954"/>
      <c r="F193" s="948"/>
      <c r="G193" s="956"/>
      <c r="H193" s="935"/>
      <c r="I193" s="948"/>
      <c r="J193" s="136" t="s">
        <v>3117</v>
      </c>
      <c r="K193" s="142" t="s">
        <v>6</v>
      </c>
      <c r="L193" s="144" t="s">
        <v>1439</v>
      </c>
      <c r="M193" s="136" t="str">
        <f>VLOOKUP(L193,CódigosRetorno!$A$2:$B$2004,2,FALSE)</f>
        <v>Comprobante operacion sujeta IVAP solo debe tener ítems con código de afectación del IGV igual a 17</v>
      </c>
      <c r="N193" s="135" t="s">
        <v>9</v>
      </c>
      <c r="O193" s="2"/>
    </row>
    <row r="194" spans="1:15" s="364" customFormat="1" ht="24" x14ac:dyDescent="0.3">
      <c r="A194" s="2"/>
      <c r="B194" s="948"/>
      <c r="C194" s="949"/>
      <c r="D194" s="954"/>
      <c r="E194" s="954"/>
      <c r="F194" s="948"/>
      <c r="G194" s="956"/>
      <c r="H194" s="935"/>
      <c r="I194" s="948"/>
      <c r="J194" s="136" t="s">
        <v>3118</v>
      </c>
      <c r="K194" s="142" t="s">
        <v>6</v>
      </c>
      <c r="L194" s="144" t="s">
        <v>2855</v>
      </c>
      <c r="M194" s="136" t="str">
        <f>VLOOKUP(L194,CódigosRetorno!$A$2:$B$2004,2,FALSE)</f>
        <v>Tipo de nota debe ser 'Ajustes afectos al IVAP'</v>
      </c>
      <c r="N194" s="145" t="s">
        <v>9</v>
      </c>
      <c r="O194" s="2"/>
    </row>
    <row r="195" spans="1:15" s="364" customFormat="1" ht="24" x14ac:dyDescent="0.3">
      <c r="A195" s="2"/>
      <c r="B195" s="948"/>
      <c r="C195" s="949"/>
      <c r="D195" s="954"/>
      <c r="E195" s="954"/>
      <c r="F195" s="937"/>
      <c r="G195" s="145" t="s">
        <v>1056</v>
      </c>
      <c r="H195" s="92" t="s">
        <v>1076</v>
      </c>
      <c r="I195" s="135" t="s">
        <v>2425</v>
      </c>
      <c r="J195" s="136" t="s">
        <v>1058</v>
      </c>
      <c r="K195" s="142" t="s">
        <v>205</v>
      </c>
      <c r="L195" s="144" t="s">
        <v>1077</v>
      </c>
      <c r="M195" s="136" t="str">
        <f>VLOOKUP(L195,CódigosRetorno!$A$2:$B$2004,2,FALSE)</f>
        <v>El dato ingresado como atributo @listAgencyName es incorrecto.</v>
      </c>
      <c r="N195" s="145" t="s">
        <v>9</v>
      </c>
      <c r="O195" s="2"/>
    </row>
    <row r="196" spans="1:15" s="364" customFormat="1" ht="24" x14ac:dyDescent="0.3">
      <c r="A196" s="2"/>
      <c r="B196" s="948"/>
      <c r="C196" s="949"/>
      <c r="D196" s="954"/>
      <c r="E196" s="954"/>
      <c r="F196" s="948"/>
      <c r="G196" s="145" t="s">
        <v>1440</v>
      </c>
      <c r="H196" s="92" t="s">
        <v>1079</v>
      </c>
      <c r="I196" s="135" t="s">
        <v>2425</v>
      </c>
      <c r="J196" s="136" t="s">
        <v>1441</v>
      </c>
      <c r="K196" s="128" t="s">
        <v>205</v>
      </c>
      <c r="L196" s="142" t="s">
        <v>1081</v>
      </c>
      <c r="M196" s="136" t="str">
        <f>VLOOKUP(L196,CódigosRetorno!$A$2:$B$2004,2,FALSE)</f>
        <v>El dato ingresado como atributo @listName es incorrecto.</v>
      </c>
      <c r="N196" s="145" t="s">
        <v>9</v>
      </c>
      <c r="O196" s="2"/>
    </row>
    <row r="197" spans="1:15" s="364" customFormat="1" ht="24" x14ac:dyDescent="0.3">
      <c r="A197" s="2"/>
      <c r="B197" s="948"/>
      <c r="C197" s="949"/>
      <c r="D197" s="954"/>
      <c r="E197" s="954"/>
      <c r="F197" s="938"/>
      <c r="G197" s="135" t="s">
        <v>1442</v>
      </c>
      <c r="H197" s="92" t="s">
        <v>1083</v>
      </c>
      <c r="I197" s="135" t="s">
        <v>2425</v>
      </c>
      <c r="J197" s="136" t="s">
        <v>1443</v>
      </c>
      <c r="K197" s="142" t="s">
        <v>205</v>
      </c>
      <c r="L197" s="144" t="s">
        <v>1085</v>
      </c>
      <c r="M197" s="136" t="str">
        <f>VLOOKUP(L197,CódigosRetorno!$A$2:$B$2004,2,FALSE)</f>
        <v>El dato ingresado como atributo @listURI es incorrecto.</v>
      </c>
      <c r="N197" s="145" t="s">
        <v>9</v>
      </c>
      <c r="O197" s="2"/>
    </row>
    <row r="198" spans="1:15" s="364" customFormat="1" ht="24" x14ac:dyDescent="0.3">
      <c r="A198" s="2"/>
      <c r="B198" s="948"/>
      <c r="C198" s="949"/>
      <c r="D198" s="954"/>
      <c r="E198" s="954"/>
      <c r="F198" s="937" t="s">
        <v>658</v>
      </c>
      <c r="G198" s="956" t="s">
        <v>1001</v>
      </c>
      <c r="H198" s="935" t="s">
        <v>3119</v>
      </c>
      <c r="I198" s="937">
        <v>1</v>
      </c>
      <c r="J198" s="136" t="s">
        <v>601</v>
      </c>
      <c r="K198" s="142" t="s">
        <v>6</v>
      </c>
      <c r="L198" s="144" t="s">
        <v>1445</v>
      </c>
      <c r="M198" s="136" t="str">
        <f>VLOOKUP(L198,CódigosRetorno!$A$2:$B$2004,2,FALSE)</f>
        <v>El XML no contiene el tag cac:TaxCategory/cac:TaxScheme/cbc:ID del Item</v>
      </c>
      <c r="N198" s="135" t="s">
        <v>9</v>
      </c>
      <c r="O198" s="2"/>
    </row>
    <row r="199" spans="1:15" s="364" customFormat="1" ht="24" x14ac:dyDescent="0.3">
      <c r="A199" s="2"/>
      <c r="B199" s="948"/>
      <c r="C199" s="949"/>
      <c r="D199" s="954"/>
      <c r="E199" s="954"/>
      <c r="F199" s="948"/>
      <c r="G199" s="956"/>
      <c r="H199" s="935"/>
      <c r="I199" s="948"/>
      <c r="J199" s="136" t="s">
        <v>465</v>
      </c>
      <c r="K199" s="142" t="s">
        <v>6</v>
      </c>
      <c r="L199" s="144" t="s">
        <v>1446</v>
      </c>
      <c r="M199" s="136" t="str">
        <f>VLOOKUP(L199,CódigosRetorno!$A$2:$B$2004,2,FALSE)</f>
        <v>El codigo del tributo es invalido</v>
      </c>
      <c r="N199" s="135" t="s">
        <v>1447</v>
      </c>
      <c r="O199" s="2"/>
    </row>
    <row r="200" spans="1:15" s="364" customFormat="1" ht="24" x14ac:dyDescent="0.3">
      <c r="A200" s="2"/>
      <c r="B200" s="948"/>
      <c r="C200" s="949"/>
      <c r="D200" s="954"/>
      <c r="E200" s="954"/>
      <c r="F200" s="948"/>
      <c r="G200" s="956"/>
      <c r="H200" s="935"/>
      <c r="I200" s="948"/>
      <c r="J200" s="143" t="s">
        <v>1448</v>
      </c>
      <c r="K200" s="142" t="s">
        <v>6</v>
      </c>
      <c r="L200" s="144" t="s">
        <v>1449</v>
      </c>
      <c r="M200" s="136" t="str">
        <f>VLOOKUP(L200,CódigosRetorno!$A$2:$B$2004,2,FALSE)</f>
        <v>El código de tributo no debe repetirse a nivel de item</v>
      </c>
      <c r="N200" s="145" t="s">
        <v>9</v>
      </c>
      <c r="O200" s="2"/>
    </row>
    <row r="201" spans="1:15" s="364" customFormat="1" ht="48" x14ac:dyDescent="0.3">
      <c r="A201" s="2"/>
      <c r="B201" s="948"/>
      <c r="C201" s="949"/>
      <c r="D201" s="954"/>
      <c r="E201" s="954"/>
      <c r="F201" s="948"/>
      <c r="G201" s="956"/>
      <c r="H201" s="935"/>
      <c r="I201" s="948"/>
      <c r="J201" s="143" t="s">
        <v>3120</v>
      </c>
      <c r="K201" s="142" t="s">
        <v>6</v>
      </c>
      <c r="L201" s="144" t="s">
        <v>1451</v>
      </c>
      <c r="M201" s="136" t="str">
        <f>VLOOKUP(L201,CódigosRetorno!$A$2:$B$2004,2,FALSE)</f>
        <v>El XML debe contener al menos un tributo por linea de afectacion por IGV</v>
      </c>
      <c r="N201" s="145" t="s">
        <v>9</v>
      </c>
      <c r="O201" s="2"/>
    </row>
    <row r="202" spans="1:15" s="364" customFormat="1" ht="108" x14ac:dyDescent="0.3">
      <c r="A202" s="2"/>
      <c r="B202" s="948"/>
      <c r="C202" s="949"/>
      <c r="D202" s="954"/>
      <c r="E202" s="954"/>
      <c r="F202" s="948"/>
      <c r="G202" s="956"/>
      <c r="H202" s="935"/>
      <c r="I202" s="948"/>
      <c r="J202" s="138" t="s">
        <v>1452</v>
      </c>
      <c r="K202" s="142" t="s">
        <v>6</v>
      </c>
      <c r="L202" s="144" t="s">
        <v>1453</v>
      </c>
      <c r="M202" s="136" t="str">
        <f>VLOOKUP(L202,CódigosRetorno!$A$2:$B$2004,2,FALSE)</f>
        <v>La combinación de tributos no es permitida</v>
      </c>
      <c r="N202" s="145" t="s">
        <v>9</v>
      </c>
      <c r="O202" s="2"/>
    </row>
    <row r="203" spans="1:15" s="364" customFormat="1" ht="24" x14ac:dyDescent="0.3">
      <c r="A203" s="2"/>
      <c r="B203" s="948"/>
      <c r="C203" s="949"/>
      <c r="D203" s="954"/>
      <c r="E203" s="954"/>
      <c r="F203" s="936"/>
      <c r="G203" s="135" t="s">
        <v>1454</v>
      </c>
      <c r="H203" s="136" t="s">
        <v>1124</v>
      </c>
      <c r="I203" s="392" t="s">
        <v>2425</v>
      </c>
      <c r="J203" s="136" t="s">
        <v>1455</v>
      </c>
      <c r="K203" s="128" t="s">
        <v>205</v>
      </c>
      <c r="L203" s="142" t="s">
        <v>1126</v>
      </c>
      <c r="M203" s="136" t="str">
        <f>VLOOKUP(L203,CódigosRetorno!$A$2:$B$2004,2,FALSE)</f>
        <v>El dato ingresado como atributo @schemeName es incorrecto.</v>
      </c>
      <c r="N203" s="145" t="s">
        <v>9</v>
      </c>
      <c r="O203" s="2"/>
    </row>
    <row r="204" spans="1:15" s="364" customFormat="1" ht="24" x14ac:dyDescent="0.3">
      <c r="A204" s="2"/>
      <c r="B204" s="948"/>
      <c r="C204" s="949"/>
      <c r="D204" s="954"/>
      <c r="E204" s="954"/>
      <c r="F204" s="936"/>
      <c r="G204" s="135" t="s">
        <v>1056</v>
      </c>
      <c r="H204" s="136" t="s">
        <v>1057</v>
      </c>
      <c r="I204" s="392" t="s">
        <v>2425</v>
      </c>
      <c r="J204" s="136" t="s">
        <v>1058</v>
      </c>
      <c r="K204" s="128" t="s">
        <v>205</v>
      </c>
      <c r="L204" s="142" t="s">
        <v>1059</v>
      </c>
      <c r="M204" s="136" t="str">
        <f>VLOOKUP(L204,CódigosRetorno!$A$2:$B$2004,2,FALSE)</f>
        <v>El dato ingresado como atributo @schemeAgencyName es incorrecto.</v>
      </c>
      <c r="N204" s="145" t="s">
        <v>9</v>
      </c>
      <c r="O204" s="2"/>
    </row>
    <row r="205" spans="1:15" s="364" customFormat="1" ht="24" x14ac:dyDescent="0.3">
      <c r="A205" s="2"/>
      <c r="B205" s="948"/>
      <c r="C205" s="949"/>
      <c r="D205" s="954"/>
      <c r="E205" s="954"/>
      <c r="F205" s="936"/>
      <c r="G205" s="145" t="s">
        <v>1456</v>
      </c>
      <c r="H205" s="92" t="s">
        <v>1128</v>
      </c>
      <c r="I205" s="392" t="s">
        <v>2425</v>
      </c>
      <c r="J205" s="136" t="s">
        <v>1457</v>
      </c>
      <c r="K205" s="142" t="s">
        <v>205</v>
      </c>
      <c r="L205" s="144" t="s">
        <v>1130</v>
      </c>
      <c r="M205" s="136" t="str">
        <f>VLOOKUP(L205,CódigosRetorno!$A$2:$B$2004,2,FALSE)</f>
        <v>El dato ingresado como atributo @schemeURI es incorrecto.</v>
      </c>
      <c r="N205" s="145" t="s">
        <v>9</v>
      </c>
      <c r="O205" s="2"/>
    </row>
    <row r="206" spans="1:15" s="364" customFormat="1" ht="24" x14ac:dyDescent="0.3">
      <c r="A206" s="2"/>
      <c r="B206" s="948"/>
      <c r="C206" s="949"/>
      <c r="D206" s="954"/>
      <c r="E206" s="954"/>
      <c r="F206" s="936" t="s">
        <v>1458</v>
      </c>
      <c r="G206" s="955" t="s">
        <v>1001</v>
      </c>
      <c r="H206" s="947" t="s">
        <v>3121</v>
      </c>
      <c r="I206" s="937">
        <v>1</v>
      </c>
      <c r="J206" s="136" t="s">
        <v>601</v>
      </c>
      <c r="K206" s="142" t="s">
        <v>6</v>
      </c>
      <c r="L206" s="144" t="s">
        <v>1460</v>
      </c>
      <c r="M206" s="136" t="str">
        <f>VLOOKUP(L206,CódigosRetorno!$A$2:$B$2004,2,FALSE)</f>
        <v>El XML no contiene el tag o no existe información del nombre de tributo de la línea</v>
      </c>
      <c r="N206" s="135" t="s">
        <v>9</v>
      </c>
      <c r="O206" s="2"/>
    </row>
    <row r="207" spans="1:15" s="364" customFormat="1" ht="24" x14ac:dyDescent="0.3">
      <c r="A207" s="2"/>
      <c r="B207" s="948"/>
      <c r="C207" s="949"/>
      <c r="D207" s="954"/>
      <c r="E207" s="954"/>
      <c r="F207" s="936"/>
      <c r="G207" s="956"/>
      <c r="H207" s="935"/>
      <c r="I207" s="948"/>
      <c r="J207" s="138" t="s">
        <v>1461</v>
      </c>
      <c r="K207" s="142" t="s">
        <v>6</v>
      </c>
      <c r="L207" s="144" t="s">
        <v>1013</v>
      </c>
      <c r="M207" s="136" t="str">
        <f>VLOOKUP(L207,CódigosRetorno!$A$2:$B$2004,2,FALSE)</f>
        <v>Nombre de tributo no corresponde al código de tributo de la linea.</v>
      </c>
      <c r="N207" s="135" t="s">
        <v>1447</v>
      </c>
      <c r="O207" s="2"/>
    </row>
    <row r="208" spans="1:15" s="364" customFormat="1" ht="36" x14ac:dyDescent="0.3">
      <c r="A208" s="2"/>
      <c r="B208" s="948"/>
      <c r="C208" s="949"/>
      <c r="D208" s="954"/>
      <c r="E208" s="955"/>
      <c r="F208" s="129" t="s">
        <v>143</v>
      </c>
      <c r="G208" s="133"/>
      <c r="H208" s="137" t="s">
        <v>3122</v>
      </c>
      <c r="I208" s="129">
        <v>1</v>
      </c>
      <c r="J208" s="138" t="s">
        <v>1463</v>
      </c>
      <c r="K208" s="142" t="s">
        <v>6</v>
      </c>
      <c r="L208" s="142" t="s">
        <v>1464</v>
      </c>
      <c r="M208" s="136" t="str">
        <f>VLOOKUP(L208,CódigosRetorno!$A$2:$B$2004,2,FALSE)</f>
        <v>El Name o TaxTypeCode debe corresponder al codigo de tributo del item</v>
      </c>
      <c r="N208" s="135" t="s">
        <v>1447</v>
      </c>
      <c r="O208" s="2"/>
    </row>
    <row r="209" spans="1:15" s="364" customFormat="1" ht="36" x14ac:dyDescent="0.3">
      <c r="A209" s="2"/>
      <c r="B209" s="937">
        <f>B170+1</f>
        <v>33</v>
      </c>
      <c r="C209" s="939" t="s">
        <v>1465</v>
      </c>
      <c r="D209" s="953" t="s">
        <v>326</v>
      </c>
      <c r="E209" s="953" t="s">
        <v>181</v>
      </c>
      <c r="F209" s="135" t="s">
        <v>297</v>
      </c>
      <c r="G209" s="128" t="s">
        <v>298</v>
      </c>
      <c r="H209" s="136" t="s">
        <v>3123</v>
      </c>
      <c r="I209" s="135" t="s">
        <v>2425</v>
      </c>
      <c r="J209" s="136" t="s">
        <v>2482</v>
      </c>
      <c r="K209" s="38" t="s">
        <v>6</v>
      </c>
      <c r="L209" s="144" t="s">
        <v>1401</v>
      </c>
      <c r="M209" s="136" t="str">
        <f>VLOOKUP(L209,CódigosRetorno!$A$2:$B$2004,2,FALSE)</f>
        <v>El dato ingresado en TaxableAmount de la linea no cumple con el formato establecido</v>
      </c>
      <c r="N209" s="135" t="s">
        <v>9</v>
      </c>
      <c r="O209" s="2"/>
    </row>
    <row r="210" spans="1:15" s="364" customFormat="1" ht="24" x14ac:dyDescent="0.3">
      <c r="A210" s="2"/>
      <c r="B210" s="948"/>
      <c r="C210" s="949"/>
      <c r="D210" s="954"/>
      <c r="E210" s="954"/>
      <c r="F210" s="129" t="s">
        <v>143</v>
      </c>
      <c r="G210" s="133" t="s">
        <v>305</v>
      </c>
      <c r="H210" s="92" t="s">
        <v>1364</v>
      </c>
      <c r="I210" s="135">
        <v>1</v>
      </c>
      <c r="J210" s="138" t="s">
        <v>1387</v>
      </c>
      <c r="K210" s="142" t="s">
        <v>6</v>
      </c>
      <c r="L210" s="144" t="s">
        <v>947</v>
      </c>
      <c r="M210" s="136" t="str">
        <f>VLOOKUP(L210,CódigosRetorno!$A$2:$B$2004,2,FALSE)</f>
        <v>La moneda debe ser la misma en todo el documento. Salvo las percepciones que sólo son en moneda nacional</v>
      </c>
      <c r="N210" s="135" t="s">
        <v>1091</v>
      </c>
      <c r="O210" s="2"/>
    </row>
    <row r="211" spans="1:15" s="364" customFormat="1" ht="24" x14ac:dyDescent="0.3">
      <c r="A211" s="2"/>
      <c r="B211" s="948"/>
      <c r="C211" s="949"/>
      <c r="D211" s="954"/>
      <c r="E211" s="954"/>
      <c r="F211" s="937" t="s">
        <v>297</v>
      </c>
      <c r="G211" s="953" t="s">
        <v>298</v>
      </c>
      <c r="H211" s="946" t="s">
        <v>3124</v>
      </c>
      <c r="I211" s="937">
        <v>1</v>
      </c>
      <c r="J211" s="136" t="s">
        <v>954</v>
      </c>
      <c r="K211" s="142" t="s">
        <v>6</v>
      </c>
      <c r="L211" s="144" t="s">
        <v>1408</v>
      </c>
      <c r="M211" s="136" t="str">
        <f>VLOOKUP(L211,CódigosRetorno!$A$2:$B$2004,2,FALSE)</f>
        <v>El dato ingresado en TaxAmount de la linea no cumple con el formato establecido</v>
      </c>
      <c r="N211" s="145" t="s">
        <v>9</v>
      </c>
      <c r="O211" s="2"/>
    </row>
    <row r="212" spans="1:15" s="364" customFormat="1" ht="48" x14ac:dyDescent="0.3">
      <c r="A212" s="2"/>
      <c r="B212" s="948"/>
      <c r="C212" s="949"/>
      <c r="D212" s="954"/>
      <c r="E212" s="954"/>
      <c r="F212" s="948"/>
      <c r="G212" s="954"/>
      <c r="H212" s="958"/>
      <c r="I212" s="948"/>
      <c r="J212" s="136" t="s">
        <v>1467</v>
      </c>
      <c r="K212" s="142" t="s">
        <v>6</v>
      </c>
      <c r="L212" s="144" t="s">
        <v>1468</v>
      </c>
      <c r="M212" s="136" t="str">
        <f>VLOOKUP(L212,CódigosRetorno!$A$2:$B$2004,2,FALSE)</f>
        <v>El producto del factor y monto base de la afectación del ISC no corresponde al monto de afectacion de linea.</v>
      </c>
      <c r="N212" s="145" t="s">
        <v>9</v>
      </c>
      <c r="O212" s="2"/>
    </row>
    <row r="213" spans="1:15" s="364" customFormat="1" ht="48" x14ac:dyDescent="0.3">
      <c r="A213" s="2"/>
      <c r="B213" s="948"/>
      <c r="C213" s="949"/>
      <c r="D213" s="954"/>
      <c r="E213" s="954"/>
      <c r="F213" s="948"/>
      <c r="G213" s="954"/>
      <c r="H213" s="958"/>
      <c r="I213" s="948"/>
      <c r="J213" s="136" t="s">
        <v>1469</v>
      </c>
      <c r="K213" s="142" t="s">
        <v>6</v>
      </c>
      <c r="L213" s="144" t="s">
        <v>1470</v>
      </c>
      <c r="M213" s="136" t="str">
        <f>VLOOKUP(L213,CódigosRetorno!$A$2:$B$2004,2,FALSE)</f>
        <v>El producto del factor y monto base de la afectación de otros tributos no corresponde al monto de afectacion de linea.</v>
      </c>
      <c r="N213" s="145" t="s">
        <v>9</v>
      </c>
      <c r="O213" s="2"/>
    </row>
    <row r="214" spans="1:15" s="364" customFormat="1" ht="24" x14ac:dyDescent="0.3">
      <c r="A214" s="2"/>
      <c r="B214" s="948"/>
      <c r="C214" s="949"/>
      <c r="D214" s="954"/>
      <c r="E214" s="954"/>
      <c r="F214" s="129" t="s">
        <v>143</v>
      </c>
      <c r="G214" s="133" t="s">
        <v>305</v>
      </c>
      <c r="H214" s="92" t="s">
        <v>1364</v>
      </c>
      <c r="I214" s="135">
        <v>1</v>
      </c>
      <c r="J214" s="138" t="s">
        <v>1387</v>
      </c>
      <c r="K214" s="142" t="s">
        <v>6</v>
      </c>
      <c r="L214" s="144" t="s">
        <v>947</v>
      </c>
      <c r="M214" s="136" t="str">
        <f>VLOOKUP(L214,CódigosRetorno!$A$2:$B$2004,2,FALSE)</f>
        <v>La moneda debe ser la misma en todo el documento. Salvo las percepciones que sólo son en moneda nacional</v>
      </c>
      <c r="N214" s="135" t="s">
        <v>1091</v>
      </c>
      <c r="O214" s="2"/>
    </row>
    <row r="215" spans="1:15" s="364" customFormat="1" ht="24" x14ac:dyDescent="0.3">
      <c r="A215" s="2"/>
      <c r="B215" s="948"/>
      <c r="C215" s="949"/>
      <c r="D215" s="954"/>
      <c r="E215" s="954"/>
      <c r="F215" s="937" t="s">
        <v>1417</v>
      </c>
      <c r="G215" s="937" t="s">
        <v>1418</v>
      </c>
      <c r="H215" s="946" t="s">
        <v>3125</v>
      </c>
      <c r="I215" s="937" t="s">
        <v>2425</v>
      </c>
      <c r="J215" s="138" t="s">
        <v>1420</v>
      </c>
      <c r="K215" s="142" t="s">
        <v>6</v>
      </c>
      <c r="L215" s="144" t="s">
        <v>1421</v>
      </c>
      <c r="M215" s="136" t="str">
        <f>VLOOKUP(L215,CódigosRetorno!$A$2:$B$2004,2,FALSE)</f>
        <v>El XML no contiene el tag de la tasa del tributo de la línea</v>
      </c>
      <c r="N215" s="145" t="s">
        <v>9</v>
      </c>
      <c r="O215" s="2"/>
    </row>
    <row r="216" spans="1:15" s="364" customFormat="1" ht="36" x14ac:dyDescent="0.3">
      <c r="A216" s="2"/>
      <c r="B216" s="948"/>
      <c r="C216" s="949"/>
      <c r="D216" s="954"/>
      <c r="E216" s="954"/>
      <c r="F216" s="948"/>
      <c r="G216" s="948"/>
      <c r="H216" s="958"/>
      <c r="I216" s="948"/>
      <c r="J216" s="136" t="s">
        <v>1532</v>
      </c>
      <c r="K216" s="142" t="s">
        <v>6</v>
      </c>
      <c r="L216" s="144" t="s">
        <v>1423</v>
      </c>
      <c r="M216" s="136" t="str">
        <f>VLOOKUP(L216,CódigosRetorno!$A$2:$B$2004,2,FALSE)</f>
        <v>El dato ingresado como factor de afectacion por linea no cumple con el formato establecido.</v>
      </c>
      <c r="N216" s="145" t="s">
        <v>9</v>
      </c>
      <c r="O216" s="2"/>
    </row>
    <row r="217" spans="1:15" s="364" customFormat="1" ht="36" x14ac:dyDescent="0.3">
      <c r="A217" s="2"/>
      <c r="B217" s="948"/>
      <c r="C217" s="949"/>
      <c r="D217" s="954"/>
      <c r="E217" s="954"/>
      <c r="F217" s="948"/>
      <c r="G217" s="948"/>
      <c r="H217" s="958"/>
      <c r="I217" s="948"/>
      <c r="J217" s="136" t="s">
        <v>1472</v>
      </c>
      <c r="K217" s="142" t="s">
        <v>6</v>
      </c>
      <c r="L217" s="144" t="s">
        <v>1473</v>
      </c>
      <c r="M217" s="136" t="str">
        <f>VLOOKUP(L217,CódigosRetorno!$A$2:$B$2004,2,FALSE)</f>
        <v>El factor de afectación de ISC por linea debe ser diferente a 0.00.</v>
      </c>
      <c r="N217" s="145" t="s">
        <v>9</v>
      </c>
      <c r="O217" s="2"/>
    </row>
    <row r="218" spans="1:15" s="364" customFormat="1" ht="24" x14ac:dyDescent="0.3">
      <c r="A218" s="2"/>
      <c r="B218" s="948"/>
      <c r="C218" s="949"/>
      <c r="D218" s="954"/>
      <c r="E218" s="954"/>
      <c r="F218" s="936" t="s">
        <v>327</v>
      </c>
      <c r="G218" s="956" t="s">
        <v>1474</v>
      </c>
      <c r="H218" s="935" t="s">
        <v>3126</v>
      </c>
      <c r="I218" s="937">
        <v>1</v>
      </c>
      <c r="J218" s="136" t="s">
        <v>3127</v>
      </c>
      <c r="K218" s="142" t="s">
        <v>6</v>
      </c>
      <c r="L218" s="144" t="s">
        <v>1477</v>
      </c>
      <c r="M218" s="136" t="str">
        <f>VLOOKUP(L218,CódigosRetorno!$A$2:$B$2004,2,FALSE)</f>
        <v>Si existe monto de ISC en el ITEM debe especificar el sistema de calculo</v>
      </c>
      <c r="N218" s="135" t="s">
        <v>9</v>
      </c>
      <c r="O218" s="2"/>
    </row>
    <row r="219" spans="1:15" s="364" customFormat="1" ht="24" x14ac:dyDescent="0.3">
      <c r="A219" s="2"/>
      <c r="B219" s="948"/>
      <c r="C219" s="949"/>
      <c r="D219" s="954"/>
      <c r="E219" s="954"/>
      <c r="F219" s="936"/>
      <c r="G219" s="956"/>
      <c r="H219" s="935"/>
      <c r="I219" s="948"/>
      <c r="J219" s="136" t="s">
        <v>1478</v>
      </c>
      <c r="K219" s="142" t="s">
        <v>6</v>
      </c>
      <c r="L219" s="144" t="s">
        <v>1479</v>
      </c>
      <c r="M219" s="136" t="str">
        <f>VLOOKUP(L219,CódigosRetorno!$A$2:$B$2004,2,FALSE)</f>
        <v>Solo debe consignar sistema de calculo si el tributo es ISC</v>
      </c>
      <c r="N219" s="145" t="s">
        <v>9</v>
      </c>
      <c r="O219" s="2"/>
    </row>
    <row r="220" spans="1:15" s="364" customFormat="1" ht="36" x14ac:dyDescent="0.3">
      <c r="A220" s="2"/>
      <c r="B220" s="948"/>
      <c r="C220" s="949"/>
      <c r="D220" s="954"/>
      <c r="E220" s="954"/>
      <c r="F220" s="936"/>
      <c r="G220" s="956"/>
      <c r="H220" s="935"/>
      <c r="I220" s="948"/>
      <c r="J220" s="136" t="s">
        <v>1480</v>
      </c>
      <c r="K220" s="142" t="s">
        <v>6</v>
      </c>
      <c r="L220" s="144" t="s">
        <v>2863</v>
      </c>
      <c r="M220" s="136" t="str">
        <f>VLOOKUP(L220,CódigosRetorno!$A$2:$B$2004,2,FALSE)</f>
        <v>El sistema de calculo del ISC es incorrecto</v>
      </c>
      <c r="N220" s="135" t="s">
        <v>1482</v>
      </c>
      <c r="O220" s="2"/>
    </row>
    <row r="221" spans="1:15" s="364" customFormat="1" ht="24" x14ac:dyDescent="0.3">
      <c r="A221" s="2"/>
      <c r="B221" s="948"/>
      <c r="C221" s="949"/>
      <c r="D221" s="954"/>
      <c r="E221" s="954"/>
      <c r="F221" s="937" t="s">
        <v>658</v>
      </c>
      <c r="G221" s="953" t="s">
        <v>1001</v>
      </c>
      <c r="H221" s="946" t="s">
        <v>3128</v>
      </c>
      <c r="I221" s="937">
        <v>1</v>
      </c>
      <c r="J221" s="136" t="s">
        <v>601</v>
      </c>
      <c r="K221" s="142" t="s">
        <v>6</v>
      </c>
      <c r="L221" s="144" t="s">
        <v>1445</v>
      </c>
      <c r="M221" s="136" t="str">
        <f>VLOOKUP(L221,CódigosRetorno!$A$2:$B$2004,2,FALSE)</f>
        <v>El XML no contiene el tag cac:TaxCategory/cac:TaxScheme/cbc:ID del Item</v>
      </c>
      <c r="N221" s="135" t="s">
        <v>9</v>
      </c>
      <c r="O221" s="2"/>
    </row>
    <row r="222" spans="1:15" s="364" customFormat="1" ht="24" x14ac:dyDescent="0.3">
      <c r="A222" s="2"/>
      <c r="B222" s="948"/>
      <c r="C222" s="949"/>
      <c r="D222" s="954"/>
      <c r="E222" s="954"/>
      <c r="F222" s="948"/>
      <c r="G222" s="954"/>
      <c r="H222" s="958"/>
      <c r="I222" s="948"/>
      <c r="J222" s="136" t="s">
        <v>465</v>
      </c>
      <c r="K222" s="142" t="s">
        <v>6</v>
      </c>
      <c r="L222" s="144" t="s">
        <v>1446</v>
      </c>
      <c r="M222" s="136" t="str">
        <f>VLOOKUP(L222,CódigosRetorno!$A$2:$B$2004,2,FALSE)</f>
        <v>El codigo del tributo es invalido</v>
      </c>
      <c r="N222" s="135" t="s">
        <v>1447</v>
      </c>
      <c r="O222" s="2"/>
    </row>
    <row r="223" spans="1:15" s="364" customFormat="1" ht="24" x14ac:dyDescent="0.3">
      <c r="A223" s="2"/>
      <c r="B223" s="948"/>
      <c r="C223" s="949"/>
      <c r="D223" s="954"/>
      <c r="E223" s="954"/>
      <c r="F223" s="948"/>
      <c r="G223" s="954"/>
      <c r="H223" s="958"/>
      <c r="I223" s="948"/>
      <c r="J223" s="92" t="s">
        <v>1448</v>
      </c>
      <c r="K223" s="142" t="s">
        <v>6</v>
      </c>
      <c r="L223" s="144" t="s">
        <v>1449</v>
      </c>
      <c r="M223" s="136" t="str">
        <f>VLOOKUP(L223,CódigosRetorno!$A$2:$B$2004,2,FALSE)</f>
        <v>El código de tributo no debe repetirse a nivel de item</v>
      </c>
      <c r="N223" s="145" t="s">
        <v>9</v>
      </c>
      <c r="O223" s="2"/>
    </row>
    <row r="224" spans="1:15" s="364" customFormat="1" ht="24" x14ac:dyDescent="0.3">
      <c r="A224" s="2"/>
      <c r="B224" s="948"/>
      <c r="C224" s="949"/>
      <c r="D224" s="954"/>
      <c r="E224" s="954"/>
      <c r="F224" s="937"/>
      <c r="G224" s="135" t="s">
        <v>1454</v>
      </c>
      <c r="H224" s="136" t="s">
        <v>1124</v>
      </c>
      <c r="I224" s="135" t="s">
        <v>2425</v>
      </c>
      <c r="J224" s="136" t="s">
        <v>1455</v>
      </c>
      <c r="K224" s="128" t="s">
        <v>205</v>
      </c>
      <c r="L224" s="142" t="s">
        <v>1126</v>
      </c>
      <c r="M224" s="136" t="str">
        <f>VLOOKUP(L224,CódigosRetorno!$A$2:$B$2004,2,FALSE)</f>
        <v>El dato ingresado como atributo @schemeName es incorrecto.</v>
      </c>
      <c r="N224" s="145" t="s">
        <v>9</v>
      </c>
      <c r="O224" s="2"/>
    </row>
    <row r="225" spans="1:15" s="364" customFormat="1" ht="24" x14ac:dyDescent="0.3">
      <c r="A225" s="2"/>
      <c r="B225" s="948"/>
      <c r="C225" s="949"/>
      <c r="D225" s="954"/>
      <c r="E225" s="954"/>
      <c r="F225" s="948"/>
      <c r="G225" s="135" t="s">
        <v>1056</v>
      </c>
      <c r="H225" s="136" t="s">
        <v>1057</v>
      </c>
      <c r="I225" s="135" t="s">
        <v>2425</v>
      </c>
      <c r="J225" s="136" t="s">
        <v>1058</v>
      </c>
      <c r="K225" s="128" t="s">
        <v>205</v>
      </c>
      <c r="L225" s="142" t="s">
        <v>1059</v>
      </c>
      <c r="M225" s="136" t="str">
        <f>VLOOKUP(L225,CódigosRetorno!$A$2:$B$2004,2,FALSE)</f>
        <v>El dato ingresado como atributo @schemeAgencyName es incorrecto.</v>
      </c>
      <c r="N225" s="145" t="s">
        <v>9</v>
      </c>
      <c r="O225" s="2"/>
    </row>
    <row r="226" spans="1:15" s="364" customFormat="1" ht="24" x14ac:dyDescent="0.3">
      <c r="A226" s="2"/>
      <c r="B226" s="948"/>
      <c r="C226" s="949"/>
      <c r="D226" s="954"/>
      <c r="E226" s="954"/>
      <c r="F226" s="938"/>
      <c r="G226" s="135" t="s">
        <v>1483</v>
      </c>
      <c r="H226" s="92" t="s">
        <v>1128</v>
      </c>
      <c r="I226" s="135" t="s">
        <v>2425</v>
      </c>
      <c r="J226" s="136" t="s">
        <v>1457</v>
      </c>
      <c r="K226" s="142" t="s">
        <v>205</v>
      </c>
      <c r="L226" s="144" t="s">
        <v>1130</v>
      </c>
      <c r="M226" s="136" t="str">
        <f>VLOOKUP(L226,CódigosRetorno!$A$2:$B$2004,2,FALSE)</f>
        <v>El dato ingresado como atributo @schemeURI es incorrecto.</v>
      </c>
      <c r="N226" s="145" t="s">
        <v>9</v>
      </c>
      <c r="O226" s="2"/>
    </row>
    <row r="227" spans="1:15" s="364" customFormat="1" ht="24" x14ac:dyDescent="0.3">
      <c r="A227" s="2"/>
      <c r="B227" s="948"/>
      <c r="C227" s="949"/>
      <c r="D227" s="954"/>
      <c r="E227" s="954"/>
      <c r="F227" s="937" t="s">
        <v>1458</v>
      </c>
      <c r="G227" s="953" t="s">
        <v>1001</v>
      </c>
      <c r="H227" s="946" t="s">
        <v>3121</v>
      </c>
      <c r="I227" s="937">
        <v>1</v>
      </c>
      <c r="J227" s="136" t="s">
        <v>601</v>
      </c>
      <c r="K227" s="142" t="s">
        <v>6</v>
      </c>
      <c r="L227" s="144" t="s">
        <v>1460</v>
      </c>
      <c r="M227" s="136" t="str">
        <f>VLOOKUP(L227,CódigosRetorno!$A$2:$B$2004,2,FALSE)</f>
        <v>El XML no contiene el tag o no existe información del nombre de tributo de la línea</v>
      </c>
      <c r="N227" s="135" t="s">
        <v>9</v>
      </c>
      <c r="O227" s="2"/>
    </row>
    <row r="228" spans="1:15" s="364" customFormat="1" ht="24" x14ac:dyDescent="0.3">
      <c r="A228" s="2"/>
      <c r="B228" s="948"/>
      <c r="C228" s="949"/>
      <c r="D228" s="954"/>
      <c r="E228" s="954"/>
      <c r="F228" s="938"/>
      <c r="G228" s="955"/>
      <c r="H228" s="947"/>
      <c r="I228" s="938"/>
      <c r="J228" s="138" t="s">
        <v>1461</v>
      </c>
      <c r="K228" s="142" t="s">
        <v>6</v>
      </c>
      <c r="L228" s="144" t="s">
        <v>1013</v>
      </c>
      <c r="M228" s="136" t="str">
        <f>VLOOKUP(L228,CódigosRetorno!$A$2:$B$2004,2,FALSE)</f>
        <v>Nombre de tributo no corresponde al código de tributo de la linea.</v>
      </c>
      <c r="N228" s="135" t="s">
        <v>1447</v>
      </c>
      <c r="O228" s="2"/>
    </row>
    <row r="229" spans="1:15" s="364" customFormat="1" ht="36" x14ac:dyDescent="0.3">
      <c r="A229" s="2"/>
      <c r="B229" s="948"/>
      <c r="C229" s="949"/>
      <c r="D229" s="954"/>
      <c r="E229" s="954"/>
      <c r="F229" s="135" t="s">
        <v>143</v>
      </c>
      <c r="G229" s="128"/>
      <c r="H229" s="136" t="s">
        <v>3122</v>
      </c>
      <c r="I229" s="135">
        <v>1</v>
      </c>
      <c r="J229" s="138" t="s">
        <v>1463</v>
      </c>
      <c r="K229" s="142" t="s">
        <v>6</v>
      </c>
      <c r="L229" s="142" t="s">
        <v>1464</v>
      </c>
      <c r="M229" s="136" t="str">
        <f>VLOOKUP(L229,CódigosRetorno!$A$2:$B$2004,2,FALSE)</f>
        <v>El Name o TaxTypeCode debe corresponder al codigo de tributo del item</v>
      </c>
      <c r="N229" s="135" t="s">
        <v>1447</v>
      </c>
      <c r="O229" s="2"/>
    </row>
    <row r="230" spans="1:15" s="364" customFormat="1" ht="24" x14ac:dyDescent="0.3">
      <c r="A230" s="2"/>
      <c r="B230" s="936">
        <f>B209+1</f>
        <v>34</v>
      </c>
      <c r="C230" s="972" t="s">
        <v>1485</v>
      </c>
      <c r="D230" s="956" t="s">
        <v>326</v>
      </c>
      <c r="E230" s="956" t="s">
        <v>181</v>
      </c>
      <c r="F230" s="936" t="s">
        <v>297</v>
      </c>
      <c r="G230" s="956" t="s">
        <v>298</v>
      </c>
      <c r="H230" s="935" t="s">
        <v>3129</v>
      </c>
      <c r="I230" s="936">
        <v>1</v>
      </c>
      <c r="J230" s="136" t="s">
        <v>1407</v>
      </c>
      <c r="K230" s="142" t="s">
        <v>6</v>
      </c>
      <c r="L230" s="144" t="s">
        <v>1408</v>
      </c>
      <c r="M230" s="136" t="str">
        <f>VLOOKUP(L230,CódigosRetorno!$A$2:$B$2004,2,FALSE)</f>
        <v>El dato ingresado en TaxAmount de la linea no cumple con el formato establecido</v>
      </c>
      <c r="N230" s="145" t="s">
        <v>9</v>
      </c>
      <c r="O230" s="2"/>
    </row>
    <row r="231" spans="1:15" s="364" customFormat="1" ht="60" x14ac:dyDescent="0.3">
      <c r="A231" s="2"/>
      <c r="B231" s="936"/>
      <c r="C231" s="972"/>
      <c r="D231" s="956"/>
      <c r="E231" s="956"/>
      <c r="F231" s="936"/>
      <c r="G231" s="956"/>
      <c r="H231" s="935"/>
      <c r="I231" s="936"/>
      <c r="J231" s="136" t="s">
        <v>3130</v>
      </c>
      <c r="K231" s="142" t="s">
        <v>205</v>
      </c>
      <c r="L231" s="144" t="s">
        <v>1487</v>
      </c>
      <c r="M231" s="136" t="str">
        <f>VLOOKUP(L231,CódigosRetorno!$A$2:$B$2004,2,FALSE)</f>
        <v>El dato ingresado en el campo cac:TaxSubtotal/cbc:TaxAmount del ítem no coincide con el valor calculado</v>
      </c>
      <c r="N231" s="145" t="s">
        <v>9</v>
      </c>
      <c r="O231" s="2"/>
    </row>
    <row r="232" spans="1:15" s="364" customFormat="1" ht="24" x14ac:dyDescent="0.3">
      <c r="A232" s="2"/>
      <c r="B232" s="936"/>
      <c r="C232" s="972"/>
      <c r="D232" s="956"/>
      <c r="E232" s="956"/>
      <c r="F232" s="129" t="s">
        <v>143</v>
      </c>
      <c r="G232" s="133" t="s">
        <v>305</v>
      </c>
      <c r="H232" s="359" t="s">
        <v>1364</v>
      </c>
      <c r="I232" s="135">
        <v>1</v>
      </c>
      <c r="J232" s="138" t="s">
        <v>1387</v>
      </c>
      <c r="K232" s="142" t="s">
        <v>6</v>
      </c>
      <c r="L232" s="144" t="s">
        <v>947</v>
      </c>
      <c r="M232" s="136" t="str">
        <f>VLOOKUP(L232,CódigosRetorno!$A$2:$B$2004,2,FALSE)</f>
        <v>La moneda debe ser la misma en todo el documento. Salvo las percepciones que sólo son en moneda nacional</v>
      </c>
      <c r="N232" s="135" t="s">
        <v>1091</v>
      </c>
      <c r="O232" s="2"/>
    </row>
    <row r="233" spans="1:15" s="364" customFormat="1" ht="24" x14ac:dyDescent="0.3">
      <c r="A233" s="2"/>
      <c r="B233" s="936"/>
      <c r="C233" s="972"/>
      <c r="D233" s="956"/>
      <c r="E233" s="956"/>
      <c r="F233" s="937" t="s">
        <v>1488</v>
      </c>
      <c r="G233" s="953" t="s">
        <v>1489</v>
      </c>
      <c r="H233" s="939" t="s">
        <v>3131</v>
      </c>
      <c r="I233" s="135"/>
      <c r="J233" s="136" t="s">
        <v>1491</v>
      </c>
      <c r="K233" s="142" t="s">
        <v>6</v>
      </c>
      <c r="L233" s="144" t="s">
        <v>1492</v>
      </c>
      <c r="M233" s="136" t="str">
        <f>VLOOKUP(L233,CódigosRetorno!$A$2:$B$2004,2,FALSE)</f>
        <v>El valor del tag no cumple con el formato establecido</v>
      </c>
      <c r="N233" s="135" t="s">
        <v>9</v>
      </c>
      <c r="O233" s="2"/>
    </row>
    <row r="234" spans="1:15" s="364" customFormat="1" ht="24" x14ac:dyDescent="0.3">
      <c r="A234" s="2"/>
      <c r="B234" s="936"/>
      <c r="C234" s="972"/>
      <c r="D234" s="956"/>
      <c r="E234" s="956"/>
      <c r="F234" s="948"/>
      <c r="G234" s="954"/>
      <c r="H234" s="949"/>
      <c r="I234" s="135"/>
      <c r="J234" s="136" t="s">
        <v>1493</v>
      </c>
      <c r="K234" s="142" t="s">
        <v>6</v>
      </c>
      <c r="L234" s="144" t="s">
        <v>1494</v>
      </c>
      <c r="M234" s="136" t="str">
        <f>VLOOKUP(L234,CódigosRetorno!$A$2:$B$2004,2,FALSE)</f>
        <v>Debe consignar el campo cac:TaxSubtotal/cbc:BaseUnitMeasure a nivel de ítem</v>
      </c>
      <c r="N234" s="135" t="s">
        <v>9</v>
      </c>
      <c r="O234" s="2"/>
    </row>
    <row r="235" spans="1:15" s="364" customFormat="1" ht="36" x14ac:dyDescent="0.3">
      <c r="A235" s="2"/>
      <c r="B235" s="936"/>
      <c r="C235" s="972"/>
      <c r="D235" s="956"/>
      <c r="E235" s="956"/>
      <c r="F235" s="938"/>
      <c r="G235" s="955"/>
      <c r="H235" s="940"/>
      <c r="I235" s="135"/>
      <c r="J235" s="136" t="s">
        <v>1495</v>
      </c>
      <c r="K235" s="142" t="s">
        <v>6</v>
      </c>
      <c r="L235" s="144" t="s">
        <v>1496</v>
      </c>
      <c r="M235" s="136" t="str">
        <f>VLOOKUP(L235,CódigosRetorno!$A$2:$B$2004,2,FALSE)</f>
        <v>El valor ingresado en el campo cac:TaxSubtotal/cbc:BaseUnitMeasure no corresponde al valor esperado</v>
      </c>
      <c r="N235" s="135" t="s">
        <v>9</v>
      </c>
      <c r="O235" s="2"/>
    </row>
    <row r="236" spans="1:15" s="364" customFormat="1" ht="24" x14ac:dyDescent="0.3">
      <c r="A236" s="2"/>
      <c r="B236" s="936"/>
      <c r="C236" s="972"/>
      <c r="D236" s="956"/>
      <c r="E236" s="956"/>
      <c r="F236" s="129" t="s">
        <v>143</v>
      </c>
      <c r="G236" s="133" t="s">
        <v>1497</v>
      </c>
      <c r="H236" s="92" t="s">
        <v>1498</v>
      </c>
      <c r="I236" s="135"/>
      <c r="J236" s="138" t="s">
        <v>1499</v>
      </c>
      <c r="K236" s="142" t="s">
        <v>205</v>
      </c>
      <c r="L236" s="144" t="s">
        <v>1500</v>
      </c>
      <c r="M236" s="136" t="str">
        <f>VLOOKUP(L236,CódigosRetorno!$A$2:$B$2004,2,FALSE)</f>
        <v>El dato ingresado como unidad de medida no corresponde al valor esperado</v>
      </c>
      <c r="N236" s="135" t="s">
        <v>9</v>
      </c>
      <c r="O236" s="2"/>
    </row>
    <row r="237" spans="1:15" s="364" customFormat="1" ht="36" x14ac:dyDescent="0.3">
      <c r="A237" s="2"/>
      <c r="B237" s="936"/>
      <c r="C237" s="972"/>
      <c r="D237" s="956"/>
      <c r="E237" s="956"/>
      <c r="F237" s="936" t="s">
        <v>1417</v>
      </c>
      <c r="G237" s="936" t="s">
        <v>1418</v>
      </c>
      <c r="H237" s="935" t="s">
        <v>3132</v>
      </c>
      <c r="I237" s="936">
        <v>1</v>
      </c>
      <c r="J237" s="136" t="s">
        <v>1422</v>
      </c>
      <c r="K237" s="142" t="s">
        <v>6</v>
      </c>
      <c r="L237" s="144" t="s">
        <v>1492</v>
      </c>
      <c r="M237" s="136" t="str">
        <f>VLOOKUP(L237,CódigosRetorno!$A$2:$B$2004,2,FALSE)</f>
        <v>El valor del tag no cumple con el formato establecido</v>
      </c>
      <c r="N237" s="145" t="s">
        <v>9</v>
      </c>
      <c r="O237" s="2"/>
    </row>
    <row r="238" spans="1:15" s="364" customFormat="1" ht="48" x14ac:dyDescent="0.3">
      <c r="A238" s="2"/>
      <c r="B238" s="936"/>
      <c r="C238" s="972"/>
      <c r="D238" s="956"/>
      <c r="E238" s="956"/>
      <c r="F238" s="936"/>
      <c r="G238" s="936"/>
      <c r="H238" s="935"/>
      <c r="I238" s="936"/>
      <c r="J238" s="136" t="s">
        <v>1502</v>
      </c>
      <c r="K238" s="142" t="s">
        <v>6</v>
      </c>
      <c r="L238" s="144" t="s">
        <v>1503</v>
      </c>
      <c r="M238" s="136" t="str">
        <f>VLOOKUP(L238,CódigosRetorno!$A$2:$B$2004,2,FALSE)</f>
        <v>El valor ingresado en el campo cac:TaxSubtotal/cbc:PerUnitAmount del ítem no corresponde al valor esperado</v>
      </c>
      <c r="N238" s="145" t="s">
        <v>9</v>
      </c>
      <c r="O238" s="2"/>
    </row>
    <row r="239" spans="1:15" s="364" customFormat="1" ht="72" x14ac:dyDescent="0.3">
      <c r="A239" s="2"/>
      <c r="B239" s="936"/>
      <c r="C239" s="972"/>
      <c r="D239" s="956"/>
      <c r="E239" s="956"/>
      <c r="F239" s="936"/>
      <c r="G239" s="936"/>
      <c r="H239" s="935"/>
      <c r="I239" s="936"/>
      <c r="J239" s="136" t="s">
        <v>3133</v>
      </c>
      <c r="K239" s="142" t="s">
        <v>205</v>
      </c>
      <c r="L239" s="144" t="s">
        <v>1505</v>
      </c>
      <c r="M239" s="136" t="str">
        <f>VLOOKUP(L239,CódigosRetorno!$A$2:$B$2004,2,FALSE)</f>
        <v>La tasa del tributo de la línea no corresponde al valor esperado</v>
      </c>
      <c r="N239" s="145" t="s">
        <v>9</v>
      </c>
      <c r="O239" s="2"/>
    </row>
    <row r="240" spans="1:15" s="364" customFormat="1" ht="24" x14ac:dyDescent="0.3">
      <c r="A240" s="2"/>
      <c r="B240" s="936"/>
      <c r="C240" s="972"/>
      <c r="D240" s="956"/>
      <c r="E240" s="956"/>
      <c r="F240" s="936" t="s">
        <v>658</v>
      </c>
      <c r="G240" s="956" t="s">
        <v>1001</v>
      </c>
      <c r="H240" s="935" t="s">
        <v>3134</v>
      </c>
      <c r="I240" s="936">
        <v>1</v>
      </c>
      <c r="J240" s="136" t="s">
        <v>601</v>
      </c>
      <c r="K240" s="142" t="s">
        <v>6</v>
      </c>
      <c r="L240" s="144" t="s">
        <v>1445</v>
      </c>
      <c r="M240" s="136" t="str">
        <f>VLOOKUP(L240,CódigosRetorno!$A$2:$B$2004,2,FALSE)</f>
        <v>El XML no contiene el tag cac:TaxCategory/cac:TaxScheme/cbc:ID del Item</v>
      </c>
      <c r="N240" s="145" t="s">
        <v>9</v>
      </c>
      <c r="O240" s="2"/>
    </row>
    <row r="241" spans="1:15" s="364" customFormat="1" ht="24" x14ac:dyDescent="0.3">
      <c r="A241" s="2"/>
      <c r="B241" s="936"/>
      <c r="C241" s="972"/>
      <c r="D241" s="956"/>
      <c r="E241" s="956"/>
      <c r="F241" s="936"/>
      <c r="G241" s="956"/>
      <c r="H241" s="935"/>
      <c r="I241" s="936"/>
      <c r="J241" s="136" t="s">
        <v>465</v>
      </c>
      <c r="K241" s="142" t="s">
        <v>6</v>
      </c>
      <c r="L241" s="144" t="s">
        <v>1446</v>
      </c>
      <c r="M241" s="136" t="str">
        <f>VLOOKUP(L241,CódigosRetorno!$A$2:$B$2004,2,FALSE)</f>
        <v>El codigo del tributo es invalido</v>
      </c>
      <c r="N241" s="135" t="s">
        <v>1447</v>
      </c>
      <c r="O241" s="2"/>
    </row>
    <row r="242" spans="1:15" s="364" customFormat="1" ht="24" x14ac:dyDescent="0.3">
      <c r="A242" s="2"/>
      <c r="B242" s="936"/>
      <c r="C242" s="972"/>
      <c r="D242" s="956"/>
      <c r="E242" s="956"/>
      <c r="F242" s="936"/>
      <c r="G242" s="956"/>
      <c r="H242" s="935"/>
      <c r="I242" s="936"/>
      <c r="J242" s="143" t="s">
        <v>1448</v>
      </c>
      <c r="K242" s="142" t="s">
        <v>6</v>
      </c>
      <c r="L242" s="144" t="s">
        <v>1449</v>
      </c>
      <c r="M242" s="136" t="str">
        <f>VLOOKUP(L242,CódigosRetorno!$A$2:$B$2004,2,FALSE)</f>
        <v>El código de tributo no debe repetirse a nivel de item</v>
      </c>
      <c r="N242" s="145" t="s">
        <v>9</v>
      </c>
      <c r="O242" s="2"/>
    </row>
    <row r="243" spans="1:15" s="364" customFormat="1" ht="24" x14ac:dyDescent="0.3">
      <c r="A243" s="2"/>
      <c r="B243" s="936"/>
      <c r="C243" s="972"/>
      <c r="D243" s="956"/>
      <c r="E243" s="956"/>
      <c r="F243" s="936"/>
      <c r="G243" s="135" t="s">
        <v>1454</v>
      </c>
      <c r="H243" s="136" t="s">
        <v>1124</v>
      </c>
      <c r="I243" s="135" t="s">
        <v>2425</v>
      </c>
      <c r="J243" s="136" t="s">
        <v>1455</v>
      </c>
      <c r="K243" s="128" t="s">
        <v>205</v>
      </c>
      <c r="L243" s="142" t="s">
        <v>1126</v>
      </c>
      <c r="M243" s="136" t="str">
        <f>VLOOKUP(L243,CódigosRetorno!$A$2:$B$2004,2,FALSE)</f>
        <v>El dato ingresado como atributo @schemeName es incorrecto.</v>
      </c>
      <c r="N243" s="145" t="s">
        <v>9</v>
      </c>
      <c r="O243" s="2"/>
    </row>
    <row r="244" spans="1:15" s="364" customFormat="1" ht="24" x14ac:dyDescent="0.3">
      <c r="A244" s="2"/>
      <c r="B244" s="936"/>
      <c r="C244" s="972"/>
      <c r="D244" s="956"/>
      <c r="E244" s="956"/>
      <c r="F244" s="936"/>
      <c r="G244" s="135" t="s">
        <v>1056</v>
      </c>
      <c r="H244" s="136" t="s">
        <v>1057</v>
      </c>
      <c r="I244" s="135" t="s">
        <v>2425</v>
      </c>
      <c r="J244" s="136" t="s">
        <v>1058</v>
      </c>
      <c r="K244" s="128" t="s">
        <v>205</v>
      </c>
      <c r="L244" s="142" t="s">
        <v>1059</v>
      </c>
      <c r="M244" s="136" t="str">
        <f>VLOOKUP(L244,CódigosRetorno!$A$2:$B$2004,2,FALSE)</f>
        <v>El dato ingresado como atributo @schemeAgencyName es incorrecto.</v>
      </c>
      <c r="N244" s="145" t="s">
        <v>9</v>
      </c>
      <c r="O244" s="2"/>
    </row>
    <row r="245" spans="1:15" s="364" customFormat="1" ht="24" x14ac:dyDescent="0.3">
      <c r="A245" s="2"/>
      <c r="B245" s="936"/>
      <c r="C245" s="972"/>
      <c r="D245" s="956"/>
      <c r="E245" s="956"/>
      <c r="F245" s="936"/>
      <c r="G245" s="135" t="s">
        <v>1483</v>
      </c>
      <c r="H245" s="92" t="s">
        <v>1128</v>
      </c>
      <c r="I245" s="135" t="s">
        <v>2425</v>
      </c>
      <c r="J245" s="136" t="s">
        <v>1457</v>
      </c>
      <c r="K245" s="142" t="s">
        <v>205</v>
      </c>
      <c r="L245" s="144" t="s">
        <v>1130</v>
      </c>
      <c r="M245" s="136" t="str">
        <f>VLOOKUP(L245,CódigosRetorno!$A$2:$B$2004,2,FALSE)</f>
        <v>El dato ingresado como atributo @schemeURI es incorrecto.</v>
      </c>
      <c r="N245" s="145" t="s">
        <v>9</v>
      </c>
      <c r="O245" s="2"/>
    </row>
    <row r="246" spans="1:15" s="364" customFormat="1" ht="24" x14ac:dyDescent="0.3">
      <c r="A246" s="2"/>
      <c r="B246" s="936"/>
      <c r="C246" s="972"/>
      <c r="D246" s="956"/>
      <c r="E246" s="956"/>
      <c r="F246" s="936" t="s">
        <v>1458</v>
      </c>
      <c r="G246" s="956" t="s">
        <v>1001</v>
      </c>
      <c r="H246" s="935" t="s">
        <v>3121</v>
      </c>
      <c r="I246" s="936">
        <v>1</v>
      </c>
      <c r="J246" s="136" t="s">
        <v>601</v>
      </c>
      <c r="K246" s="142" t="s">
        <v>6</v>
      </c>
      <c r="L246" s="144" t="s">
        <v>1460</v>
      </c>
      <c r="M246" s="136" t="str">
        <f>VLOOKUP(L246,CódigosRetorno!$A$2:$B$2004,2,FALSE)</f>
        <v>El XML no contiene el tag o no existe información del nombre de tributo de la línea</v>
      </c>
      <c r="N246" s="145" t="s">
        <v>9</v>
      </c>
      <c r="O246" s="2"/>
    </row>
    <row r="247" spans="1:15" s="364" customFormat="1" ht="24" x14ac:dyDescent="0.3">
      <c r="A247" s="2"/>
      <c r="B247" s="936"/>
      <c r="C247" s="972"/>
      <c r="D247" s="956"/>
      <c r="E247" s="956"/>
      <c r="F247" s="936"/>
      <c r="G247" s="956"/>
      <c r="H247" s="935"/>
      <c r="I247" s="936"/>
      <c r="J247" s="138" t="s">
        <v>1461</v>
      </c>
      <c r="K247" s="142" t="s">
        <v>6</v>
      </c>
      <c r="L247" s="144" t="s">
        <v>1013</v>
      </c>
      <c r="M247" s="136" t="str">
        <f>VLOOKUP(L247,CódigosRetorno!$A$2:$B$2004,2,FALSE)</f>
        <v>Nombre de tributo no corresponde al código de tributo de la linea.</v>
      </c>
      <c r="N247" s="135" t="s">
        <v>1447</v>
      </c>
      <c r="O247" s="2"/>
    </row>
    <row r="248" spans="1:15" s="364" customFormat="1" ht="36" x14ac:dyDescent="0.3">
      <c r="A248" s="2"/>
      <c r="B248" s="936"/>
      <c r="C248" s="972"/>
      <c r="D248" s="956"/>
      <c r="E248" s="956"/>
      <c r="F248" s="135" t="s">
        <v>143</v>
      </c>
      <c r="G248" s="128" t="s">
        <v>1001</v>
      </c>
      <c r="H248" s="136" t="s">
        <v>3122</v>
      </c>
      <c r="I248" s="135">
        <v>1</v>
      </c>
      <c r="J248" s="138" t="s">
        <v>1463</v>
      </c>
      <c r="K248" s="142" t="s">
        <v>6</v>
      </c>
      <c r="L248" s="142" t="s">
        <v>1464</v>
      </c>
      <c r="M248" s="136" t="str">
        <f>VLOOKUP(L248,CódigosRetorno!$A$2:$B$2004,2,FALSE)</f>
        <v>El Name o TaxTypeCode debe corresponder al codigo de tributo del item</v>
      </c>
      <c r="N248" s="135" t="s">
        <v>1447</v>
      </c>
      <c r="O248" s="2"/>
    </row>
    <row r="249" spans="1:15" s="364" customFormat="1" ht="24" x14ac:dyDescent="0.3">
      <c r="A249" s="393"/>
      <c r="B249" s="937">
        <f>B230+1</f>
        <v>35</v>
      </c>
      <c r="C249" s="939" t="s">
        <v>1506</v>
      </c>
      <c r="D249" s="953" t="s">
        <v>326</v>
      </c>
      <c r="E249" s="953" t="s">
        <v>181</v>
      </c>
      <c r="F249" s="937" t="s">
        <v>297</v>
      </c>
      <c r="G249" s="953" t="s">
        <v>298</v>
      </c>
      <c r="H249" s="939" t="s">
        <v>3135</v>
      </c>
      <c r="I249" s="129">
        <v>1</v>
      </c>
      <c r="J249" s="136" t="s">
        <v>954</v>
      </c>
      <c r="K249" s="142" t="s">
        <v>6</v>
      </c>
      <c r="L249" s="144" t="s">
        <v>1509</v>
      </c>
      <c r="M249" s="136" t="str">
        <f>VLOOKUP(L249,CódigosRetorno!$A$2:$B$2004,2,FALSE)</f>
        <v>El dato ingresado en LineExtensionAmount del item no cumple con el formato establecido</v>
      </c>
      <c r="N249" s="135" t="s">
        <v>9</v>
      </c>
      <c r="O249" s="393"/>
    </row>
    <row r="250" spans="1:15" s="364" customFormat="1" ht="96" x14ac:dyDescent="0.3">
      <c r="A250" s="393"/>
      <c r="B250" s="948"/>
      <c r="C250" s="949"/>
      <c r="D250" s="954"/>
      <c r="E250" s="954"/>
      <c r="F250" s="948"/>
      <c r="G250" s="954"/>
      <c r="H250" s="949"/>
      <c r="I250" s="129"/>
      <c r="J250" s="136" t="s">
        <v>3136</v>
      </c>
      <c r="K250" s="743" t="s">
        <v>6</v>
      </c>
      <c r="L250" s="743" t="s">
        <v>1511</v>
      </c>
      <c r="M250" s="136" t="str">
        <f>VLOOKUP(MID(L250,1,4),CódigosRetorno!$A$2:$B$2004,2,FALSE)</f>
        <v>El valor de venta por ítem difiere de los importes consignados.</v>
      </c>
      <c r="N250" s="135" t="s">
        <v>9</v>
      </c>
      <c r="O250" s="393"/>
    </row>
    <row r="251" spans="1:15" s="364" customFormat="1" ht="96" x14ac:dyDescent="0.3">
      <c r="A251" s="393"/>
      <c r="B251" s="948"/>
      <c r="C251" s="949"/>
      <c r="D251" s="954"/>
      <c r="E251" s="954"/>
      <c r="F251" s="948"/>
      <c r="G251" s="954"/>
      <c r="H251" s="949"/>
      <c r="I251" s="129"/>
      <c r="J251" s="136" t="s">
        <v>3137</v>
      </c>
      <c r="K251" s="142" t="s">
        <v>205</v>
      </c>
      <c r="L251" s="77" t="s">
        <v>2504</v>
      </c>
      <c r="M251" s="136" t="str">
        <f>VLOOKUP(L251,CódigosRetorno!$A$2:$B$2004,2,FALSE)</f>
        <v>El valor de venta por ítem difiere de los importes consignados.</v>
      </c>
      <c r="N251" s="135"/>
      <c r="O251" s="393"/>
    </row>
    <row r="252" spans="1:15" s="364" customFormat="1" ht="72" x14ac:dyDescent="0.3">
      <c r="A252" s="393"/>
      <c r="B252" s="948"/>
      <c r="C252" s="949"/>
      <c r="D252" s="954"/>
      <c r="E252" s="954"/>
      <c r="F252" s="948"/>
      <c r="G252" s="954"/>
      <c r="H252" s="949"/>
      <c r="I252" s="129"/>
      <c r="J252" s="136" t="s">
        <v>3138</v>
      </c>
      <c r="K252" s="743" t="s">
        <v>6</v>
      </c>
      <c r="L252" s="743" t="s">
        <v>1511</v>
      </c>
      <c r="M252" s="136" t="str">
        <f>VLOOKUP(MID(L252,1,4),CódigosRetorno!$A$2:$B$2004,2,FALSE)</f>
        <v>El valor de venta por ítem difiere de los importes consignados.</v>
      </c>
      <c r="N252" s="135"/>
      <c r="O252" s="393"/>
    </row>
    <row r="253" spans="1:15" s="364" customFormat="1" ht="84" x14ac:dyDescent="0.3">
      <c r="A253" s="393"/>
      <c r="B253" s="948"/>
      <c r="C253" s="949"/>
      <c r="D253" s="954"/>
      <c r="E253" s="954"/>
      <c r="F253" s="948"/>
      <c r="G253" s="954"/>
      <c r="H253" s="949"/>
      <c r="I253" s="129"/>
      <c r="J253" s="136" t="s">
        <v>3139</v>
      </c>
      <c r="K253" s="142" t="s">
        <v>205</v>
      </c>
      <c r="L253" s="144" t="s">
        <v>2504</v>
      </c>
      <c r="M253" s="136" t="str">
        <f>VLOOKUP(MID(L253,1,4),CódigosRetorno!$A$2:$B$2004,2,FALSE)</f>
        <v>El valor de venta por ítem difiere de los importes consignados.</v>
      </c>
      <c r="N253" s="135" t="s">
        <v>9</v>
      </c>
      <c r="O253" s="393"/>
    </row>
    <row r="254" spans="1:15" s="364" customFormat="1" ht="24" x14ac:dyDescent="0.3">
      <c r="A254" s="393"/>
      <c r="B254" s="938"/>
      <c r="C254" s="940"/>
      <c r="D254" s="955"/>
      <c r="E254" s="955"/>
      <c r="F254" s="135" t="s">
        <v>143</v>
      </c>
      <c r="G254" s="128" t="s">
        <v>305</v>
      </c>
      <c r="H254" s="143" t="s">
        <v>1364</v>
      </c>
      <c r="I254" s="135">
        <v>1</v>
      </c>
      <c r="J254" s="138" t="s">
        <v>1387</v>
      </c>
      <c r="K254" s="142" t="s">
        <v>6</v>
      </c>
      <c r="L254" s="144" t="s">
        <v>947</v>
      </c>
      <c r="M254" s="136" t="str">
        <f>VLOOKUP(L254,CódigosRetorno!$A$2:$B$2004,2,FALSE)</f>
        <v>La moneda debe ser la misma en todo el documento. Salvo las percepciones que sólo son en moneda nacional</v>
      </c>
      <c r="N254" s="135" t="s">
        <v>1091</v>
      </c>
      <c r="O254" s="393"/>
    </row>
    <row r="255" spans="1:15" s="364" customFormat="1" x14ac:dyDescent="0.3">
      <c r="A255" s="393"/>
      <c r="B255" s="516" t="s">
        <v>3140</v>
      </c>
      <c r="C255" s="516"/>
      <c r="D255" s="512"/>
      <c r="E255" s="511" t="s">
        <v>9</v>
      </c>
      <c r="F255" s="518" t="s">
        <v>9</v>
      </c>
      <c r="G255" s="518" t="s">
        <v>9</v>
      </c>
      <c r="H255" s="519"/>
      <c r="I255" s="79"/>
      <c r="J255" s="505" t="s">
        <v>9</v>
      </c>
      <c r="K255" s="506" t="s">
        <v>9</v>
      </c>
      <c r="L255" s="507" t="s">
        <v>9</v>
      </c>
      <c r="M255" s="505" t="str">
        <f>VLOOKUP(L255,CódigosRetorno!$A$2:$B$2004,2,FALSE)</f>
        <v>-</v>
      </c>
      <c r="N255" s="504" t="s">
        <v>9</v>
      </c>
      <c r="O255" s="393"/>
    </row>
    <row r="256" spans="1:15" s="364" customFormat="1" x14ac:dyDescent="0.3">
      <c r="A256" s="393"/>
      <c r="B256" s="953">
        <f>B249+1</f>
        <v>36</v>
      </c>
      <c r="C256" s="1068" t="s">
        <v>1541</v>
      </c>
      <c r="D256" s="937" t="s">
        <v>62</v>
      </c>
      <c r="E256" s="937" t="s">
        <v>181</v>
      </c>
      <c r="F256" s="936" t="s">
        <v>297</v>
      </c>
      <c r="G256" s="937" t="s">
        <v>298</v>
      </c>
      <c r="H256" s="939" t="s">
        <v>3141</v>
      </c>
      <c r="I256" s="1004">
        <v>1</v>
      </c>
      <c r="J256" s="136" t="s">
        <v>3142</v>
      </c>
      <c r="K256" s="128" t="s">
        <v>6</v>
      </c>
      <c r="L256" s="142" t="s">
        <v>1544</v>
      </c>
      <c r="M256" s="136" t="str">
        <f>VLOOKUP(L256,CódigosRetorno!$A$2:$B$2004,2,FALSE)</f>
        <v>El Monto total de impuestos es obligatorio</v>
      </c>
      <c r="N256" s="135" t="s">
        <v>9</v>
      </c>
      <c r="O256" s="393"/>
    </row>
    <row r="257" spans="1:15" s="364" customFormat="1" ht="36" x14ac:dyDescent="0.3">
      <c r="A257" s="393"/>
      <c r="B257" s="954"/>
      <c r="C257" s="1069"/>
      <c r="D257" s="948"/>
      <c r="E257" s="948"/>
      <c r="F257" s="936"/>
      <c r="G257" s="948"/>
      <c r="H257" s="949"/>
      <c r="I257" s="1004"/>
      <c r="J257" s="136" t="s">
        <v>2482</v>
      </c>
      <c r="K257" s="128" t="s">
        <v>6</v>
      </c>
      <c r="L257" s="142" t="s">
        <v>1545</v>
      </c>
      <c r="M257" s="136" t="str">
        <f>VLOOKUP(L257,CódigosRetorno!$A$2:$B$2004,2,FALSE)</f>
        <v>El dato ingresado en el monto total de impuestos no cumple con el formato establecido</v>
      </c>
      <c r="N257" s="135" t="s">
        <v>9</v>
      </c>
      <c r="O257" s="393"/>
    </row>
    <row r="258" spans="1:15" s="364" customFormat="1" ht="48" x14ac:dyDescent="0.3">
      <c r="A258" s="393"/>
      <c r="B258" s="954"/>
      <c r="C258" s="1069"/>
      <c r="D258" s="948"/>
      <c r="E258" s="948"/>
      <c r="F258" s="936"/>
      <c r="G258" s="948"/>
      <c r="H258" s="949"/>
      <c r="I258" s="1004"/>
      <c r="J258" s="136" t="s">
        <v>2879</v>
      </c>
      <c r="K258" s="749" t="s">
        <v>6</v>
      </c>
      <c r="L258" s="743" t="s">
        <v>1547</v>
      </c>
      <c r="M258" s="136" t="str">
        <f>VLOOKUP(MID(L258,1,4),CódigosRetorno!$A$2:$B$2004,2,FALSE)</f>
        <v>La sumatoria de impuestos globales no corresponde al monto total de impuestos.</v>
      </c>
      <c r="N258" s="135" t="s">
        <v>9</v>
      </c>
      <c r="O258" s="393"/>
    </row>
    <row r="259" spans="1:15" s="364" customFormat="1" ht="60" x14ac:dyDescent="0.3">
      <c r="A259" s="393"/>
      <c r="B259" s="954"/>
      <c r="C259" s="1069"/>
      <c r="D259" s="948"/>
      <c r="E259" s="948"/>
      <c r="F259" s="936"/>
      <c r="G259" s="948"/>
      <c r="H259" s="949"/>
      <c r="I259" s="1004"/>
      <c r="J259" s="136" t="s">
        <v>2880</v>
      </c>
      <c r="K259" s="128" t="s">
        <v>205</v>
      </c>
      <c r="L259" s="142" t="s">
        <v>2507</v>
      </c>
      <c r="M259" s="136" t="str">
        <f>VLOOKUP(L259,CódigosRetorno!$A$2:$B$2004,2,FALSE)</f>
        <v>La sumatoria de impuestos globales no corresponde al monto total de impuestos.</v>
      </c>
      <c r="N259" s="135" t="s">
        <v>9</v>
      </c>
      <c r="O259" s="393"/>
    </row>
    <row r="260" spans="1:15" s="364" customFormat="1" ht="84" x14ac:dyDescent="0.3">
      <c r="A260" s="393"/>
      <c r="B260" s="954"/>
      <c r="C260" s="1069"/>
      <c r="D260" s="948"/>
      <c r="E260" s="948"/>
      <c r="F260" s="936"/>
      <c r="G260" s="948"/>
      <c r="H260" s="949"/>
      <c r="I260" s="1004"/>
      <c r="J260" s="92" t="s">
        <v>3143</v>
      </c>
      <c r="K260" s="128" t="s">
        <v>6</v>
      </c>
      <c r="L260" s="142" t="s">
        <v>1551</v>
      </c>
      <c r="M260" s="136" t="str">
        <f>VLOOKUP(L260,CódigosRetorno!$A$2:$B$2004,2,FALSE)</f>
        <v xml:space="preserve">Si tiene operaciones de un tributo en alguna línea, debe consignar el tag del total del tributo </v>
      </c>
      <c r="N260" s="135" t="s">
        <v>9</v>
      </c>
      <c r="O260" s="393"/>
    </row>
    <row r="261" spans="1:15" s="364" customFormat="1" x14ac:dyDescent="0.3">
      <c r="A261" s="393"/>
      <c r="B261" s="954"/>
      <c r="C261" s="1069"/>
      <c r="D261" s="948"/>
      <c r="E261" s="948"/>
      <c r="F261" s="936"/>
      <c r="G261" s="948"/>
      <c r="H261" s="949"/>
      <c r="I261" s="1004"/>
      <c r="J261" s="92" t="s">
        <v>1548</v>
      </c>
      <c r="K261" s="128" t="s">
        <v>6</v>
      </c>
      <c r="L261" s="142" t="s">
        <v>1549</v>
      </c>
      <c r="M261" s="136" t="str">
        <f>VLOOKUP(L261,CódigosRetorno!$A$2:$B$2004,2,FALSE)</f>
        <v>El tag cac:TaxTotal no debe repetirse a nivel de totales</v>
      </c>
      <c r="N261" s="135" t="s">
        <v>9</v>
      </c>
      <c r="O261" s="393"/>
    </row>
    <row r="262" spans="1:15" s="364" customFormat="1" ht="24" x14ac:dyDescent="0.3">
      <c r="A262" s="393"/>
      <c r="B262" s="955"/>
      <c r="C262" s="1070"/>
      <c r="D262" s="938"/>
      <c r="E262" s="938"/>
      <c r="F262" s="131" t="s">
        <v>143</v>
      </c>
      <c r="G262" s="128" t="s">
        <v>305</v>
      </c>
      <c r="H262" s="143" t="s">
        <v>1364</v>
      </c>
      <c r="I262" s="458">
        <v>1</v>
      </c>
      <c r="J262" s="138" t="s">
        <v>1387</v>
      </c>
      <c r="K262" s="142" t="s">
        <v>6</v>
      </c>
      <c r="L262" s="144" t="s">
        <v>947</v>
      </c>
      <c r="M262" s="136" t="str">
        <f>VLOOKUP(L262,CódigosRetorno!$A$2:$B$2004,2,FALSE)</f>
        <v>La moneda debe ser la misma en todo el documento. Salvo las percepciones que sólo son en moneda nacional</v>
      </c>
      <c r="N262" s="135" t="s">
        <v>1091</v>
      </c>
      <c r="O262" s="393"/>
    </row>
    <row r="263" spans="1:15" s="364" customFormat="1" ht="24" x14ac:dyDescent="0.3">
      <c r="A263" s="2"/>
      <c r="B263" s="937" t="s">
        <v>3144</v>
      </c>
      <c r="C263" s="939" t="s">
        <v>1553</v>
      </c>
      <c r="D263" s="937" t="s">
        <v>62</v>
      </c>
      <c r="E263" s="937" t="s">
        <v>181</v>
      </c>
      <c r="F263" s="937" t="s">
        <v>297</v>
      </c>
      <c r="G263" s="953" t="s">
        <v>1507</v>
      </c>
      <c r="H263" s="939" t="s">
        <v>3145</v>
      </c>
      <c r="I263" s="937">
        <v>1</v>
      </c>
      <c r="J263" s="138" t="s">
        <v>1420</v>
      </c>
      <c r="K263" s="142" t="s">
        <v>6</v>
      </c>
      <c r="L263" s="144" t="s">
        <v>1555</v>
      </c>
      <c r="M263" s="136" t="str">
        <f>VLOOKUP(L263,CódigosRetorno!$A$2:$B$2004,2,FALSE)</f>
        <v>El XML no contiene el tag o no existe información de total valor de venta globales</v>
      </c>
      <c r="N263" s="80" t="s">
        <v>9</v>
      </c>
      <c r="O263" s="2"/>
    </row>
    <row r="264" spans="1:15" s="364" customFormat="1" ht="24" x14ac:dyDescent="0.3">
      <c r="A264" s="2"/>
      <c r="B264" s="948"/>
      <c r="C264" s="949"/>
      <c r="D264" s="948"/>
      <c r="E264" s="948"/>
      <c r="F264" s="948"/>
      <c r="G264" s="954"/>
      <c r="H264" s="949"/>
      <c r="I264" s="948"/>
      <c r="J264" s="136" t="s">
        <v>954</v>
      </c>
      <c r="K264" s="38" t="s">
        <v>6</v>
      </c>
      <c r="L264" s="142" t="s">
        <v>1556</v>
      </c>
      <c r="M264" s="136" t="str">
        <f>VLOOKUP(L264,CódigosRetorno!$A$2:$B$2004,2,FALSE)</f>
        <v>El dato ingresado en el total valor de venta globales no cumple con el formato establecido</v>
      </c>
      <c r="N264" s="80" t="s">
        <v>9</v>
      </c>
      <c r="O264" s="2"/>
    </row>
    <row r="265" spans="1:15" s="364" customFormat="1" ht="84" x14ac:dyDescent="0.3">
      <c r="A265" s="2"/>
      <c r="B265" s="948"/>
      <c r="C265" s="949"/>
      <c r="D265" s="948"/>
      <c r="E265" s="948"/>
      <c r="F265" s="948"/>
      <c r="G265" s="954"/>
      <c r="H265" s="949"/>
      <c r="I265" s="948"/>
      <c r="J265" s="136" t="s">
        <v>2885</v>
      </c>
      <c r="K265" s="743" t="s">
        <v>6</v>
      </c>
      <c r="L265" s="743" t="s">
        <v>1558</v>
      </c>
      <c r="M265" s="136" t="str">
        <f>VLOOKUP(MID(L265,1,4),CódigosRetorno!$A$2:$B$2004,2,FALSE)</f>
        <v>La sumatoria del total valor de venta - Exportaciones de línea no corresponden al total</v>
      </c>
      <c r="N265" s="80" t="s">
        <v>9</v>
      </c>
      <c r="O265" s="2"/>
    </row>
    <row r="266" spans="1:15" s="364" customFormat="1" ht="96" x14ac:dyDescent="0.3">
      <c r="A266" s="2"/>
      <c r="B266" s="948"/>
      <c r="C266" s="949"/>
      <c r="D266" s="948"/>
      <c r="E266" s="948"/>
      <c r="F266" s="948"/>
      <c r="G266" s="954"/>
      <c r="H266" s="949"/>
      <c r="I266" s="948"/>
      <c r="J266" s="136" t="s">
        <v>2886</v>
      </c>
      <c r="K266" s="38" t="s">
        <v>205</v>
      </c>
      <c r="L266" s="142" t="s">
        <v>2508</v>
      </c>
      <c r="M266" s="136" t="str">
        <f>VLOOKUP(L266,CódigosRetorno!$A$2:$B$2004,2,FALSE)</f>
        <v>La sumatoria del total valor de venta - Exportaciones de línea no corresponden al total</v>
      </c>
      <c r="N266" s="80"/>
      <c r="O266" s="2"/>
    </row>
    <row r="267" spans="1:15" s="364" customFormat="1" ht="84" x14ac:dyDescent="0.3">
      <c r="A267" s="2"/>
      <c r="B267" s="948"/>
      <c r="C267" s="949"/>
      <c r="D267" s="948"/>
      <c r="E267" s="948"/>
      <c r="F267" s="948"/>
      <c r="G267" s="954"/>
      <c r="H267" s="949"/>
      <c r="I267" s="948"/>
      <c r="J267" s="136" t="s">
        <v>2887</v>
      </c>
      <c r="K267" s="743" t="s">
        <v>6</v>
      </c>
      <c r="L267" s="743" t="s">
        <v>1560</v>
      </c>
      <c r="M267" s="136" t="str">
        <f>VLOOKUP(MID(L267,1,4),CódigosRetorno!$A$2:$B$2004,2,FALSE)</f>
        <v>La sumatoria del total valor de venta - operaciones exoneradas de línea no corresponden al total</v>
      </c>
      <c r="N267" s="80"/>
      <c r="O267" s="2"/>
    </row>
    <row r="268" spans="1:15" s="364" customFormat="1" ht="84" x14ac:dyDescent="0.3">
      <c r="A268" s="2"/>
      <c r="B268" s="948"/>
      <c r="C268" s="949"/>
      <c r="D268" s="948"/>
      <c r="E268" s="948"/>
      <c r="F268" s="948"/>
      <c r="G268" s="954"/>
      <c r="H268" s="949"/>
      <c r="I268" s="948"/>
      <c r="J268" s="136" t="s">
        <v>2888</v>
      </c>
      <c r="K268" s="38" t="s">
        <v>205</v>
      </c>
      <c r="L268" s="142" t="s">
        <v>2509</v>
      </c>
      <c r="M268" s="136" t="str">
        <f>VLOOKUP(MID(L268,1,4),CódigosRetorno!$A$2:$B$2004,2,FALSE)</f>
        <v>La sumatoria del total valor de venta - operaciones exoneradas de línea no corresponden al total</v>
      </c>
      <c r="N268" s="80" t="s">
        <v>9</v>
      </c>
      <c r="O268" s="2"/>
    </row>
    <row r="269" spans="1:15" s="364" customFormat="1" ht="84" x14ac:dyDescent="0.3">
      <c r="A269" s="2"/>
      <c r="B269" s="948"/>
      <c r="C269" s="949"/>
      <c r="D269" s="948"/>
      <c r="E269" s="948"/>
      <c r="F269" s="948"/>
      <c r="G269" s="954"/>
      <c r="H269" s="949"/>
      <c r="I269" s="948"/>
      <c r="J269" s="136" t="s">
        <v>2889</v>
      </c>
      <c r="K269" s="743" t="s">
        <v>6</v>
      </c>
      <c r="L269" s="743" t="s">
        <v>1562</v>
      </c>
      <c r="M269" s="136" t="str">
        <f>VLOOKUP(MID(L269,1,4),CódigosRetorno!$A$2:$B$2004,2,FALSE)</f>
        <v>La sumatoria del total valor de venta - operaciones inafectas de línea no corresponden al total</v>
      </c>
      <c r="N269" s="145" t="s">
        <v>9</v>
      </c>
      <c r="O269" s="2"/>
    </row>
    <row r="270" spans="1:15" s="364" customFormat="1" ht="84" x14ac:dyDescent="0.3">
      <c r="A270" s="2"/>
      <c r="B270" s="948"/>
      <c r="C270" s="949"/>
      <c r="D270" s="948"/>
      <c r="E270" s="948"/>
      <c r="F270" s="948"/>
      <c r="G270" s="954"/>
      <c r="H270" s="949"/>
      <c r="I270" s="948"/>
      <c r="J270" s="136" t="s">
        <v>2890</v>
      </c>
      <c r="K270" s="142" t="s">
        <v>205</v>
      </c>
      <c r="L270" s="481" t="s">
        <v>3146</v>
      </c>
      <c r="M270" s="136" t="str">
        <f>VLOOKUP(MID(L270,1,4),CódigosRetorno!$A$2:$B$2004,2,FALSE)</f>
        <v>La sumatoria del total valor de venta - operaciones inafectas de línea no corresponden al total</v>
      </c>
      <c r="N270" s="145" t="s">
        <v>9</v>
      </c>
      <c r="O270" s="2"/>
    </row>
    <row r="271" spans="1:15" s="364" customFormat="1" ht="24" x14ac:dyDescent="0.3">
      <c r="A271" s="2"/>
      <c r="B271" s="948"/>
      <c r="C271" s="949"/>
      <c r="D271" s="948"/>
      <c r="E271" s="948"/>
      <c r="F271" s="129" t="s">
        <v>143</v>
      </c>
      <c r="G271" s="128" t="s">
        <v>305</v>
      </c>
      <c r="H271" s="92" t="s">
        <v>1364</v>
      </c>
      <c r="I271" s="135">
        <v>1</v>
      </c>
      <c r="J271" s="138" t="s">
        <v>1387</v>
      </c>
      <c r="K271" s="142" t="s">
        <v>6</v>
      </c>
      <c r="L271" s="144" t="s">
        <v>947</v>
      </c>
      <c r="M271" s="136" t="str">
        <f>VLOOKUP(L271,CódigosRetorno!$A$2:$B$2004,2,FALSE)</f>
        <v>La moneda debe ser la misma en todo el documento. Salvo las percepciones que sólo son en moneda nacional</v>
      </c>
      <c r="N271" s="135" t="s">
        <v>1091</v>
      </c>
      <c r="O271" s="2"/>
    </row>
    <row r="272" spans="1:15" s="364" customFormat="1" ht="24" x14ac:dyDescent="0.3">
      <c r="A272" s="2"/>
      <c r="B272" s="948"/>
      <c r="C272" s="949"/>
      <c r="D272" s="948"/>
      <c r="E272" s="948"/>
      <c r="F272" s="937"/>
      <c r="G272" s="953" t="s">
        <v>1572</v>
      </c>
      <c r="H272" s="946" t="s">
        <v>3147</v>
      </c>
      <c r="I272" s="937">
        <v>1</v>
      </c>
      <c r="J272" s="136" t="s">
        <v>954</v>
      </c>
      <c r="K272" s="142" t="s">
        <v>6</v>
      </c>
      <c r="L272" s="144" t="s">
        <v>993</v>
      </c>
      <c r="M272" s="136" t="str">
        <f>VLOOKUP(L272,CódigosRetorno!$A$2:$B$2004,2,FALSE)</f>
        <v>El dato ingresado en TaxAmount no cumple con el formato establecido</v>
      </c>
      <c r="N272" s="145" t="s">
        <v>9</v>
      </c>
      <c r="O272" s="2"/>
    </row>
    <row r="273" spans="1:15" s="364" customFormat="1" ht="36" x14ac:dyDescent="0.3">
      <c r="A273" s="2"/>
      <c r="B273" s="948"/>
      <c r="C273" s="949"/>
      <c r="D273" s="948"/>
      <c r="E273" s="948"/>
      <c r="F273" s="938"/>
      <c r="G273" s="955"/>
      <c r="H273" s="947"/>
      <c r="I273" s="938"/>
      <c r="J273" s="136" t="s">
        <v>2515</v>
      </c>
      <c r="K273" s="128" t="s">
        <v>6</v>
      </c>
      <c r="L273" s="142" t="s">
        <v>1575</v>
      </c>
      <c r="M273" s="136" t="str">
        <f>VLOOKUP(L273,CódigosRetorno!$A$2:$B$2004,2,FALSE)</f>
        <v xml:space="preserve">El monto total del impuestos sobre el valor de venta de operaciones gratuitas/inafectas/exoneradas debe ser igual a 0.00 </v>
      </c>
      <c r="N273" s="145" t="s">
        <v>9</v>
      </c>
      <c r="O273" s="2"/>
    </row>
    <row r="274" spans="1:15" s="364" customFormat="1" ht="24" x14ac:dyDescent="0.3">
      <c r="A274" s="2"/>
      <c r="B274" s="948"/>
      <c r="C274" s="949"/>
      <c r="D274" s="948"/>
      <c r="E274" s="948"/>
      <c r="F274" s="129" t="s">
        <v>143</v>
      </c>
      <c r="G274" s="128" t="s">
        <v>305</v>
      </c>
      <c r="H274" s="92" t="s">
        <v>1364</v>
      </c>
      <c r="I274" s="135">
        <v>1</v>
      </c>
      <c r="J274" s="138" t="s">
        <v>1387</v>
      </c>
      <c r="K274" s="142" t="s">
        <v>6</v>
      </c>
      <c r="L274" s="144" t="s">
        <v>947</v>
      </c>
      <c r="M274" s="136" t="str">
        <f>VLOOKUP(L274,CódigosRetorno!$A$2:$B$2004,2,FALSE)</f>
        <v>La moneda debe ser la misma en todo el documento. Salvo las percepciones que sólo son en moneda nacional</v>
      </c>
      <c r="N274" s="135" t="s">
        <v>1091</v>
      </c>
      <c r="O274" s="2"/>
    </row>
    <row r="275" spans="1:15" s="364" customFormat="1" ht="24" x14ac:dyDescent="0.3">
      <c r="A275" s="2"/>
      <c r="B275" s="948"/>
      <c r="C275" s="949"/>
      <c r="D275" s="948"/>
      <c r="E275" s="948"/>
      <c r="F275" s="937" t="s">
        <v>658</v>
      </c>
      <c r="G275" s="953" t="s">
        <v>1001</v>
      </c>
      <c r="H275" s="939" t="s">
        <v>3148</v>
      </c>
      <c r="I275" s="937">
        <v>1</v>
      </c>
      <c r="J275" s="136" t="s">
        <v>601</v>
      </c>
      <c r="K275" s="128" t="s">
        <v>6</v>
      </c>
      <c r="L275" s="482" t="s">
        <v>1577</v>
      </c>
      <c r="M275" s="136" t="str">
        <f>VLOOKUP(L275,CódigosRetorno!$A$2:$B$2004,2,FALSE)</f>
        <v>El XML no contiene el tag o no existe información de código de tributo.</v>
      </c>
      <c r="N275" s="135" t="s">
        <v>9</v>
      </c>
      <c r="O275" s="2"/>
    </row>
    <row r="276" spans="1:15" s="364" customFormat="1" ht="24" x14ac:dyDescent="0.3">
      <c r="A276" s="2"/>
      <c r="B276" s="948"/>
      <c r="C276" s="949"/>
      <c r="D276" s="948"/>
      <c r="E276" s="948"/>
      <c r="F276" s="948"/>
      <c r="G276" s="954"/>
      <c r="H276" s="949"/>
      <c r="I276" s="948"/>
      <c r="J276" s="138" t="s">
        <v>1578</v>
      </c>
      <c r="K276" s="346" t="s">
        <v>6</v>
      </c>
      <c r="L276" s="452" t="s">
        <v>1579</v>
      </c>
      <c r="M276" s="136" t="str">
        <f>VLOOKUP(L276,CódigosRetorno!$A$2:$B$2004,2,FALSE)</f>
        <v>El dato ingresado como codigo de tributo global no corresponde al valor esperado.</v>
      </c>
      <c r="N276" s="135" t="s">
        <v>1447</v>
      </c>
      <c r="O276" s="2"/>
    </row>
    <row r="277" spans="1:15" s="364" customFormat="1" ht="24" x14ac:dyDescent="0.3">
      <c r="A277" s="2"/>
      <c r="B277" s="948"/>
      <c r="C277" s="949"/>
      <c r="D277" s="948"/>
      <c r="E277" s="948"/>
      <c r="F277" s="948"/>
      <c r="G277" s="954"/>
      <c r="H277" s="949"/>
      <c r="I277" s="948"/>
      <c r="J277" s="361" t="s">
        <v>1580</v>
      </c>
      <c r="K277" s="144" t="s">
        <v>6</v>
      </c>
      <c r="L277" s="144" t="s">
        <v>1581</v>
      </c>
      <c r="M277" s="136" t="str">
        <f>VLOOKUP(L277,CódigosRetorno!$A$2:$B$2004,2,FALSE)</f>
        <v>El código de tributo no debe repetirse a nivel de totales</v>
      </c>
      <c r="N277" s="123" t="s">
        <v>9</v>
      </c>
      <c r="O277" s="2"/>
    </row>
    <row r="278" spans="1:15" s="364" customFormat="1" ht="48" x14ac:dyDescent="0.3">
      <c r="A278" s="2"/>
      <c r="B278" s="948"/>
      <c r="C278" s="949"/>
      <c r="D278" s="948"/>
      <c r="E278" s="948"/>
      <c r="F278" s="948"/>
      <c r="G278" s="954"/>
      <c r="H278" s="949"/>
      <c r="I278" s="948"/>
      <c r="J278" s="136" t="s">
        <v>3149</v>
      </c>
      <c r="K278" s="142" t="s">
        <v>6</v>
      </c>
      <c r="L278" s="144" t="s">
        <v>2894</v>
      </c>
      <c r="M278" s="136" t="str">
        <f>VLOOKUP(L278,CódigosRetorno!$A$2:$B$2004,2,FALSE)</f>
        <v>El dato ingresado como codigo de tributo global es invalido para tipo de nota</v>
      </c>
      <c r="N278" s="123" t="s">
        <v>9</v>
      </c>
      <c r="O278" s="2"/>
    </row>
    <row r="279" spans="1:15" s="364" customFormat="1" ht="48" x14ac:dyDescent="0.3">
      <c r="A279" s="2"/>
      <c r="B279" s="948"/>
      <c r="C279" s="949"/>
      <c r="D279" s="948"/>
      <c r="E279" s="948"/>
      <c r="F279" s="938"/>
      <c r="G279" s="955"/>
      <c r="H279" s="940"/>
      <c r="I279" s="938"/>
      <c r="J279" s="136" t="s">
        <v>3150</v>
      </c>
      <c r="K279" s="142" t="s">
        <v>6</v>
      </c>
      <c r="L279" s="144" t="s">
        <v>2894</v>
      </c>
      <c r="M279" s="136" t="str">
        <f>VLOOKUP(L279,CódigosRetorno!$A$2:$B$2004,2,FALSE)</f>
        <v>El dato ingresado como codigo de tributo global es invalido para tipo de nota</v>
      </c>
      <c r="N279" s="123" t="s">
        <v>9</v>
      </c>
      <c r="O279" s="2"/>
    </row>
    <row r="280" spans="1:15" s="364" customFormat="1" ht="24" x14ac:dyDescent="0.3">
      <c r="A280" s="2"/>
      <c r="B280" s="948"/>
      <c r="C280" s="949"/>
      <c r="D280" s="948"/>
      <c r="E280" s="948"/>
      <c r="F280" s="936"/>
      <c r="G280" s="135" t="s">
        <v>1454</v>
      </c>
      <c r="H280" s="136" t="s">
        <v>1124</v>
      </c>
      <c r="I280" s="135" t="s">
        <v>2425</v>
      </c>
      <c r="J280" s="136" t="s">
        <v>1455</v>
      </c>
      <c r="K280" s="128" t="s">
        <v>205</v>
      </c>
      <c r="L280" s="142" t="s">
        <v>1126</v>
      </c>
      <c r="M280" s="136" t="str">
        <f>VLOOKUP(L280,CódigosRetorno!$A$2:$B$2004,2,FALSE)</f>
        <v>El dato ingresado como atributo @schemeName es incorrecto.</v>
      </c>
      <c r="N280" s="145" t="s">
        <v>9</v>
      </c>
      <c r="O280" s="2"/>
    </row>
    <row r="281" spans="1:15" s="364" customFormat="1" ht="24" x14ac:dyDescent="0.3">
      <c r="A281" s="2"/>
      <c r="B281" s="948"/>
      <c r="C281" s="949"/>
      <c r="D281" s="948"/>
      <c r="E281" s="948"/>
      <c r="F281" s="936"/>
      <c r="G281" s="135" t="s">
        <v>1056</v>
      </c>
      <c r="H281" s="136" t="s">
        <v>1057</v>
      </c>
      <c r="I281" s="135" t="s">
        <v>2425</v>
      </c>
      <c r="J281" s="136" t="s">
        <v>1058</v>
      </c>
      <c r="K281" s="128" t="s">
        <v>205</v>
      </c>
      <c r="L281" s="142" t="s">
        <v>1059</v>
      </c>
      <c r="M281" s="136" t="str">
        <f>VLOOKUP(L281,CódigosRetorno!$A$2:$B$2004,2,FALSE)</f>
        <v>El dato ingresado como atributo @schemeAgencyName es incorrecto.</v>
      </c>
      <c r="N281" s="145" t="s">
        <v>9</v>
      </c>
      <c r="O281" s="2"/>
    </row>
    <row r="282" spans="1:15" s="364" customFormat="1" ht="24" x14ac:dyDescent="0.3">
      <c r="A282" s="2"/>
      <c r="B282" s="948"/>
      <c r="C282" s="949"/>
      <c r="D282" s="948"/>
      <c r="E282" s="948"/>
      <c r="F282" s="936"/>
      <c r="G282" s="135" t="s">
        <v>1483</v>
      </c>
      <c r="H282" s="92" t="s">
        <v>1128</v>
      </c>
      <c r="I282" s="135" t="s">
        <v>2425</v>
      </c>
      <c r="J282" s="136" t="s">
        <v>1457</v>
      </c>
      <c r="K282" s="142" t="s">
        <v>205</v>
      </c>
      <c r="L282" s="144" t="s">
        <v>1130</v>
      </c>
      <c r="M282" s="136" t="str">
        <f>VLOOKUP(L282,CódigosRetorno!$A$2:$B$2004,2,FALSE)</f>
        <v>El dato ingresado como atributo @schemeURI es incorrecto.</v>
      </c>
      <c r="N282" s="145" t="s">
        <v>9</v>
      </c>
      <c r="O282" s="2"/>
    </row>
    <row r="283" spans="1:15" s="364" customFormat="1" ht="24" x14ac:dyDescent="0.3">
      <c r="A283" s="2"/>
      <c r="B283" s="948"/>
      <c r="C283" s="949"/>
      <c r="D283" s="948"/>
      <c r="E283" s="948"/>
      <c r="F283" s="937" t="s">
        <v>1458</v>
      </c>
      <c r="G283" s="953" t="s">
        <v>1001</v>
      </c>
      <c r="H283" s="946" t="s">
        <v>3151</v>
      </c>
      <c r="I283" s="937">
        <v>1</v>
      </c>
      <c r="J283" s="136" t="s">
        <v>601</v>
      </c>
      <c r="K283" s="142" t="s">
        <v>6</v>
      </c>
      <c r="L283" s="144" t="s">
        <v>1585</v>
      </c>
      <c r="M283" s="136" t="str">
        <f>VLOOKUP(L283,CódigosRetorno!$A$2:$B$2004,2,FALSE)</f>
        <v>El XML no contiene el tag TaxScheme Name de impuestos globales</v>
      </c>
      <c r="N283" s="135" t="s">
        <v>9</v>
      </c>
      <c r="O283" s="2"/>
    </row>
    <row r="284" spans="1:15" s="364" customFormat="1" ht="24" x14ac:dyDescent="0.3">
      <c r="A284" s="2"/>
      <c r="B284" s="948"/>
      <c r="C284" s="949"/>
      <c r="D284" s="948"/>
      <c r="E284" s="948"/>
      <c r="F284" s="948"/>
      <c r="G284" s="954"/>
      <c r="H284" s="958"/>
      <c r="I284" s="948"/>
      <c r="J284" s="138" t="s">
        <v>1586</v>
      </c>
      <c r="K284" s="142" t="s">
        <v>6</v>
      </c>
      <c r="L284" s="144" t="s">
        <v>1587</v>
      </c>
      <c r="M284" s="136" t="str">
        <f>VLOOKUP(L284,CódigosRetorno!$A$2:$B$2004,2,FALSE)</f>
        <v>El valor del tag nombre del tributo no corresponde al esperado.</v>
      </c>
      <c r="N284" s="135" t="s">
        <v>1447</v>
      </c>
      <c r="O284" s="2"/>
    </row>
    <row r="285" spans="1:15" s="364" customFormat="1" ht="24" x14ac:dyDescent="0.3">
      <c r="A285" s="2"/>
      <c r="B285" s="948"/>
      <c r="C285" s="949"/>
      <c r="D285" s="948"/>
      <c r="E285" s="948"/>
      <c r="F285" s="937" t="s">
        <v>143</v>
      </c>
      <c r="G285" s="953"/>
      <c r="H285" s="946" t="s">
        <v>3152</v>
      </c>
      <c r="I285" s="948">
        <v>1</v>
      </c>
      <c r="J285" s="136" t="s">
        <v>601</v>
      </c>
      <c r="K285" s="142" t="s">
        <v>6</v>
      </c>
      <c r="L285" s="144" t="s">
        <v>1589</v>
      </c>
      <c r="M285" s="136" t="str">
        <f>VLOOKUP(L285,CódigosRetorno!$A$2:$B$2004,2,FALSE)</f>
        <v>El XML no contiene el tag código de tributo internacional de impuestos globales</v>
      </c>
      <c r="N285" s="135" t="s">
        <v>9</v>
      </c>
      <c r="O285" s="2"/>
    </row>
    <row r="286" spans="1:15" s="364" customFormat="1" ht="24" x14ac:dyDescent="0.3">
      <c r="A286" s="2"/>
      <c r="B286" s="948"/>
      <c r="C286" s="949"/>
      <c r="D286" s="948"/>
      <c r="E286" s="938"/>
      <c r="F286" s="948"/>
      <c r="G286" s="954"/>
      <c r="H286" s="958"/>
      <c r="I286" s="948"/>
      <c r="J286" s="138" t="s">
        <v>1590</v>
      </c>
      <c r="K286" s="142" t="s">
        <v>6</v>
      </c>
      <c r="L286" s="144" t="s">
        <v>1591</v>
      </c>
      <c r="M286" s="136" t="str">
        <f>VLOOKUP(L286,CódigosRetorno!$A$2:$B$2004,2,FALSE)</f>
        <v>El valor del tag codigo de tributo internacional no corresponde al esperado.</v>
      </c>
      <c r="N286" s="135" t="s">
        <v>1447</v>
      </c>
      <c r="O286" s="2"/>
    </row>
    <row r="287" spans="1:15" s="364" customFormat="1" ht="24" x14ac:dyDescent="0.3">
      <c r="A287" s="2"/>
      <c r="B287" s="937">
        <v>40</v>
      </c>
      <c r="C287" s="939" t="s">
        <v>2898</v>
      </c>
      <c r="D287" s="937" t="s">
        <v>62</v>
      </c>
      <c r="E287" s="937" t="s">
        <v>181</v>
      </c>
      <c r="F287" s="937" t="s">
        <v>297</v>
      </c>
      <c r="G287" s="953" t="s">
        <v>1507</v>
      </c>
      <c r="H287" s="939" t="s">
        <v>3145</v>
      </c>
      <c r="I287" s="937">
        <v>1</v>
      </c>
      <c r="J287" s="136" t="s">
        <v>954</v>
      </c>
      <c r="K287" s="38" t="s">
        <v>6</v>
      </c>
      <c r="L287" s="142" t="s">
        <v>1556</v>
      </c>
      <c r="M287" s="136" t="str">
        <f>VLOOKUP(L287,CódigosRetorno!$A$2:$B$2004,2,FALSE)</f>
        <v>El dato ingresado en el total valor de venta globales no cumple con el formato establecido</v>
      </c>
      <c r="N287" s="135" t="s">
        <v>9</v>
      </c>
      <c r="O287" s="2"/>
    </row>
    <row r="288" spans="1:15" s="364" customFormat="1" ht="84" x14ac:dyDescent="0.3">
      <c r="A288" s="2"/>
      <c r="B288" s="948"/>
      <c r="C288" s="949"/>
      <c r="D288" s="948"/>
      <c r="E288" s="948"/>
      <c r="F288" s="948"/>
      <c r="G288" s="954"/>
      <c r="H288" s="949"/>
      <c r="I288" s="948"/>
      <c r="J288" s="136" t="s">
        <v>3153</v>
      </c>
      <c r="K288" s="743" t="s">
        <v>6</v>
      </c>
      <c r="L288" s="743" t="s">
        <v>1596</v>
      </c>
      <c r="M288" s="136" t="str">
        <f>VLOOKUP(MID(L288,1,4),CódigosRetorno!$A$2:$B$2004,2,FALSE)</f>
        <v>La sumatoria del total valor de venta - operaciones gratuitas de línea no corresponden al total</v>
      </c>
      <c r="N288" s="135" t="s">
        <v>9</v>
      </c>
      <c r="O288" s="2"/>
    </row>
    <row r="289" spans="1:15" s="364" customFormat="1" ht="84" x14ac:dyDescent="0.3">
      <c r="A289" s="2"/>
      <c r="B289" s="948"/>
      <c r="C289" s="949"/>
      <c r="D289" s="948"/>
      <c r="E289" s="948"/>
      <c r="F289" s="948"/>
      <c r="G289" s="954"/>
      <c r="H289" s="949"/>
      <c r="I289" s="948"/>
      <c r="J289" s="136" t="s">
        <v>2900</v>
      </c>
      <c r="K289" s="38" t="s">
        <v>205</v>
      </c>
      <c r="L289" s="142" t="s">
        <v>2516</v>
      </c>
      <c r="M289" s="136" t="str">
        <f>VLOOKUP(MID(L289,1,4),CódigosRetorno!$A$2:$B$2004,2,FALSE)</f>
        <v>La sumatoria del total valor de venta - operaciones gratuitas de línea no corresponden al total</v>
      </c>
      <c r="N289" s="135" t="s">
        <v>9</v>
      </c>
      <c r="O289" s="2"/>
    </row>
    <row r="290" spans="1:15" s="364" customFormat="1" ht="60" x14ac:dyDescent="0.3">
      <c r="A290" s="2"/>
      <c r="B290" s="948"/>
      <c r="C290" s="949"/>
      <c r="D290" s="948"/>
      <c r="E290" s="948"/>
      <c r="F290" s="948"/>
      <c r="G290" s="954"/>
      <c r="H290" s="949"/>
      <c r="I290" s="948"/>
      <c r="J290" s="136" t="s">
        <v>2517</v>
      </c>
      <c r="K290" s="142" t="s">
        <v>6</v>
      </c>
      <c r="L290" s="144" t="s">
        <v>1598</v>
      </c>
      <c r="M290" s="136" t="str">
        <f>VLOOKUP(L290,CódigosRetorno!$A$2:$B$2004,2,FALSE)</f>
        <v>Operacion gratuita,  debe consignar Total valor venta - operaciones gratuitas  mayor a cero</v>
      </c>
      <c r="N290" s="135" t="s">
        <v>9</v>
      </c>
      <c r="O290" s="2"/>
    </row>
    <row r="291" spans="1:15" s="364" customFormat="1" ht="24" x14ac:dyDescent="0.3">
      <c r="A291" s="2"/>
      <c r="B291" s="948"/>
      <c r="C291" s="949"/>
      <c r="D291" s="948"/>
      <c r="E291" s="948"/>
      <c r="F291" s="129" t="s">
        <v>143</v>
      </c>
      <c r="G291" s="128" t="s">
        <v>305</v>
      </c>
      <c r="H291" s="92" t="s">
        <v>1364</v>
      </c>
      <c r="I291" s="135">
        <v>1</v>
      </c>
      <c r="J291" s="138" t="s">
        <v>1387</v>
      </c>
      <c r="K291" s="142" t="s">
        <v>6</v>
      </c>
      <c r="L291" s="144" t="s">
        <v>947</v>
      </c>
      <c r="M291" s="136" t="str">
        <f>VLOOKUP(L291,CódigosRetorno!$A$2:$B$2004,2,FALSE)</f>
        <v>La moneda debe ser la misma en todo el documento. Salvo las percepciones que sólo son en moneda nacional</v>
      </c>
      <c r="N291" s="135" t="s">
        <v>1091</v>
      </c>
      <c r="O291" s="2"/>
    </row>
    <row r="292" spans="1:15" s="364" customFormat="1" ht="24" customHeight="1" x14ac:dyDescent="0.3">
      <c r="A292" s="2"/>
      <c r="B292" s="948"/>
      <c r="C292" s="949"/>
      <c r="D292" s="948"/>
      <c r="E292" s="948"/>
      <c r="F292" s="937" t="s">
        <v>297</v>
      </c>
      <c r="G292" s="953" t="s">
        <v>298</v>
      </c>
      <c r="H292" s="939" t="s">
        <v>3154</v>
      </c>
      <c r="I292" s="937">
        <v>1</v>
      </c>
      <c r="J292" s="136" t="s">
        <v>954</v>
      </c>
      <c r="K292" s="142" t="s">
        <v>6</v>
      </c>
      <c r="L292" s="144" t="s">
        <v>993</v>
      </c>
      <c r="M292" s="136" t="str">
        <f>VLOOKUP(L292,CódigosRetorno!$A$2:$B$2004,2,FALSE)</f>
        <v>El dato ingresado en TaxAmount no cumple con el formato establecido</v>
      </c>
      <c r="N292" s="145" t="s">
        <v>9</v>
      </c>
      <c r="O292" s="2"/>
    </row>
    <row r="293" spans="1:15" s="364" customFormat="1" ht="84" x14ac:dyDescent="0.3">
      <c r="A293" s="2"/>
      <c r="B293" s="948"/>
      <c r="C293" s="949"/>
      <c r="D293" s="948"/>
      <c r="E293" s="948"/>
      <c r="F293" s="948"/>
      <c r="G293" s="954"/>
      <c r="H293" s="949"/>
      <c r="I293" s="948"/>
      <c r="J293" s="136" t="s">
        <v>3155</v>
      </c>
      <c r="K293" s="743" t="s">
        <v>6</v>
      </c>
      <c r="L293" s="743" t="s">
        <v>1603</v>
      </c>
      <c r="M293" s="136" t="str">
        <f>VLOOKUP(MID(L293,1,4),CódigosRetorno!$A$2:$B$2004,2,FALSE)</f>
        <v>La sumatoria de los IGV de operaciones gratuitas de la línea (codigo tributo 9996) no corresponden al total</v>
      </c>
      <c r="N293" s="145" t="s">
        <v>9</v>
      </c>
      <c r="O293" s="2"/>
    </row>
    <row r="294" spans="1:15" s="364" customFormat="1" ht="84" x14ac:dyDescent="0.3">
      <c r="A294" s="2"/>
      <c r="B294" s="948"/>
      <c r="C294" s="949"/>
      <c r="D294" s="948"/>
      <c r="E294" s="948"/>
      <c r="F294" s="938"/>
      <c r="G294" s="955"/>
      <c r="H294" s="940"/>
      <c r="I294" s="130"/>
      <c r="J294" s="136" t="s">
        <v>3156</v>
      </c>
      <c r="K294" s="142" t="s">
        <v>205</v>
      </c>
      <c r="L294" s="144" t="s">
        <v>2520</v>
      </c>
      <c r="M294" s="136" t="str">
        <f>VLOOKUP(L294,CódigosRetorno!$A$2:$B$2004,2,FALSE)</f>
        <v>La sumatoria de los IGV de operaciones gratuitas de la línea (codigo tributo 9996) no corresponden al total</v>
      </c>
      <c r="N294" s="145" t="s">
        <v>9</v>
      </c>
      <c r="O294" s="2"/>
    </row>
    <row r="295" spans="1:15" s="364" customFormat="1" ht="24" x14ac:dyDescent="0.3">
      <c r="A295" s="2"/>
      <c r="B295" s="948"/>
      <c r="C295" s="949"/>
      <c r="D295" s="948"/>
      <c r="E295" s="948"/>
      <c r="F295" s="129" t="s">
        <v>143</v>
      </c>
      <c r="G295" s="128" t="s">
        <v>305</v>
      </c>
      <c r="H295" s="92" t="s">
        <v>1364</v>
      </c>
      <c r="I295" s="135">
        <v>1</v>
      </c>
      <c r="J295" s="138" t="s">
        <v>1387</v>
      </c>
      <c r="K295" s="142" t="s">
        <v>6</v>
      </c>
      <c r="L295" s="144" t="s">
        <v>947</v>
      </c>
      <c r="M295" s="136" t="str">
        <f>VLOOKUP(L295,CódigosRetorno!$A$2:$B$2004,2,FALSE)</f>
        <v>La moneda debe ser la misma en todo el documento. Salvo las percepciones que sólo son en moneda nacional</v>
      </c>
      <c r="N295" s="135" t="s">
        <v>1091</v>
      </c>
      <c r="O295" s="2"/>
    </row>
    <row r="296" spans="1:15" s="364" customFormat="1" ht="24" x14ac:dyDescent="0.3">
      <c r="A296" s="2"/>
      <c r="B296" s="948"/>
      <c r="C296" s="949"/>
      <c r="D296" s="948"/>
      <c r="E296" s="948"/>
      <c r="F296" s="937" t="s">
        <v>658</v>
      </c>
      <c r="G296" s="953" t="s">
        <v>1001</v>
      </c>
      <c r="H296" s="939" t="s">
        <v>3148</v>
      </c>
      <c r="I296" s="937">
        <v>1</v>
      </c>
      <c r="J296" s="136" t="s">
        <v>601</v>
      </c>
      <c r="K296" s="128" t="s">
        <v>6</v>
      </c>
      <c r="L296" s="482" t="s">
        <v>1577</v>
      </c>
      <c r="M296" s="136" t="str">
        <f>VLOOKUP(L296,CódigosRetorno!$A$2:$B$2004,2,FALSE)</f>
        <v>El XML no contiene el tag o no existe información de código de tributo.</v>
      </c>
      <c r="N296" s="135" t="s">
        <v>9</v>
      </c>
      <c r="O296" s="2"/>
    </row>
    <row r="297" spans="1:15" s="364" customFormat="1" ht="24" x14ac:dyDescent="0.3">
      <c r="A297" s="2"/>
      <c r="B297" s="948"/>
      <c r="C297" s="949"/>
      <c r="D297" s="948"/>
      <c r="E297" s="948"/>
      <c r="F297" s="948"/>
      <c r="G297" s="954"/>
      <c r="H297" s="949"/>
      <c r="I297" s="948"/>
      <c r="J297" s="138" t="s">
        <v>1578</v>
      </c>
      <c r="K297" s="346" t="s">
        <v>6</v>
      </c>
      <c r="L297" s="452" t="s">
        <v>1579</v>
      </c>
      <c r="M297" s="136" t="str">
        <f>VLOOKUP(L297,CódigosRetorno!$A$2:$B$2004,2,FALSE)</f>
        <v>El dato ingresado como codigo de tributo global no corresponde al valor esperado.</v>
      </c>
      <c r="N297" s="135" t="s">
        <v>1447</v>
      </c>
      <c r="O297" s="2"/>
    </row>
    <row r="298" spans="1:15" s="364" customFormat="1" ht="24" x14ac:dyDescent="0.3">
      <c r="A298" s="2"/>
      <c r="B298" s="948"/>
      <c r="C298" s="949"/>
      <c r="D298" s="948"/>
      <c r="E298" s="948"/>
      <c r="F298" s="948"/>
      <c r="G298" s="954"/>
      <c r="H298" s="949"/>
      <c r="I298" s="948"/>
      <c r="J298" s="361" t="s">
        <v>1580</v>
      </c>
      <c r="K298" s="144" t="s">
        <v>6</v>
      </c>
      <c r="L298" s="144" t="s">
        <v>1581</v>
      </c>
      <c r="M298" s="136" t="str">
        <f>VLOOKUP(L298,CódigosRetorno!$A$2:$B$2004,2,FALSE)</f>
        <v>El código de tributo no debe repetirse a nivel de totales</v>
      </c>
      <c r="N298" s="123" t="s">
        <v>9</v>
      </c>
      <c r="O298" s="2"/>
    </row>
    <row r="299" spans="1:15" s="364" customFormat="1" ht="24" x14ac:dyDescent="0.3">
      <c r="A299" s="2"/>
      <c r="B299" s="948"/>
      <c r="C299" s="949"/>
      <c r="D299" s="948"/>
      <c r="E299" s="948"/>
      <c r="F299" s="937"/>
      <c r="G299" s="135" t="s">
        <v>1454</v>
      </c>
      <c r="H299" s="136" t="s">
        <v>1124</v>
      </c>
      <c r="I299" s="135" t="s">
        <v>2425</v>
      </c>
      <c r="J299" s="136" t="s">
        <v>1455</v>
      </c>
      <c r="K299" s="128" t="s">
        <v>205</v>
      </c>
      <c r="L299" s="142" t="s">
        <v>1126</v>
      </c>
      <c r="M299" s="136" t="str">
        <f>VLOOKUP(L299,CódigosRetorno!$A$2:$B$2004,2,FALSE)</f>
        <v>El dato ingresado como atributo @schemeName es incorrecto.</v>
      </c>
      <c r="N299" s="145" t="s">
        <v>9</v>
      </c>
      <c r="O299" s="2"/>
    </row>
    <row r="300" spans="1:15" s="364" customFormat="1" ht="24" x14ac:dyDescent="0.3">
      <c r="A300" s="2"/>
      <c r="B300" s="948"/>
      <c r="C300" s="949"/>
      <c r="D300" s="948"/>
      <c r="E300" s="948"/>
      <c r="F300" s="948"/>
      <c r="G300" s="135" t="s">
        <v>1056</v>
      </c>
      <c r="H300" s="136" t="s">
        <v>1057</v>
      </c>
      <c r="I300" s="135" t="s">
        <v>2425</v>
      </c>
      <c r="J300" s="136" t="s">
        <v>1058</v>
      </c>
      <c r="K300" s="128" t="s">
        <v>205</v>
      </c>
      <c r="L300" s="142" t="s">
        <v>1059</v>
      </c>
      <c r="M300" s="136" t="str">
        <f>VLOOKUP(L300,CódigosRetorno!$A$2:$B$2004,2,FALSE)</f>
        <v>El dato ingresado como atributo @schemeAgencyName es incorrecto.</v>
      </c>
      <c r="N300" s="145" t="s">
        <v>9</v>
      </c>
      <c r="O300" s="2"/>
    </row>
    <row r="301" spans="1:15" s="364" customFormat="1" ht="24" x14ac:dyDescent="0.3">
      <c r="A301" s="2"/>
      <c r="B301" s="948"/>
      <c r="C301" s="949"/>
      <c r="D301" s="948"/>
      <c r="E301" s="948"/>
      <c r="F301" s="938"/>
      <c r="G301" s="135" t="s">
        <v>1483</v>
      </c>
      <c r="H301" s="92" t="s">
        <v>1128</v>
      </c>
      <c r="I301" s="135" t="s">
        <v>2425</v>
      </c>
      <c r="J301" s="136" t="s">
        <v>1457</v>
      </c>
      <c r="K301" s="142" t="s">
        <v>205</v>
      </c>
      <c r="L301" s="144" t="s">
        <v>1130</v>
      </c>
      <c r="M301" s="136" t="str">
        <f>VLOOKUP(L301,CódigosRetorno!$A$2:$B$2004,2,FALSE)</f>
        <v>El dato ingresado como atributo @schemeURI es incorrecto.</v>
      </c>
      <c r="N301" s="145" t="s">
        <v>9</v>
      </c>
      <c r="O301" s="2"/>
    </row>
    <row r="302" spans="1:15" s="364" customFormat="1" ht="24" x14ac:dyDescent="0.3">
      <c r="A302" s="2"/>
      <c r="B302" s="948"/>
      <c r="C302" s="949"/>
      <c r="D302" s="948"/>
      <c r="E302" s="948"/>
      <c r="F302" s="937" t="s">
        <v>1458</v>
      </c>
      <c r="G302" s="953" t="s">
        <v>1001</v>
      </c>
      <c r="H302" s="946" t="s">
        <v>3151</v>
      </c>
      <c r="I302" s="937">
        <v>1</v>
      </c>
      <c r="J302" s="136" t="s">
        <v>601</v>
      </c>
      <c r="K302" s="142" t="s">
        <v>6</v>
      </c>
      <c r="L302" s="144" t="s">
        <v>1585</v>
      </c>
      <c r="M302" s="136" t="str">
        <f>VLOOKUP(L302,CódigosRetorno!$A$2:$B$2004,2,FALSE)</f>
        <v>El XML no contiene el tag TaxScheme Name de impuestos globales</v>
      </c>
      <c r="N302" s="135" t="s">
        <v>9</v>
      </c>
      <c r="O302" s="2"/>
    </row>
    <row r="303" spans="1:15" s="364" customFormat="1" ht="24" x14ac:dyDescent="0.3">
      <c r="A303" s="2"/>
      <c r="B303" s="948"/>
      <c r="C303" s="949"/>
      <c r="D303" s="948"/>
      <c r="E303" s="948"/>
      <c r="F303" s="948"/>
      <c r="G303" s="954"/>
      <c r="H303" s="958"/>
      <c r="I303" s="948"/>
      <c r="J303" s="138" t="s">
        <v>1586</v>
      </c>
      <c r="K303" s="142" t="s">
        <v>6</v>
      </c>
      <c r="L303" s="144" t="s">
        <v>1587</v>
      </c>
      <c r="M303" s="136" t="str">
        <f>VLOOKUP(L303,CódigosRetorno!$A$2:$B$2004,2,FALSE)</f>
        <v>El valor del tag nombre del tributo no corresponde al esperado.</v>
      </c>
      <c r="N303" s="135" t="s">
        <v>1447</v>
      </c>
      <c r="O303" s="2"/>
    </row>
    <row r="304" spans="1:15" s="364" customFormat="1" ht="24" x14ac:dyDescent="0.3">
      <c r="A304" s="2"/>
      <c r="B304" s="948"/>
      <c r="C304" s="949"/>
      <c r="D304" s="948"/>
      <c r="E304" s="948"/>
      <c r="F304" s="937" t="s">
        <v>143</v>
      </c>
      <c r="G304" s="953" t="s">
        <v>1001</v>
      </c>
      <c r="H304" s="946" t="s">
        <v>3152</v>
      </c>
      <c r="I304" s="948">
        <v>1</v>
      </c>
      <c r="J304" s="136" t="s">
        <v>601</v>
      </c>
      <c r="K304" s="142" t="s">
        <v>6</v>
      </c>
      <c r="L304" s="144" t="s">
        <v>1589</v>
      </c>
      <c r="M304" s="136" t="str">
        <f>VLOOKUP(L304,CódigosRetorno!$A$2:$B$2004,2,FALSE)</f>
        <v>El XML no contiene el tag código de tributo internacional de impuestos globales</v>
      </c>
      <c r="N304" s="135" t="s">
        <v>9</v>
      </c>
      <c r="O304" s="2"/>
    </row>
    <row r="305" spans="1:15" s="364" customFormat="1" ht="24" x14ac:dyDescent="0.3">
      <c r="A305" s="2"/>
      <c r="B305" s="948"/>
      <c r="C305" s="949"/>
      <c r="D305" s="948"/>
      <c r="E305" s="948"/>
      <c r="F305" s="948"/>
      <c r="G305" s="954"/>
      <c r="H305" s="958"/>
      <c r="I305" s="948"/>
      <c r="J305" s="138" t="s">
        <v>1590</v>
      </c>
      <c r="K305" s="142" t="s">
        <v>6</v>
      </c>
      <c r="L305" s="144" t="s">
        <v>1591</v>
      </c>
      <c r="M305" s="136" t="str">
        <f>VLOOKUP(L305,CódigosRetorno!$A$2:$B$2004,2,FALSE)</f>
        <v>El valor del tag codigo de tributo internacional no corresponde al esperado.</v>
      </c>
      <c r="N305" s="135" t="s">
        <v>1447</v>
      </c>
      <c r="O305" s="2"/>
    </row>
    <row r="306" spans="1:15" s="364" customFormat="1" ht="24" customHeight="1" x14ac:dyDescent="0.3">
      <c r="A306" s="2"/>
      <c r="B306" s="937">
        <f>B287+1</f>
        <v>41</v>
      </c>
      <c r="C306" s="939" t="s">
        <v>2522</v>
      </c>
      <c r="D306" s="953" t="s">
        <v>62</v>
      </c>
      <c r="E306" s="937" t="s">
        <v>181</v>
      </c>
      <c r="F306" s="937" t="s">
        <v>297</v>
      </c>
      <c r="G306" s="953" t="s">
        <v>1507</v>
      </c>
      <c r="H306" s="939" t="s">
        <v>3157</v>
      </c>
      <c r="I306" s="937">
        <v>1</v>
      </c>
      <c r="J306" s="138" t="s">
        <v>1420</v>
      </c>
      <c r="K306" s="142" t="s">
        <v>6</v>
      </c>
      <c r="L306" s="144" t="s">
        <v>1555</v>
      </c>
      <c r="M306" s="136" t="str">
        <f>VLOOKUP(L306,CódigosRetorno!$A$2:$B$2004,2,FALSE)</f>
        <v>El XML no contiene el tag o no existe información de total valor de venta globales</v>
      </c>
      <c r="N306" s="145" t="s">
        <v>9</v>
      </c>
      <c r="O306" s="2"/>
    </row>
    <row r="307" spans="1:15" s="364" customFormat="1" ht="24" x14ac:dyDescent="0.3">
      <c r="A307" s="2"/>
      <c r="B307" s="948"/>
      <c r="C307" s="949"/>
      <c r="D307" s="954"/>
      <c r="E307" s="948"/>
      <c r="F307" s="948"/>
      <c r="G307" s="954"/>
      <c r="H307" s="949"/>
      <c r="I307" s="948"/>
      <c r="J307" s="136" t="s">
        <v>954</v>
      </c>
      <c r="K307" s="38" t="s">
        <v>6</v>
      </c>
      <c r="L307" s="142" t="s">
        <v>1556</v>
      </c>
      <c r="M307" s="136" t="str">
        <f>VLOOKUP(L307,CódigosRetorno!$A$2:$B$2004,2,FALSE)</f>
        <v>El dato ingresado en el total valor de venta globales no cumple con el formato establecido</v>
      </c>
      <c r="N307" s="145" t="s">
        <v>9</v>
      </c>
      <c r="O307" s="2"/>
    </row>
    <row r="308" spans="1:15" s="364" customFormat="1" ht="96" x14ac:dyDescent="0.3">
      <c r="A308" s="2"/>
      <c r="B308" s="948"/>
      <c r="C308" s="949"/>
      <c r="D308" s="954"/>
      <c r="E308" s="948"/>
      <c r="F308" s="948"/>
      <c r="G308" s="954"/>
      <c r="H308" s="949"/>
      <c r="I308" s="948"/>
      <c r="J308" s="136" t="s">
        <v>3158</v>
      </c>
      <c r="K308" s="743" t="s">
        <v>6</v>
      </c>
      <c r="L308" s="743" t="s">
        <v>1608</v>
      </c>
      <c r="M308" s="136" t="str">
        <f>VLOOKUP(MID(L308,1,4),CódigosRetorno!$A$2:$B$2004,2,FALSE)</f>
        <v>La sumatoria del total valor de venta - operaciones gravadas de línea no corresponden al total</v>
      </c>
      <c r="N308" s="145" t="s">
        <v>9</v>
      </c>
      <c r="O308" s="2"/>
    </row>
    <row r="309" spans="1:15" s="364" customFormat="1" ht="96" x14ac:dyDescent="0.3">
      <c r="A309" s="2"/>
      <c r="B309" s="948"/>
      <c r="C309" s="949"/>
      <c r="D309" s="954"/>
      <c r="E309" s="948"/>
      <c r="F309" s="948"/>
      <c r="G309" s="954"/>
      <c r="H309" s="949"/>
      <c r="I309" s="948"/>
      <c r="J309" s="136" t="s">
        <v>3159</v>
      </c>
      <c r="K309" s="142" t="s">
        <v>205</v>
      </c>
      <c r="L309" s="481" t="s">
        <v>3160</v>
      </c>
      <c r="M309" s="136" t="str">
        <f>VLOOKUP(MID(L309,1,4),CódigosRetorno!$A$2:$B$2004,2,FALSE)</f>
        <v>La sumatoria del total valor de venta - operaciones gravadas de línea no corresponden al total</v>
      </c>
      <c r="N309" s="145" t="s">
        <v>9</v>
      </c>
      <c r="O309" s="2"/>
    </row>
    <row r="310" spans="1:15" s="364" customFormat="1" ht="96" x14ac:dyDescent="0.3">
      <c r="A310" s="2"/>
      <c r="B310" s="948"/>
      <c r="C310" s="949"/>
      <c r="D310" s="954"/>
      <c r="E310" s="948"/>
      <c r="F310" s="948"/>
      <c r="G310" s="954"/>
      <c r="H310" s="949"/>
      <c r="I310" s="938"/>
      <c r="J310" s="136" t="s">
        <v>3161</v>
      </c>
      <c r="K310" s="749" t="s">
        <v>6</v>
      </c>
      <c r="L310" s="743" t="s">
        <v>1610</v>
      </c>
      <c r="M310" s="136" t="str">
        <f>VLOOKUP(MID(L310,1,4),CódigosRetorno!$A$2:$B$2004,2,FALSE)</f>
        <v>La sumatoria del total valor de venta - IVAP de línea no corresponden al total</v>
      </c>
      <c r="N310" s="145" t="s">
        <v>9</v>
      </c>
      <c r="O310" s="2"/>
    </row>
    <row r="311" spans="1:15" s="364" customFormat="1" ht="96" x14ac:dyDescent="0.3">
      <c r="A311" s="2"/>
      <c r="B311" s="948"/>
      <c r="C311" s="949"/>
      <c r="D311" s="954"/>
      <c r="E311" s="948"/>
      <c r="F311" s="938"/>
      <c r="G311" s="955"/>
      <c r="H311" s="940"/>
      <c r="I311" s="131"/>
      <c r="J311" s="136" t="s">
        <v>3162</v>
      </c>
      <c r="K311" s="128" t="s">
        <v>205</v>
      </c>
      <c r="L311" s="144" t="s">
        <v>2524</v>
      </c>
      <c r="M311" s="136" t="str">
        <f>VLOOKUP(L311,CódigosRetorno!$A$2:$B$2004,2,FALSE)</f>
        <v>La sumatoria del total valor de venta - IVAP de línea no corresponden al total</v>
      </c>
      <c r="N311" s="145" t="s">
        <v>9</v>
      </c>
      <c r="O311" s="2"/>
    </row>
    <row r="312" spans="1:15" s="364" customFormat="1" ht="24" x14ac:dyDescent="0.3">
      <c r="A312" s="2"/>
      <c r="B312" s="948"/>
      <c r="C312" s="949"/>
      <c r="D312" s="954"/>
      <c r="E312" s="948"/>
      <c r="F312" s="135" t="s">
        <v>143</v>
      </c>
      <c r="G312" s="128" t="s">
        <v>305</v>
      </c>
      <c r="H312" s="92" t="s">
        <v>1364</v>
      </c>
      <c r="I312" s="135">
        <v>1</v>
      </c>
      <c r="J312" s="138" t="s">
        <v>1387</v>
      </c>
      <c r="K312" s="142" t="s">
        <v>6</v>
      </c>
      <c r="L312" s="144" t="s">
        <v>947</v>
      </c>
      <c r="M312" s="136" t="str">
        <f>VLOOKUP(L312,CódigosRetorno!$A$2:$B$2004,2,FALSE)</f>
        <v>La moneda debe ser la misma en todo el documento. Salvo las percepciones que sólo son en moneda nacional</v>
      </c>
      <c r="N312" s="135" t="s">
        <v>1091</v>
      </c>
      <c r="O312" s="2"/>
    </row>
    <row r="313" spans="1:15" s="364" customFormat="1" ht="24" x14ac:dyDescent="0.3">
      <c r="A313" s="2"/>
      <c r="B313" s="948"/>
      <c r="C313" s="949"/>
      <c r="D313" s="954"/>
      <c r="E313" s="948"/>
      <c r="F313" s="937" t="s">
        <v>297</v>
      </c>
      <c r="G313" s="953" t="s">
        <v>1507</v>
      </c>
      <c r="H313" s="939" t="s">
        <v>3163</v>
      </c>
      <c r="I313" s="937">
        <v>1</v>
      </c>
      <c r="J313" s="136" t="s">
        <v>954</v>
      </c>
      <c r="K313" s="142" t="s">
        <v>6</v>
      </c>
      <c r="L313" s="144" t="s">
        <v>993</v>
      </c>
      <c r="M313" s="136" t="str">
        <f>VLOOKUP(L313,CódigosRetorno!$A$2:$B$2004,2,FALSE)</f>
        <v>El dato ingresado en TaxAmount no cumple con el formato establecido</v>
      </c>
      <c r="N313" s="145" t="s">
        <v>9</v>
      </c>
      <c r="O313" s="2"/>
    </row>
    <row r="314" spans="1:15" s="364" customFormat="1" ht="132" x14ac:dyDescent="0.3">
      <c r="A314" s="2"/>
      <c r="B314" s="948"/>
      <c r="C314" s="949"/>
      <c r="D314" s="954"/>
      <c r="E314" s="948"/>
      <c r="F314" s="948"/>
      <c r="G314" s="954"/>
      <c r="H314" s="949"/>
      <c r="I314" s="948"/>
      <c r="J314" s="891" t="s">
        <v>9302</v>
      </c>
      <c r="K314" s="892" t="s">
        <v>6</v>
      </c>
      <c r="L314" s="892" t="s">
        <v>1612</v>
      </c>
      <c r="M314" s="893" t="str">
        <f>VLOOKUP(MID(L314,1,4),CódigosRetorno!$A$2:$B$2004,2,FALSE)</f>
        <v>El cálculo del IGV es Incorrecto</v>
      </c>
      <c r="N314" s="894" t="s">
        <v>9</v>
      </c>
      <c r="O314" s="2"/>
    </row>
    <row r="315" spans="1:15" s="364" customFormat="1" ht="120" x14ac:dyDescent="0.3">
      <c r="A315" s="2"/>
      <c r="B315" s="948"/>
      <c r="C315" s="949"/>
      <c r="D315" s="954"/>
      <c r="E315" s="948"/>
      <c r="F315" s="948"/>
      <c r="G315" s="954"/>
      <c r="H315" s="949"/>
      <c r="I315" s="948"/>
      <c r="J315" s="891" t="s">
        <v>9296</v>
      </c>
      <c r="K315" s="892" t="s">
        <v>6</v>
      </c>
      <c r="L315" s="892" t="s">
        <v>1614</v>
      </c>
      <c r="M315" s="893" t="str">
        <f>VLOOKUP(MID(L315,1,4),CódigosRetorno!$A$2:$B$2004,2,FALSE)</f>
        <v>La tasa del IGV debe ser la misma en todas las líneas o ítems del documento y debe corresponder con una tasa vigente.</v>
      </c>
      <c r="N315" s="894"/>
      <c r="O315" s="2"/>
    </row>
    <row r="316" spans="1:15" s="364" customFormat="1" ht="84" x14ac:dyDescent="0.3">
      <c r="A316" s="2"/>
      <c r="B316" s="948"/>
      <c r="C316" s="949"/>
      <c r="D316" s="954"/>
      <c r="E316" s="948"/>
      <c r="F316" s="948"/>
      <c r="G316" s="954"/>
      <c r="H316" s="949"/>
      <c r="I316" s="948"/>
      <c r="J316" s="891" t="s">
        <v>9303</v>
      </c>
      <c r="K316" s="892" t="s">
        <v>205</v>
      </c>
      <c r="L316" s="899" t="s">
        <v>2525</v>
      </c>
      <c r="M316" s="893" t="str">
        <f>VLOOKUP(L316,CódigosRetorno!$A$2:$B$2004,2,FALSE)</f>
        <v>El cálculo del IGV es Incorrecto</v>
      </c>
      <c r="N316" s="894" t="s">
        <v>9</v>
      </c>
      <c r="O316" s="2"/>
    </row>
    <row r="317" spans="1:15" s="364" customFormat="1" ht="120" x14ac:dyDescent="0.3">
      <c r="A317" s="2"/>
      <c r="B317" s="948"/>
      <c r="C317" s="949"/>
      <c r="D317" s="954"/>
      <c r="E317" s="948"/>
      <c r="F317" s="948"/>
      <c r="G317" s="954"/>
      <c r="H317" s="949"/>
      <c r="I317" s="948"/>
      <c r="J317" s="891" t="s">
        <v>9297</v>
      </c>
      <c r="K317" s="892" t="s">
        <v>6</v>
      </c>
      <c r="L317" s="892" t="s">
        <v>1614</v>
      </c>
      <c r="M317" s="893" t="str">
        <f>VLOOKUP(MID(L317,1,4),CódigosRetorno!$A$2:$B$2004,2,FALSE)</f>
        <v>La tasa del IGV debe ser la misma en todas las líneas o ítems del documento y debe corresponder con una tasa vigente.</v>
      </c>
      <c r="N317" s="894" t="s">
        <v>9</v>
      </c>
      <c r="O317" s="2"/>
    </row>
    <row r="318" spans="1:15" s="364" customFormat="1" ht="72" x14ac:dyDescent="0.3">
      <c r="A318" s="2"/>
      <c r="B318" s="948"/>
      <c r="C318" s="949"/>
      <c r="D318" s="954"/>
      <c r="E318" s="948"/>
      <c r="F318" s="948"/>
      <c r="G318" s="954"/>
      <c r="H318" s="949"/>
      <c r="I318" s="948"/>
      <c r="J318" s="893" t="s">
        <v>9304</v>
      </c>
      <c r="K318" s="892" t="s">
        <v>205</v>
      </c>
      <c r="L318" s="892">
        <v>4439</v>
      </c>
      <c r="M318" s="893" t="str">
        <f>VLOOKUP(MID(L318,1,4),CódigosRetorno!$A$2:$B$2004,2,FALSE)</f>
        <v>El emisor no se encuentra en el Padrón de Tasa especial del IGV - Restaurantes y hoteles</v>
      </c>
      <c r="N318" s="897" t="s">
        <v>2527</v>
      </c>
      <c r="O318" s="2"/>
    </row>
    <row r="319" spans="1:15" s="364" customFormat="1" ht="72" x14ac:dyDescent="0.3">
      <c r="A319" s="2"/>
      <c r="B319" s="948"/>
      <c r="C319" s="949"/>
      <c r="D319" s="954"/>
      <c r="E319" s="948"/>
      <c r="F319" s="948"/>
      <c r="G319" s="954"/>
      <c r="H319" s="949"/>
      <c r="I319" s="948"/>
      <c r="J319" s="136" t="s">
        <v>3164</v>
      </c>
      <c r="K319" s="743" t="s">
        <v>6</v>
      </c>
      <c r="L319" s="743" t="s">
        <v>1617</v>
      </c>
      <c r="M319" s="136" t="str">
        <f>VLOOKUP(MID(L319,1,4),CódigosRetorno!$A$2:$B$2004,2,FALSE)</f>
        <v>El importe del IVAP no corresponden al determinado por la informacion consignada.</v>
      </c>
      <c r="N319" s="145" t="s">
        <v>9</v>
      </c>
      <c r="O319" s="2"/>
    </row>
    <row r="320" spans="1:15" s="364" customFormat="1" ht="72" x14ac:dyDescent="0.3">
      <c r="A320" s="2"/>
      <c r="B320" s="948"/>
      <c r="C320" s="949"/>
      <c r="D320" s="954"/>
      <c r="E320" s="948"/>
      <c r="F320" s="130"/>
      <c r="G320" s="281"/>
      <c r="H320" s="321"/>
      <c r="I320" s="130"/>
      <c r="J320" s="136" t="s">
        <v>3165</v>
      </c>
      <c r="K320" s="142" t="s">
        <v>205</v>
      </c>
      <c r="L320" s="144" t="s">
        <v>996</v>
      </c>
      <c r="M320" s="136" t="str">
        <f>VLOOKUP(L320,CódigosRetorno!$A$2:$B$2004,2,FALSE)</f>
        <v>El importe del IVAP no corresponden al determinado por la informacion consignada.</v>
      </c>
      <c r="N320" s="145" t="s">
        <v>9</v>
      </c>
      <c r="O320" s="2"/>
    </row>
    <row r="321" spans="1:15" s="364" customFormat="1" ht="24" x14ac:dyDescent="0.3">
      <c r="A321" s="2"/>
      <c r="B321" s="948"/>
      <c r="C321" s="949"/>
      <c r="D321" s="954"/>
      <c r="E321" s="948"/>
      <c r="F321" s="129" t="s">
        <v>143</v>
      </c>
      <c r="G321" s="128" t="s">
        <v>305</v>
      </c>
      <c r="H321" s="92" t="s">
        <v>1364</v>
      </c>
      <c r="I321" s="135">
        <v>1</v>
      </c>
      <c r="J321" s="138" t="s">
        <v>1387</v>
      </c>
      <c r="K321" s="142" t="s">
        <v>6</v>
      </c>
      <c r="L321" s="144" t="s">
        <v>947</v>
      </c>
      <c r="M321" s="136" t="str">
        <f>VLOOKUP(L321,CódigosRetorno!$A$2:$B$2004,2,FALSE)</f>
        <v>La moneda debe ser la misma en todo el documento. Salvo las percepciones que sólo son en moneda nacional</v>
      </c>
      <c r="N321" s="135" t="s">
        <v>1091</v>
      </c>
      <c r="O321" s="2"/>
    </row>
    <row r="322" spans="1:15" s="364" customFormat="1" ht="24" x14ac:dyDescent="0.3">
      <c r="A322" s="2"/>
      <c r="B322" s="948"/>
      <c r="C322" s="949"/>
      <c r="D322" s="954"/>
      <c r="E322" s="948"/>
      <c r="F322" s="936" t="s">
        <v>658</v>
      </c>
      <c r="G322" s="956" t="s">
        <v>1001</v>
      </c>
      <c r="H322" s="946" t="s">
        <v>3148</v>
      </c>
      <c r="I322" s="937">
        <v>1</v>
      </c>
      <c r="J322" s="136" t="s">
        <v>601</v>
      </c>
      <c r="K322" s="128" t="s">
        <v>6</v>
      </c>
      <c r="L322" s="482" t="s">
        <v>1577</v>
      </c>
      <c r="M322" s="136" t="str">
        <f>VLOOKUP(L322,CódigosRetorno!$A$2:$B$2004,2,FALSE)</f>
        <v>El XML no contiene el tag o no existe información de código de tributo.</v>
      </c>
      <c r="N322" s="135" t="s">
        <v>9</v>
      </c>
      <c r="O322" s="2"/>
    </row>
    <row r="323" spans="1:15" s="364" customFormat="1" ht="24" x14ac:dyDescent="0.3">
      <c r="A323" s="2"/>
      <c r="B323" s="948"/>
      <c r="C323" s="949"/>
      <c r="D323" s="954"/>
      <c r="E323" s="948"/>
      <c r="F323" s="936"/>
      <c r="G323" s="956"/>
      <c r="H323" s="958"/>
      <c r="I323" s="948"/>
      <c r="J323" s="138" t="s">
        <v>1578</v>
      </c>
      <c r="K323" s="346" t="s">
        <v>6</v>
      </c>
      <c r="L323" s="452" t="s">
        <v>1579</v>
      </c>
      <c r="M323" s="136" t="str">
        <f>VLOOKUP(L323,CódigosRetorno!$A$2:$B$2004,2,FALSE)</f>
        <v>El dato ingresado como codigo de tributo global no corresponde al valor esperado.</v>
      </c>
      <c r="N323" s="135" t="s">
        <v>1447</v>
      </c>
      <c r="O323" s="2"/>
    </row>
    <row r="324" spans="1:15" s="364" customFormat="1" ht="24" x14ac:dyDescent="0.3">
      <c r="A324" s="2"/>
      <c r="B324" s="948"/>
      <c r="C324" s="949"/>
      <c r="D324" s="954"/>
      <c r="E324" s="948"/>
      <c r="F324" s="936"/>
      <c r="G324" s="956"/>
      <c r="H324" s="958"/>
      <c r="I324" s="948"/>
      <c r="J324" s="361" t="s">
        <v>1580</v>
      </c>
      <c r="K324" s="144" t="s">
        <v>6</v>
      </c>
      <c r="L324" s="144" t="s">
        <v>1581</v>
      </c>
      <c r="M324" s="136" t="str">
        <f>VLOOKUP(L324,CódigosRetorno!$A$2:$B$2004,2,FALSE)</f>
        <v>El código de tributo no debe repetirse a nivel de totales</v>
      </c>
      <c r="N324" s="123" t="s">
        <v>9</v>
      </c>
      <c r="O324" s="2"/>
    </row>
    <row r="325" spans="1:15" s="364" customFormat="1" ht="48" x14ac:dyDescent="0.3">
      <c r="A325" s="2"/>
      <c r="B325" s="948"/>
      <c r="C325" s="949"/>
      <c r="D325" s="954"/>
      <c r="E325" s="948"/>
      <c r="F325" s="936"/>
      <c r="G325" s="956"/>
      <c r="H325" s="958"/>
      <c r="I325" s="948"/>
      <c r="J325" s="136" t="s">
        <v>3166</v>
      </c>
      <c r="K325" s="142" t="s">
        <v>6</v>
      </c>
      <c r="L325" s="144" t="s">
        <v>1583</v>
      </c>
      <c r="M325" s="136" t="str">
        <f>VLOOKUP(L325,CódigosRetorno!$A$2:$B$2004,2,FALSE)</f>
        <v>El dato ingresado como codigo de tributo global es invalido para tipo de operación.</v>
      </c>
      <c r="N325" s="123" t="s">
        <v>9</v>
      </c>
      <c r="O325" s="2"/>
    </row>
    <row r="326" spans="1:15" s="364" customFormat="1" ht="48" x14ac:dyDescent="0.3">
      <c r="A326" s="2"/>
      <c r="B326" s="948"/>
      <c r="C326" s="949"/>
      <c r="D326" s="954"/>
      <c r="E326" s="948"/>
      <c r="F326" s="936"/>
      <c r="G326" s="956"/>
      <c r="H326" s="958"/>
      <c r="I326" s="948"/>
      <c r="J326" s="136" t="s">
        <v>3167</v>
      </c>
      <c r="K326" s="142" t="s">
        <v>6</v>
      </c>
      <c r="L326" s="144" t="s">
        <v>1583</v>
      </c>
      <c r="M326" s="136" t="str">
        <f>VLOOKUP(L326,CódigosRetorno!$A$2:$B$2004,2,FALSE)</f>
        <v>El dato ingresado como codigo de tributo global es invalido para tipo de operación.</v>
      </c>
      <c r="N326" s="123" t="s">
        <v>9</v>
      </c>
      <c r="O326" s="2"/>
    </row>
    <row r="327" spans="1:15" s="364" customFormat="1" ht="24" x14ac:dyDescent="0.3">
      <c r="A327" s="2"/>
      <c r="B327" s="948"/>
      <c r="C327" s="949"/>
      <c r="D327" s="954"/>
      <c r="E327" s="948"/>
      <c r="F327" s="937"/>
      <c r="G327" s="135" t="s">
        <v>1454</v>
      </c>
      <c r="H327" s="136" t="s">
        <v>1124</v>
      </c>
      <c r="I327" s="135" t="s">
        <v>2425</v>
      </c>
      <c r="J327" s="136" t="s">
        <v>1455</v>
      </c>
      <c r="K327" s="128" t="s">
        <v>205</v>
      </c>
      <c r="L327" s="142" t="s">
        <v>1126</v>
      </c>
      <c r="M327" s="136" t="str">
        <f>VLOOKUP(L327,CódigosRetorno!$A$2:$B$2004,2,FALSE)</f>
        <v>El dato ingresado como atributo @schemeName es incorrecto.</v>
      </c>
      <c r="N327" s="145" t="s">
        <v>9</v>
      </c>
      <c r="O327" s="2"/>
    </row>
    <row r="328" spans="1:15" s="364" customFormat="1" ht="24" x14ac:dyDescent="0.3">
      <c r="A328" s="2"/>
      <c r="B328" s="948"/>
      <c r="C328" s="949"/>
      <c r="D328" s="954"/>
      <c r="E328" s="948"/>
      <c r="F328" s="948"/>
      <c r="G328" s="135" t="s">
        <v>1056</v>
      </c>
      <c r="H328" s="136" t="s">
        <v>1057</v>
      </c>
      <c r="I328" s="135" t="s">
        <v>2425</v>
      </c>
      <c r="J328" s="136" t="s">
        <v>1058</v>
      </c>
      <c r="K328" s="128" t="s">
        <v>205</v>
      </c>
      <c r="L328" s="142" t="s">
        <v>1059</v>
      </c>
      <c r="M328" s="136" t="str">
        <f>VLOOKUP(L328,CódigosRetorno!$A$2:$B$2004,2,FALSE)</f>
        <v>El dato ingresado como atributo @schemeAgencyName es incorrecto.</v>
      </c>
      <c r="N328" s="145" t="s">
        <v>9</v>
      </c>
      <c r="O328" s="2"/>
    </row>
    <row r="329" spans="1:15" s="364" customFormat="1" ht="24" x14ac:dyDescent="0.3">
      <c r="A329" s="2"/>
      <c r="B329" s="948"/>
      <c r="C329" s="949"/>
      <c r="D329" s="954"/>
      <c r="E329" s="948"/>
      <c r="F329" s="938"/>
      <c r="G329" s="135" t="s">
        <v>1483</v>
      </c>
      <c r="H329" s="92" t="s">
        <v>1128</v>
      </c>
      <c r="I329" s="135" t="s">
        <v>2425</v>
      </c>
      <c r="J329" s="136" t="s">
        <v>1457</v>
      </c>
      <c r="K329" s="142" t="s">
        <v>205</v>
      </c>
      <c r="L329" s="144" t="s">
        <v>1130</v>
      </c>
      <c r="M329" s="136" t="str">
        <f>VLOOKUP(L329,CódigosRetorno!$A$2:$B$2004,2,FALSE)</f>
        <v>El dato ingresado como atributo @schemeURI es incorrecto.</v>
      </c>
      <c r="N329" s="145" t="s">
        <v>9</v>
      </c>
      <c r="O329" s="2"/>
    </row>
    <row r="330" spans="1:15" s="364" customFormat="1" ht="24" x14ac:dyDescent="0.3">
      <c r="A330" s="2"/>
      <c r="B330" s="948"/>
      <c r="C330" s="949"/>
      <c r="D330" s="954"/>
      <c r="E330" s="948"/>
      <c r="F330" s="936" t="s">
        <v>1458</v>
      </c>
      <c r="G330" s="956" t="s">
        <v>1001</v>
      </c>
      <c r="H330" s="935" t="s">
        <v>3151</v>
      </c>
      <c r="I330" s="937">
        <v>1</v>
      </c>
      <c r="J330" s="136" t="s">
        <v>601</v>
      </c>
      <c r="K330" s="142" t="s">
        <v>6</v>
      </c>
      <c r="L330" s="144" t="s">
        <v>1585</v>
      </c>
      <c r="M330" s="136" t="str">
        <f>VLOOKUP(L330,CódigosRetorno!$A$2:$B$2004,2,FALSE)</f>
        <v>El XML no contiene el tag TaxScheme Name de impuestos globales</v>
      </c>
      <c r="N330" s="135" t="s">
        <v>9</v>
      </c>
      <c r="O330" s="2"/>
    </row>
    <row r="331" spans="1:15" s="364" customFormat="1" ht="24" x14ac:dyDescent="0.3">
      <c r="A331" s="2"/>
      <c r="B331" s="948"/>
      <c r="C331" s="949"/>
      <c r="D331" s="954"/>
      <c r="E331" s="948"/>
      <c r="F331" s="936"/>
      <c r="G331" s="956"/>
      <c r="H331" s="935"/>
      <c r="I331" s="948"/>
      <c r="J331" s="138" t="s">
        <v>1586</v>
      </c>
      <c r="K331" s="142" t="s">
        <v>6</v>
      </c>
      <c r="L331" s="144" t="s">
        <v>1587</v>
      </c>
      <c r="M331" s="136" t="str">
        <f>VLOOKUP(L331,CódigosRetorno!$A$2:$B$2004,2,FALSE)</f>
        <v>El valor del tag nombre del tributo no corresponde al esperado.</v>
      </c>
      <c r="N331" s="135" t="s">
        <v>1447</v>
      </c>
      <c r="O331" s="2"/>
    </row>
    <row r="332" spans="1:15" s="364" customFormat="1" ht="24" x14ac:dyDescent="0.3">
      <c r="A332" s="2"/>
      <c r="B332" s="948"/>
      <c r="C332" s="949"/>
      <c r="D332" s="954"/>
      <c r="E332" s="948"/>
      <c r="F332" s="937" t="s">
        <v>143</v>
      </c>
      <c r="G332" s="953"/>
      <c r="H332" s="946" t="s">
        <v>3152</v>
      </c>
      <c r="I332" s="937">
        <v>1</v>
      </c>
      <c r="J332" s="136" t="s">
        <v>601</v>
      </c>
      <c r="K332" s="142" t="s">
        <v>6</v>
      </c>
      <c r="L332" s="144" t="s">
        <v>1589</v>
      </c>
      <c r="M332" s="136" t="str">
        <f>VLOOKUP(L332,CódigosRetorno!$A$2:$B$2004,2,FALSE)</f>
        <v>El XML no contiene el tag código de tributo internacional de impuestos globales</v>
      </c>
      <c r="N332" s="135" t="s">
        <v>9</v>
      </c>
      <c r="O332" s="2"/>
    </row>
    <row r="333" spans="1:15" s="364" customFormat="1" ht="24" x14ac:dyDescent="0.3">
      <c r="A333" s="2"/>
      <c r="B333" s="948"/>
      <c r="C333" s="949"/>
      <c r="D333" s="954"/>
      <c r="E333" s="938"/>
      <c r="F333" s="938"/>
      <c r="G333" s="955"/>
      <c r="H333" s="947"/>
      <c r="I333" s="938"/>
      <c r="J333" s="138" t="s">
        <v>1590</v>
      </c>
      <c r="K333" s="142" t="s">
        <v>6</v>
      </c>
      <c r="L333" s="144" t="s">
        <v>1591</v>
      </c>
      <c r="M333" s="136" t="str">
        <f>VLOOKUP(L333,CódigosRetorno!$A$2:$B$2004,2,FALSE)</f>
        <v>El valor del tag codigo de tributo internacional no corresponde al esperado.</v>
      </c>
      <c r="N333" s="135" t="s">
        <v>1447</v>
      </c>
      <c r="O333" s="2"/>
    </row>
    <row r="334" spans="1:15" s="364" customFormat="1" ht="24" x14ac:dyDescent="0.3">
      <c r="A334" s="2"/>
      <c r="B334" s="937" t="s">
        <v>3168</v>
      </c>
      <c r="C334" s="939" t="s">
        <v>2914</v>
      </c>
      <c r="D334" s="953" t="s">
        <v>62</v>
      </c>
      <c r="E334" s="937" t="s">
        <v>181</v>
      </c>
      <c r="F334" s="937" t="s">
        <v>297</v>
      </c>
      <c r="G334" s="937" t="s">
        <v>1507</v>
      </c>
      <c r="H334" s="939" t="s">
        <v>3169</v>
      </c>
      <c r="I334" s="937">
        <v>1</v>
      </c>
      <c r="J334" s="138" t="s">
        <v>1420</v>
      </c>
      <c r="K334" s="142" t="s">
        <v>6</v>
      </c>
      <c r="L334" s="144" t="s">
        <v>1555</v>
      </c>
      <c r="M334" s="136" t="str">
        <f>VLOOKUP(L334,CódigosRetorno!$A$2:$B$2004,2,FALSE)</f>
        <v>El XML no contiene el tag o no existe información de total valor de venta globales</v>
      </c>
      <c r="N334" s="145" t="s">
        <v>9</v>
      </c>
      <c r="O334" s="2"/>
    </row>
    <row r="335" spans="1:15" s="364" customFormat="1" ht="24" x14ac:dyDescent="0.3">
      <c r="A335" s="2"/>
      <c r="B335" s="948"/>
      <c r="C335" s="949"/>
      <c r="D335" s="954"/>
      <c r="E335" s="948"/>
      <c r="F335" s="948"/>
      <c r="G335" s="948"/>
      <c r="H335" s="949"/>
      <c r="I335" s="948"/>
      <c r="J335" s="136" t="s">
        <v>954</v>
      </c>
      <c r="K335" s="38" t="s">
        <v>6</v>
      </c>
      <c r="L335" s="142" t="s">
        <v>1556</v>
      </c>
      <c r="M335" s="136" t="str">
        <f>VLOOKUP(L335,CódigosRetorno!$A$2:$B$2004,2,FALSE)</f>
        <v>El dato ingresado en el total valor de venta globales no cumple con el formato establecido</v>
      </c>
      <c r="N335" s="145" t="s">
        <v>9</v>
      </c>
      <c r="O335" s="2"/>
    </row>
    <row r="336" spans="1:15" s="364" customFormat="1" ht="108" x14ac:dyDescent="0.3">
      <c r="A336" s="2"/>
      <c r="B336" s="948"/>
      <c r="C336" s="949"/>
      <c r="D336" s="954"/>
      <c r="E336" s="948"/>
      <c r="F336" s="948"/>
      <c r="G336" s="948"/>
      <c r="H336" s="949"/>
      <c r="I336" s="948"/>
      <c r="J336" s="136" t="s">
        <v>3170</v>
      </c>
      <c r="K336" s="749" t="s">
        <v>6</v>
      </c>
      <c r="L336" s="743" t="s">
        <v>1623</v>
      </c>
      <c r="M336" s="136" t="str">
        <f>VLOOKUP(MID(L336,1,4),CódigosRetorno!$A$2:$B$2004,2,FALSE)</f>
        <v>La sumatoria del monto base - ISC de línea no corresponden al total</v>
      </c>
      <c r="N336" s="145" t="s">
        <v>9</v>
      </c>
      <c r="O336" s="2"/>
    </row>
    <row r="337" spans="1:15" s="364" customFormat="1" ht="108" x14ac:dyDescent="0.3">
      <c r="A337" s="2"/>
      <c r="B337" s="948"/>
      <c r="C337" s="949"/>
      <c r="D337" s="954"/>
      <c r="E337" s="948"/>
      <c r="F337" s="948"/>
      <c r="G337" s="948"/>
      <c r="H337" s="949"/>
      <c r="I337" s="948"/>
      <c r="J337" s="136" t="s">
        <v>3171</v>
      </c>
      <c r="K337" s="128" t="s">
        <v>205</v>
      </c>
      <c r="L337" s="142" t="s">
        <v>2532</v>
      </c>
      <c r="M337" s="136" t="str">
        <f>VLOOKUP(L337,CódigosRetorno!$A$2:$B$2004,2,FALSE)</f>
        <v>La sumatoria del monto base - ISC de línea no corresponden al total</v>
      </c>
      <c r="N337" s="145" t="s">
        <v>9</v>
      </c>
      <c r="O337" s="2"/>
    </row>
    <row r="338" spans="1:15" s="364" customFormat="1" ht="60" x14ac:dyDescent="0.3">
      <c r="A338" s="2"/>
      <c r="B338" s="948"/>
      <c r="C338" s="949"/>
      <c r="D338" s="954"/>
      <c r="E338" s="948"/>
      <c r="F338" s="948"/>
      <c r="G338" s="948"/>
      <c r="H338" s="949"/>
      <c r="I338" s="938"/>
      <c r="J338" s="136" t="s">
        <v>2918</v>
      </c>
      <c r="K338" s="749" t="s">
        <v>6</v>
      </c>
      <c r="L338" s="743" t="s">
        <v>1625</v>
      </c>
      <c r="M338" s="136" t="str">
        <f>VLOOKUP(MID(L338,1,4),CódigosRetorno!$A$2:$B$2004,2,FALSE)</f>
        <v>La sumatoria del monto base - Otros tributos de línea no corresponden al total</v>
      </c>
      <c r="N338" s="145" t="s">
        <v>9</v>
      </c>
      <c r="O338" s="2"/>
    </row>
    <row r="339" spans="1:15" s="364" customFormat="1" ht="72" x14ac:dyDescent="0.3">
      <c r="A339" s="2"/>
      <c r="B339" s="948"/>
      <c r="C339" s="949"/>
      <c r="D339" s="954"/>
      <c r="E339" s="948"/>
      <c r="F339" s="938"/>
      <c r="G339" s="938"/>
      <c r="H339" s="940"/>
      <c r="I339" s="131"/>
      <c r="J339" s="136" t="s">
        <v>2919</v>
      </c>
      <c r="K339" s="128" t="s">
        <v>205</v>
      </c>
      <c r="L339" s="142" t="s">
        <v>2534</v>
      </c>
      <c r="M339" s="136" t="str">
        <f>VLOOKUP(L339,CódigosRetorno!$A$2:$B$2004,2,FALSE)</f>
        <v>La sumatoria del monto base - Otros tributos de línea no corresponden al total</v>
      </c>
      <c r="N339" s="145" t="s">
        <v>9</v>
      </c>
      <c r="O339" s="2"/>
    </row>
    <row r="340" spans="1:15" s="364" customFormat="1" ht="24" x14ac:dyDescent="0.3">
      <c r="A340" s="2"/>
      <c r="B340" s="948"/>
      <c r="C340" s="949"/>
      <c r="D340" s="954"/>
      <c r="E340" s="948"/>
      <c r="F340" s="129" t="s">
        <v>143</v>
      </c>
      <c r="G340" s="134" t="s">
        <v>305</v>
      </c>
      <c r="H340" s="92" t="s">
        <v>1364</v>
      </c>
      <c r="I340" s="135">
        <v>1</v>
      </c>
      <c r="J340" s="138" t="s">
        <v>1387</v>
      </c>
      <c r="K340" s="142" t="s">
        <v>6</v>
      </c>
      <c r="L340" s="144" t="s">
        <v>947</v>
      </c>
      <c r="M340" s="136" t="str">
        <f>VLOOKUP(L340,CódigosRetorno!$A$2:$B$2004,2,FALSE)</f>
        <v>La moneda debe ser la misma en todo el documento. Salvo las percepciones que sólo son en moneda nacional</v>
      </c>
      <c r="N340" s="145" t="s">
        <v>1091</v>
      </c>
      <c r="O340" s="2"/>
    </row>
    <row r="341" spans="1:15" s="364" customFormat="1" ht="24" x14ac:dyDescent="0.3">
      <c r="A341" s="2"/>
      <c r="B341" s="948"/>
      <c r="C341" s="949"/>
      <c r="D341" s="954"/>
      <c r="E341" s="948"/>
      <c r="F341" s="937" t="s">
        <v>297</v>
      </c>
      <c r="G341" s="953" t="s">
        <v>1507</v>
      </c>
      <c r="H341" s="946" t="s">
        <v>3172</v>
      </c>
      <c r="I341" s="937">
        <v>1</v>
      </c>
      <c r="J341" s="136" t="s">
        <v>954</v>
      </c>
      <c r="K341" s="142" t="s">
        <v>6</v>
      </c>
      <c r="L341" s="144" t="s">
        <v>993</v>
      </c>
      <c r="M341" s="136" t="str">
        <f>VLOOKUP(L341,CódigosRetorno!$A$2:$B$2004,2,FALSE)</f>
        <v>El dato ingresado en TaxAmount no cumple con el formato establecido</v>
      </c>
      <c r="N341" s="135" t="s">
        <v>9</v>
      </c>
      <c r="O341" s="2"/>
    </row>
    <row r="342" spans="1:15" s="364" customFormat="1" ht="108" x14ac:dyDescent="0.3">
      <c r="A342" s="2"/>
      <c r="B342" s="948"/>
      <c r="C342" s="949"/>
      <c r="D342" s="954"/>
      <c r="E342" s="948"/>
      <c r="F342" s="948"/>
      <c r="G342" s="954"/>
      <c r="H342" s="958"/>
      <c r="I342" s="948"/>
      <c r="J342" s="136" t="s">
        <v>3173</v>
      </c>
      <c r="K342" s="749" t="s">
        <v>6</v>
      </c>
      <c r="L342" s="743" t="s">
        <v>1628</v>
      </c>
      <c r="M342" s="136" t="str">
        <f>VLOOKUP(MID(L342,1,4),CódigosRetorno!$A$2:$B$2004,2,FALSE)</f>
        <v>La sumatoria del total del importe del tributo ISC de línea no corresponden al total</v>
      </c>
      <c r="N342" s="135" t="s">
        <v>9</v>
      </c>
      <c r="O342" s="2"/>
    </row>
    <row r="343" spans="1:15" s="364" customFormat="1" ht="108" x14ac:dyDescent="0.3">
      <c r="A343" s="2"/>
      <c r="B343" s="948"/>
      <c r="C343" s="949"/>
      <c r="D343" s="954"/>
      <c r="E343" s="948"/>
      <c r="F343" s="948"/>
      <c r="G343" s="954"/>
      <c r="H343" s="958"/>
      <c r="I343" s="948"/>
      <c r="J343" s="136" t="s">
        <v>3174</v>
      </c>
      <c r="K343" s="128" t="s">
        <v>205</v>
      </c>
      <c r="L343" s="144" t="s">
        <v>2536</v>
      </c>
      <c r="M343" s="136" t="str">
        <f>VLOOKUP(L343,CódigosRetorno!$A$2:$B$2004,2,FALSE)</f>
        <v>La sumatoria del total del importe del tributo ISC de línea no corresponden al total</v>
      </c>
      <c r="N343" s="135" t="s">
        <v>9</v>
      </c>
      <c r="O343" s="2"/>
    </row>
    <row r="344" spans="1:15" s="364" customFormat="1" ht="60" x14ac:dyDescent="0.3">
      <c r="A344" s="2"/>
      <c r="B344" s="948"/>
      <c r="C344" s="949"/>
      <c r="D344" s="954"/>
      <c r="E344" s="948"/>
      <c r="F344" s="948"/>
      <c r="G344" s="954"/>
      <c r="H344" s="958"/>
      <c r="I344" s="948"/>
      <c r="J344" s="136" t="s">
        <v>3175</v>
      </c>
      <c r="K344" s="749" t="s">
        <v>6</v>
      </c>
      <c r="L344" s="743" t="s">
        <v>1634</v>
      </c>
      <c r="M344" s="136" t="str">
        <f>VLOOKUP(MID(L344,1,4),CódigosRetorno!$A$2:$B$2004,2,FALSE)</f>
        <v>La sumatoria del total del importe del tributo Otros tributos de línea no corresponden al total</v>
      </c>
      <c r="N344" s="135" t="s">
        <v>9</v>
      </c>
      <c r="O344" s="2"/>
    </row>
    <row r="345" spans="1:15" s="364" customFormat="1" ht="60" x14ac:dyDescent="0.3">
      <c r="A345" s="2"/>
      <c r="B345" s="948"/>
      <c r="C345" s="949"/>
      <c r="D345" s="954"/>
      <c r="E345" s="948"/>
      <c r="F345" s="938"/>
      <c r="G345" s="954"/>
      <c r="H345" s="146"/>
      <c r="I345" s="130"/>
      <c r="J345" s="136" t="s">
        <v>3176</v>
      </c>
      <c r="K345" s="128" t="s">
        <v>205</v>
      </c>
      <c r="L345" s="144" t="s">
        <v>2539</v>
      </c>
      <c r="M345" s="136" t="str">
        <f>VLOOKUP(L345,CódigosRetorno!$A$2:$B$2004,2,FALSE)</f>
        <v>La sumatoria del total del importe del tributo Otros tributos de línea no corresponden al total</v>
      </c>
      <c r="N345" s="135" t="s">
        <v>9</v>
      </c>
      <c r="O345" s="2"/>
    </row>
    <row r="346" spans="1:15" s="364" customFormat="1" ht="24" x14ac:dyDescent="0.3">
      <c r="A346" s="2"/>
      <c r="B346" s="948"/>
      <c r="C346" s="949"/>
      <c r="D346" s="954"/>
      <c r="E346" s="948"/>
      <c r="F346" s="129" t="s">
        <v>143</v>
      </c>
      <c r="G346" s="134" t="s">
        <v>305</v>
      </c>
      <c r="H346" s="92" t="s">
        <v>1364</v>
      </c>
      <c r="I346" s="135">
        <v>1</v>
      </c>
      <c r="J346" s="138" t="s">
        <v>1387</v>
      </c>
      <c r="K346" s="142" t="s">
        <v>6</v>
      </c>
      <c r="L346" s="144" t="s">
        <v>947</v>
      </c>
      <c r="M346" s="136" t="str">
        <f>VLOOKUP(L346,CódigosRetorno!$A$2:$B$2004,2,FALSE)</f>
        <v>La moneda debe ser la misma en todo el documento. Salvo las percepciones que sólo son en moneda nacional</v>
      </c>
      <c r="N346" s="135" t="s">
        <v>1091</v>
      </c>
      <c r="O346" s="2"/>
    </row>
    <row r="347" spans="1:15" s="364" customFormat="1" ht="24" x14ac:dyDescent="0.3">
      <c r="A347" s="2"/>
      <c r="B347" s="948"/>
      <c r="C347" s="949"/>
      <c r="D347" s="954"/>
      <c r="E347" s="948"/>
      <c r="F347" s="937" t="s">
        <v>658</v>
      </c>
      <c r="G347" s="953" t="s">
        <v>1001</v>
      </c>
      <c r="H347" s="946" t="s">
        <v>3148</v>
      </c>
      <c r="I347" s="937">
        <v>1</v>
      </c>
      <c r="J347" s="136" t="s">
        <v>601</v>
      </c>
      <c r="K347" s="142" t="s">
        <v>6</v>
      </c>
      <c r="L347" s="144" t="s">
        <v>1577</v>
      </c>
      <c r="M347" s="136" t="str">
        <f>VLOOKUP(L347,CódigosRetorno!$A$2:$B$2004,2,FALSE)</f>
        <v>El XML no contiene el tag o no existe información de código de tributo.</v>
      </c>
      <c r="N347" s="135" t="s">
        <v>9</v>
      </c>
      <c r="O347" s="2"/>
    </row>
    <row r="348" spans="1:15" s="364" customFormat="1" ht="24" x14ac:dyDescent="0.3">
      <c r="A348" s="2"/>
      <c r="B348" s="948"/>
      <c r="C348" s="949"/>
      <c r="D348" s="954"/>
      <c r="E348" s="948"/>
      <c r="F348" s="948"/>
      <c r="G348" s="954"/>
      <c r="H348" s="958"/>
      <c r="I348" s="948"/>
      <c r="J348" s="138" t="s">
        <v>1578</v>
      </c>
      <c r="K348" s="142" t="s">
        <v>6</v>
      </c>
      <c r="L348" s="144" t="s">
        <v>1579</v>
      </c>
      <c r="M348" s="136" t="str">
        <f>VLOOKUP(L348,CódigosRetorno!$A$2:$B$2004,2,FALSE)</f>
        <v>El dato ingresado como codigo de tributo global no corresponde al valor esperado.</v>
      </c>
      <c r="N348" s="135" t="s">
        <v>1447</v>
      </c>
      <c r="O348" s="2"/>
    </row>
    <row r="349" spans="1:15" s="364" customFormat="1" ht="24" x14ac:dyDescent="0.3">
      <c r="A349" s="2"/>
      <c r="B349" s="948"/>
      <c r="C349" s="949"/>
      <c r="D349" s="954"/>
      <c r="E349" s="948"/>
      <c r="F349" s="948"/>
      <c r="G349" s="954"/>
      <c r="H349" s="958"/>
      <c r="I349" s="948"/>
      <c r="J349" s="361" t="s">
        <v>1580</v>
      </c>
      <c r="K349" s="144" t="s">
        <v>6</v>
      </c>
      <c r="L349" s="144" t="s">
        <v>1581</v>
      </c>
      <c r="M349" s="136" t="str">
        <f>VLOOKUP(L349,CódigosRetorno!$A$2:$B$2004,2,FALSE)</f>
        <v>El código de tributo no debe repetirse a nivel de totales</v>
      </c>
      <c r="N349" s="123" t="s">
        <v>9</v>
      </c>
      <c r="O349" s="2"/>
    </row>
    <row r="350" spans="1:15" s="364" customFormat="1" ht="24" x14ac:dyDescent="0.3">
      <c r="A350" s="2"/>
      <c r="B350" s="948"/>
      <c r="C350" s="949"/>
      <c r="D350" s="954"/>
      <c r="E350" s="948"/>
      <c r="F350" s="948"/>
      <c r="G350" s="954"/>
      <c r="H350" s="958"/>
      <c r="I350" s="948"/>
      <c r="J350" s="136" t="s">
        <v>3177</v>
      </c>
      <c r="K350" s="142" t="s">
        <v>6</v>
      </c>
      <c r="L350" s="144" t="s">
        <v>1583</v>
      </c>
      <c r="M350" s="136" t="str">
        <f>VLOOKUP(L350,CódigosRetorno!$A$2:$B$2004,2,FALSE)</f>
        <v>El dato ingresado como codigo de tributo global es invalido para tipo de operación.</v>
      </c>
      <c r="N350" s="123" t="s">
        <v>9</v>
      </c>
      <c r="O350" s="2"/>
    </row>
    <row r="351" spans="1:15" s="364" customFormat="1" ht="24" x14ac:dyDescent="0.3">
      <c r="A351" s="2"/>
      <c r="B351" s="948"/>
      <c r="C351" s="949"/>
      <c r="D351" s="954"/>
      <c r="E351" s="948"/>
      <c r="F351" s="937"/>
      <c r="G351" s="135" t="s">
        <v>1454</v>
      </c>
      <c r="H351" s="136" t="s">
        <v>1124</v>
      </c>
      <c r="I351" s="392" t="s">
        <v>2425</v>
      </c>
      <c r="J351" s="136" t="s">
        <v>1455</v>
      </c>
      <c r="K351" s="128" t="s">
        <v>205</v>
      </c>
      <c r="L351" s="142" t="s">
        <v>1126</v>
      </c>
      <c r="M351" s="136" t="str">
        <f>VLOOKUP(L351,CódigosRetorno!$A$2:$B$2004,2,FALSE)</f>
        <v>El dato ingresado como atributo @schemeName es incorrecto.</v>
      </c>
      <c r="N351" s="145" t="s">
        <v>9</v>
      </c>
      <c r="O351" s="2"/>
    </row>
    <row r="352" spans="1:15" s="364" customFormat="1" ht="24" x14ac:dyDescent="0.3">
      <c r="A352" s="2"/>
      <c r="B352" s="948"/>
      <c r="C352" s="949"/>
      <c r="D352" s="954"/>
      <c r="E352" s="948"/>
      <c r="F352" s="948"/>
      <c r="G352" s="135" t="s">
        <v>1056</v>
      </c>
      <c r="H352" s="136" t="s">
        <v>1057</v>
      </c>
      <c r="I352" s="392" t="s">
        <v>2425</v>
      </c>
      <c r="J352" s="136" t="s">
        <v>1058</v>
      </c>
      <c r="K352" s="128" t="s">
        <v>205</v>
      </c>
      <c r="L352" s="142" t="s">
        <v>1059</v>
      </c>
      <c r="M352" s="136" t="str">
        <f>VLOOKUP(L352,CódigosRetorno!$A$2:$B$2004,2,FALSE)</f>
        <v>El dato ingresado como atributo @schemeAgencyName es incorrecto.</v>
      </c>
      <c r="N352" s="145" t="s">
        <v>9</v>
      </c>
      <c r="O352" s="2"/>
    </row>
    <row r="353" spans="1:15" s="364" customFormat="1" ht="24" x14ac:dyDescent="0.3">
      <c r="A353" s="2"/>
      <c r="B353" s="948"/>
      <c r="C353" s="949"/>
      <c r="D353" s="954"/>
      <c r="E353" s="948"/>
      <c r="F353" s="938"/>
      <c r="G353" s="135" t="s">
        <v>1483</v>
      </c>
      <c r="H353" s="92" t="s">
        <v>1128</v>
      </c>
      <c r="I353" s="392" t="s">
        <v>2425</v>
      </c>
      <c r="J353" s="136" t="s">
        <v>1457</v>
      </c>
      <c r="K353" s="142" t="s">
        <v>205</v>
      </c>
      <c r="L353" s="144" t="s">
        <v>1130</v>
      </c>
      <c r="M353" s="136" t="str">
        <f>VLOOKUP(L353,CódigosRetorno!$A$2:$B$2004,2,FALSE)</f>
        <v>El dato ingresado como atributo @schemeURI es incorrecto.</v>
      </c>
      <c r="N353" s="145" t="s">
        <v>9</v>
      </c>
      <c r="O353" s="2"/>
    </row>
    <row r="354" spans="1:15" s="364" customFormat="1" ht="24" x14ac:dyDescent="0.3">
      <c r="A354" s="2"/>
      <c r="B354" s="948"/>
      <c r="C354" s="949"/>
      <c r="D354" s="954"/>
      <c r="E354" s="948"/>
      <c r="F354" s="937" t="s">
        <v>1458</v>
      </c>
      <c r="G354" s="954" t="s">
        <v>1001</v>
      </c>
      <c r="H354" s="958" t="s">
        <v>3151</v>
      </c>
      <c r="I354" s="937">
        <v>1</v>
      </c>
      <c r="J354" s="136" t="s">
        <v>601</v>
      </c>
      <c r="K354" s="142" t="s">
        <v>6</v>
      </c>
      <c r="L354" s="144" t="s">
        <v>1585</v>
      </c>
      <c r="M354" s="136" t="str">
        <f>VLOOKUP(L354,CódigosRetorno!$A$2:$B$2004,2,FALSE)</f>
        <v>El XML no contiene el tag TaxScheme Name de impuestos globales</v>
      </c>
      <c r="N354" s="135" t="s">
        <v>9</v>
      </c>
      <c r="O354" s="2"/>
    </row>
    <row r="355" spans="1:15" s="364" customFormat="1" ht="24" x14ac:dyDescent="0.3">
      <c r="A355" s="2"/>
      <c r="B355" s="948"/>
      <c r="C355" s="949"/>
      <c r="D355" s="954"/>
      <c r="E355" s="948"/>
      <c r="F355" s="948"/>
      <c r="G355" s="954"/>
      <c r="H355" s="958"/>
      <c r="I355" s="948"/>
      <c r="J355" s="138" t="s">
        <v>1586</v>
      </c>
      <c r="K355" s="142" t="s">
        <v>6</v>
      </c>
      <c r="L355" s="144" t="s">
        <v>1587</v>
      </c>
      <c r="M355" s="136" t="str">
        <f>VLOOKUP(L355,CódigosRetorno!$A$2:$B$2004,2,FALSE)</f>
        <v>El valor del tag nombre del tributo no corresponde al esperado.</v>
      </c>
      <c r="N355" s="135" t="s">
        <v>1447</v>
      </c>
      <c r="O355" s="2"/>
    </row>
    <row r="356" spans="1:15" s="364" customFormat="1" ht="24" x14ac:dyDescent="0.3">
      <c r="A356" s="2"/>
      <c r="B356" s="948"/>
      <c r="C356" s="949"/>
      <c r="D356" s="954"/>
      <c r="E356" s="948"/>
      <c r="F356" s="937" t="s">
        <v>143</v>
      </c>
      <c r="G356" s="953"/>
      <c r="H356" s="946" t="s">
        <v>3152</v>
      </c>
      <c r="I356" s="937">
        <v>1</v>
      </c>
      <c r="J356" s="136" t="s">
        <v>601</v>
      </c>
      <c r="K356" s="142" t="s">
        <v>6</v>
      </c>
      <c r="L356" s="144" t="s">
        <v>1589</v>
      </c>
      <c r="M356" s="136" t="str">
        <f>VLOOKUP(L356,CódigosRetorno!$A$2:$B$2004,2,FALSE)</f>
        <v>El XML no contiene el tag código de tributo internacional de impuestos globales</v>
      </c>
      <c r="N356" s="135" t="s">
        <v>9</v>
      </c>
      <c r="O356" s="2"/>
    </row>
    <row r="357" spans="1:15" s="364" customFormat="1" ht="24" x14ac:dyDescent="0.3">
      <c r="A357" s="2"/>
      <c r="B357" s="948"/>
      <c r="C357" s="949"/>
      <c r="D357" s="954"/>
      <c r="E357" s="948"/>
      <c r="F357" s="948"/>
      <c r="G357" s="954"/>
      <c r="H357" s="958"/>
      <c r="I357" s="948"/>
      <c r="J357" s="138" t="s">
        <v>1590</v>
      </c>
      <c r="K357" s="142" t="s">
        <v>6</v>
      </c>
      <c r="L357" s="144" t="s">
        <v>1591</v>
      </c>
      <c r="M357" s="136" t="str">
        <f>VLOOKUP(L357,CódigosRetorno!$A$2:$B$2004,2,FALSE)</f>
        <v>El valor del tag codigo de tributo internacional no corresponde al esperado.</v>
      </c>
      <c r="N357" s="135" t="s">
        <v>1447</v>
      </c>
      <c r="O357" s="2"/>
    </row>
    <row r="358" spans="1:15" s="364" customFormat="1" ht="24" x14ac:dyDescent="0.3">
      <c r="A358" s="2"/>
      <c r="B358" s="937">
        <v>44</v>
      </c>
      <c r="C358" s="939" t="s">
        <v>3178</v>
      </c>
      <c r="D358" s="953" t="s">
        <v>62</v>
      </c>
      <c r="E358" s="937" t="s">
        <v>181</v>
      </c>
      <c r="F358" s="937" t="s">
        <v>297</v>
      </c>
      <c r="G358" s="953" t="s">
        <v>1507</v>
      </c>
      <c r="H358" s="939" t="s">
        <v>3179</v>
      </c>
      <c r="I358" s="129">
        <v>1</v>
      </c>
      <c r="J358" s="136" t="s">
        <v>954</v>
      </c>
      <c r="K358" s="142" t="s">
        <v>6</v>
      </c>
      <c r="L358" s="144" t="s">
        <v>993</v>
      </c>
      <c r="M358" s="136" t="str">
        <f>VLOOKUP(L358,CódigosRetorno!$A$2:$B$2004,2,FALSE)</f>
        <v>El dato ingresado en TaxAmount no cumple con el formato establecido</v>
      </c>
      <c r="N358" s="135" t="s">
        <v>9</v>
      </c>
      <c r="O358" s="2"/>
    </row>
    <row r="359" spans="1:15" s="364" customFormat="1" ht="60" x14ac:dyDescent="0.3">
      <c r="A359" s="2"/>
      <c r="B359" s="948"/>
      <c r="C359" s="949"/>
      <c r="D359" s="954"/>
      <c r="E359" s="948"/>
      <c r="F359" s="948"/>
      <c r="G359" s="954"/>
      <c r="H359" s="949"/>
      <c r="I359" s="129"/>
      <c r="J359" s="136" t="s">
        <v>3180</v>
      </c>
      <c r="K359" s="749" t="s">
        <v>6</v>
      </c>
      <c r="L359" s="743" t="s">
        <v>1630</v>
      </c>
      <c r="M359" s="136" t="str">
        <f>VLOOKUP(MID(L359,1,4),CódigosRetorno!$A$2:$B$2004,2,FALSE)</f>
        <v>La sumatoria del total del importe del tributo ICBPER de línea no corresponden al total</v>
      </c>
      <c r="N359" s="135" t="s">
        <v>9</v>
      </c>
      <c r="O359" s="2"/>
    </row>
    <row r="360" spans="1:15" s="364" customFormat="1" ht="60" x14ac:dyDescent="0.3">
      <c r="A360" s="2"/>
      <c r="B360" s="948"/>
      <c r="C360" s="949"/>
      <c r="D360" s="954"/>
      <c r="E360" s="948"/>
      <c r="F360" s="948"/>
      <c r="G360" s="954"/>
      <c r="H360" s="949"/>
      <c r="I360" s="129"/>
      <c r="J360" s="136" t="s">
        <v>3181</v>
      </c>
      <c r="K360" s="128" t="s">
        <v>205</v>
      </c>
      <c r="L360" s="144" t="s">
        <v>2537</v>
      </c>
      <c r="M360" s="136" t="str">
        <f>VLOOKUP(L360,CódigosRetorno!$A$2:$B$2004,2,FALSE)</f>
        <v>La sumatoria del total del importe del tributo ICBPER de línea no corresponden al total</v>
      </c>
      <c r="N360" s="135" t="s">
        <v>9</v>
      </c>
      <c r="O360" s="2"/>
    </row>
    <row r="361" spans="1:15" s="364" customFormat="1" ht="24" x14ac:dyDescent="0.3">
      <c r="A361" s="2"/>
      <c r="B361" s="948"/>
      <c r="C361" s="949"/>
      <c r="D361" s="954"/>
      <c r="E361" s="948"/>
      <c r="F361" s="938"/>
      <c r="G361" s="955"/>
      <c r="H361" s="940"/>
      <c r="I361" s="129"/>
      <c r="J361" s="136" t="s">
        <v>1631</v>
      </c>
      <c r="K361" s="128" t="s">
        <v>6</v>
      </c>
      <c r="L361" s="144" t="s">
        <v>1632</v>
      </c>
      <c r="M361" s="136" t="str">
        <f>VLOOKUP(L361,CódigosRetorno!$A$2:$B$2004,2,FALSE)</f>
        <v>El impuesto ICBPER no se encuentra vigente</v>
      </c>
      <c r="N361" s="135" t="s">
        <v>9</v>
      </c>
      <c r="O361" s="2"/>
    </row>
    <row r="362" spans="1:15" s="364" customFormat="1" ht="24" x14ac:dyDescent="0.3">
      <c r="A362" s="2"/>
      <c r="B362" s="948"/>
      <c r="C362" s="949"/>
      <c r="D362" s="954"/>
      <c r="E362" s="948"/>
      <c r="F362" s="129" t="s">
        <v>143</v>
      </c>
      <c r="G362" s="133" t="s">
        <v>305</v>
      </c>
      <c r="H362" s="352" t="s">
        <v>1364</v>
      </c>
      <c r="I362" s="135">
        <v>1</v>
      </c>
      <c r="J362" s="138" t="s">
        <v>1387</v>
      </c>
      <c r="K362" s="142" t="s">
        <v>6</v>
      </c>
      <c r="L362" s="144" t="s">
        <v>947</v>
      </c>
      <c r="M362" s="136" t="str">
        <f>VLOOKUP(L362,CódigosRetorno!$A$2:$B$2004,2,FALSE)</f>
        <v>La moneda debe ser la misma en todo el documento. Salvo las percepciones que sólo son en moneda nacional</v>
      </c>
      <c r="N362" s="135" t="s">
        <v>1091</v>
      </c>
      <c r="O362" s="2"/>
    </row>
    <row r="363" spans="1:15" s="364" customFormat="1" ht="24" x14ac:dyDescent="0.3">
      <c r="A363" s="2"/>
      <c r="B363" s="948"/>
      <c r="C363" s="949"/>
      <c r="D363" s="954"/>
      <c r="E363" s="948"/>
      <c r="F363" s="129" t="s">
        <v>658</v>
      </c>
      <c r="G363" s="133" t="s">
        <v>1001</v>
      </c>
      <c r="H363" s="132" t="s">
        <v>3148</v>
      </c>
      <c r="I363" s="129">
        <v>1</v>
      </c>
      <c r="J363" s="136" t="s">
        <v>601</v>
      </c>
      <c r="K363" s="142" t="s">
        <v>6</v>
      </c>
      <c r="L363" s="144" t="s">
        <v>1577</v>
      </c>
      <c r="M363" s="136" t="str">
        <f>VLOOKUP(L363,CódigosRetorno!$A$2:$B$2004,2,FALSE)</f>
        <v>El XML no contiene el tag o no existe información de código de tributo.</v>
      </c>
      <c r="N363" s="135" t="s">
        <v>9</v>
      </c>
      <c r="O363" s="2"/>
    </row>
    <row r="364" spans="1:15" s="364" customFormat="1" ht="24" x14ac:dyDescent="0.3">
      <c r="A364" s="2"/>
      <c r="B364" s="948"/>
      <c r="C364" s="949"/>
      <c r="D364" s="954"/>
      <c r="E364" s="948"/>
      <c r="F364" s="937"/>
      <c r="G364" s="135" t="s">
        <v>1454</v>
      </c>
      <c r="H364" s="136" t="s">
        <v>1124</v>
      </c>
      <c r="I364" s="392" t="s">
        <v>2425</v>
      </c>
      <c r="J364" s="136" t="s">
        <v>1455</v>
      </c>
      <c r="K364" s="128" t="s">
        <v>205</v>
      </c>
      <c r="L364" s="142" t="s">
        <v>1126</v>
      </c>
      <c r="M364" s="136" t="str">
        <f>VLOOKUP(L364,CódigosRetorno!$A$2:$B$2004,2,FALSE)</f>
        <v>El dato ingresado como atributo @schemeName es incorrecto.</v>
      </c>
      <c r="N364" s="145" t="s">
        <v>9</v>
      </c>
      <c r="O364" s="2"/>
    </row>
    <row r="365" spans="1:15" s="364" customFormat="1" ht="24" x14ac:dyDescent="0.3">
      <c r="A365" s="2"/>
      <c r="B365" s="948"/>
      <c r="C365" s="949"/>
      <c r="D365" s="954"/>
      <c r="E365" s="948"/>
      <c r="F365" s="948"/>
      <c r="G365" s="135" t="s">
        <v>1056</v>
      </c>
      <c r="H365" s="136" t="s">
        <v>1057</v>
      </c>
      <c r="I365" s="392" t="s">
        <v>2425</v>
      </c>
      <c r="J365" s="136" t="s">
        <v>1058</v>
      </c>
      <c r="K365" s="128" t="s">
        <v>205</v>
      </c>
      <c r="L365" s="142" t="s">
        <v>1059</v>
      </c>
      <c r="M365" s="136" t="str">
        <f>VLOOKUP(L365,CódigosRetorno!$A$2:$B$2004,2,FALSE)</f>
        <v>El dato ingresado como atributo @schemeAgencyName es incorrecto.</v>
      </c>
      <c r="N365" s="145" t="s">
        <v>9</v>
      </c>
      <c r="O365" s="2"/>
    </row>
    <row r="366" spans="1:15" s="364" customFormat="1" ht="24" x14ac:dyDescent="0.3">
      <c r="A366" s="2"/>
      <c r="B366" s="948"/>
      <c r="C366" s="949"/>
      <c r="D366" s="954"/>
      <c r="E366" s="948"/>
      <c r="F366" s="938"/>
      <c r="G366" s="135" t="s">
        <v>1483</v>
      </c>
      <c r="H366" s="92" t="s">
        <v>1128</v>
      </c>
      <c r="I366" s="392" t="s">
        <v>2425</v>
      </c>
      <c r="J366" s="136" t="s">
        <v>1457</v>
      </c>
      <c r="K366" s="142" t="s">
        <v>205</v>
      </c>
      <c r="L366" s="144" t="s">
        <v>1130</v>
      </c>
      <c r="M366" s="136" t="str">
        <f>VLOOKUP(L366,CódigosRetorno!$A$2:$B$2004,2,FALSE)</f>
        <v>El dato ingresado como atributo @schemeURI es incorrecto.</v>
      </c>
      <c r="N366" s="145" t="s">
        <v>9</v>
      </c>
      <c r="O366" s="2"/>
    </row>
    <row r="367" spans="1:15" s="364" customFormat="1" ht="36" customHeight="1" x14ac:dyDescent="0.3">
      <c r="A367" s="2"/>
      <c r="B367" s="948"/>
      <c r="C367" s="949"/>
      <c r="D367" s="954"/>
      <c r="E367" s="948"/>
      <c r="F367" s="937" t="s">
        <v>1458</v>
      </c>
      <c r="G367" s="953" t="s">
        <v>1001</v>
      </c>
      <c r="H367" s="939" t="s">
        <v>3151</v>
      </c>
      <c r="I367" s="937">
        <v>1</v>
      </c>
      <c r="J367" s="136" t="s">
        <v>601</v>
      </c>
      <c r="K367" s="142" t="s">
        <v>6</v>
      </c>
      <c r="L367" s="144" t="s">
        <v>1585</v>
      </c>
      <c r="M367" s="136" t="str">
        <f>VLOOKUP(L367,CódigosRetorno!$A$2:$B$2004,2,FALSE)</f>
        <v>El XML no contiene el tag TaxScheme Name de impuestos globales</v>
      </c>
      <c r="N367" s="135" t="s">
        <v>9</v>
      </c>
      <c r="O367" s="2"/>
    </row>
    <row r="368" spans="1:15" s="364" customFormat="1" ht="24" x14ac:dyDescent="0.3">
      <c r="A368" s="2"/>
      <c r="B368" s="948"/>
      <c r="C368" s="949"/>
      <c r="D368" s="954"/>
      <c r="E368" s="948"/>
      <c r="F368" s="938"/>
      <c r="G368" s="955"/>
      <c r="H368" s="940"/>
      <c r="I368" s="938"/>
      <c r="J368" s="138" t="s">
        <v>1586</v>
      </c>
      <c r="K368" s="142" t="s">
        <v>6</v>
      </c>
      <c r="L368" s="144" t="s">
        <v>1587</v>
      </c>
      <c r="M368" s="136" t="str">
        <f>VLOOKUP(L368,CódigosRetorno!$A$2:$B$2004,2,FALSE)</f>
        <v>El valor del tag nombre del tributo no corresponde al esperado.</v>
      </c>
      <c r="N368" s="135" t="s">
        <v>1447</v>
      </c>
      <c r="O368" s="2"/>
    </row>
    <row r="369" spans="1:15" s="364" customFormat="1" ht="24" x14ac:dyDescent="0.3">
      <c r="A369" s="2"/>
      <c r="B369" s="948"/>
      <c r="C369" s="949"/>
      <c r="D369" s="954"/>
      <c r="E369" s="948"/>
      <c r="F369" s="937" t="s">
        <v>143</v>
      </c>
      <c r="G369" s="953"/>
      <c r="H369" s="946" t="s">
        <v>3152</v>
      </c>
      <c r="I369" s="937">
        <v>1</v>
      </c>
      <c r="J369" s="136" t="s">
        <v>601</v>
      </c>
      <c r="K369" s="142" t="s">
        <v>6</v>
      </c>
      <c r="L369" s="144" t="s">
        <v>1589</v>
      </c>
      <c r="M369" s="136" t="str">
        <f>VLOOKUP(L369,CódigosRetorno!$A$2:$B$2004,2,FALSE)</f>
        <v>El XML no contiene el tag código de tributo internacional de impuestos globales</v>
      </c>
      <c r="N369" s="135" t="s">
        <v>9</v>
      </c>
      <c r="O369" s="2"/>
    </row>
    <row r="370" spans="1:15" s="364" customFormat="1" ht="24" x14ac:dyDescent="0.3">
      <c r="A370" s="2"/>
      <c r="B370" s="948"/>
      <c r="C370" s="949"/>
      <c r="D370" s="954"/>
      <c r="E370" s="948"/>
      <c r="F370" s="948"/>
      <c r="G370" s="954"/>
      <c r="H370" s="958"/>
      <c r="I370" s="948"/>
      <c r="J370" s="138" t="s">
        <v>1590</v>
      </c>
      <c r="K370" s="142" t="s">
        <v>6</v>
      </c>
      <c r="L370" s="144" t="s">
        <v>1591</v>
      </c>
      <c r="M370" s="136" t="str">
        <f>VLOOKUP(L370,CódigosRetorno!$A$2:$B$2004,2,FALSE)</f>
        <v>El valor del tag codigo de tributo internacional no corresponde al esperado.</v>
      </c>
      <c r="N370" s="135" t="s">
        <v>1447</v>
      </c>
      <c r="O370" s="2"/>
    </row>
    <row r="371" spans="1:15" s="364" customFormat="1" ht="24" x14ac:dyDescent="0.3">
      <c r="A371" s="393"/>
      <c r="B371" s="937">
        <f>B358+1</f>
        <v>45</v>
      </c>
      <c r="C371" s="939" t="s">
        <v>2932</v>
      </c>
      <c r="D371" s="953" t="s">
        <v>62</v>
      </c>
      <c r="E371" s="953" t="s">
        <v>181</v>
      </c>
      <c r="F371" s="133" t="s">
        <v>297</v>
      </c>
      <c r="G371" s="133" t="s">
        <v>298</v>
      </c>
      <c r="H371" s="132" t="s">
        <v>3182</v>
      </c>
      <c r="I371" s="135">
        <v>1</v>
      </c>
      <c r="J371" s="136" t="s">
        <v>1407</v>
      </c>
      <c r="K371" s="142" t="s">
        <v>6</v>
      </c>
      <c r="L371" s="142" t="s">
        <v>1664</v>
      </c>
      <c r="M371" s="136" t="str">
        <f>VLOOKUP(L371,CódigosRetorno!$A$2:$B$2004,2,FALSE)</f>
        <v>El dato ingresado en ChargeTotalAmount no cumple con el formato establecido</v>
      </c>
      <c r="N371" s="135" t="s">
        <v>9</v>
      </c>
      <c r="O371" s="393"/>
    </row>
    <row r="372" spans="1:15" s="364" customFormat="1" ht="24" x14ac:dyDescent="0.3">
      <c r="A372" s="393"/>
      <c r="B372" s="938"/>
      <c r="C372" s="940"/>
      <c r="D372" s="955"/>
      <c r="E372" s="955"/>
      <c r="F372" s="135" t="s">
        <v>143</v>
      </c>
      <c r="G372" s="128" t="s">
        <v>305</v>
      </c>
      <c r="H372" s="92" t="s">
        <v>1364</v>
      </c>
      <c r="I372" s="135">
        <v>1</v>
      </c>
      <c r="J372" s="138" t="s">
        <v>1387</v>
      </c>
      <c r="K372" s="142" t="s">
        <v>6</v>
      </c>
      <c r="L372" s="144" t="s">
        <v>947</v>
      </c>
      <c r="M372" s="136" t="str">
        <f>VLOOKUP(L372,CódigosRetorno!$A$2:$B$2004,2,FALSE)</f>
        <v>La moneda debe ser la misma en todo el documento. Salvo las percepciones que sólo son en moneda nacional</v>
      </c>
      <c r="N372" s="135" t="s">
        <v>1091</v>
      </c>
      <c r="O372" s="393"/>
    </row>
    <row r="373" spans="1:15" s="364" customFormat="1" ht="24" x14ac:dyDescent="0.3">
      <c r="A373" s="393"/>
      <c r="B373" s="937">
        <f>B371+1</f>
        <v>46</v>
      </c>
      <c r="C373" s="939" t="s">
        <v>2934</v>
      </c>
      <c r="D373" s="953" t="s">
        <v>62</v>
      </c>
      <c r="E373" s="953" t="s">
        <v>142</v>
      </c>
      <c r="F373" s="953" t="s">
        <v>297</v>
      </c>
      <c r="G373" s="953" t="s">
        <v>298</v>
      </c>
      <c r="H373" s="939" t="s">
        <v>3183</v>
      </c>
      <c r="I373" s="937">
        <v>1</v>
      </c>
      <c r="J373" s="136" t="s">
        <v>954</v>
      </c>
      <c r="K373" s="142" t="s">
        <v>6</v>
      </c>
      <c r="L373" s="144" t="s">
        <v>1669</v>
      </c>
      <c r="M373" s="136" t="str">
        <f>VLOOKUP(L373,CódigosRetorno!$A$2:$B$2004,2,FALSE)</f>
        <v>El dato ingresado en PayableAmount no cumple con el formato establecido</v>
      </c>
      <c r="N373" s="135" t="s">
        <v>9</v>
      </c>
      <c r="O373" s="393"/>
    </row>
    <row r="374" spans="1:15" s="364" customFormat="1" ht="132" x14ac:dyDescent="0.3">
      <c r="A374" s="393"/>
      <c r="B374" s="948"/>
      <c r="C374" s="949"/>
      <c r="D374" s="954"/>
      <c r="E374" s="954"/>
      <c r="F374" s="954"/>
      <c r="G374" s="954"/>
      <c r="H374" s="949"/>
      <c r="I374" s="948"/>
      <c r="J374" s="138" t="s">
        <v>3184</v>
      </c>
      <c r="K374" s="743" t="s">
        <v>6</v>
      </c>
      <c r="L374" s="743" t="s">
        <v>1671</v>
      </c>
      <c r="M374" s="136" t="str">
        <f>VLOOKUP(MID(L374,1,4),CódigosRetorno!$A$2:$B$2004,2,FALSE)</f>
        <v>El importe total del comprobante no coincide con el valor calculado</v>
      </c>
      <c r="N374" s="135" t="s">
        <v>9</v>
      </c>
      <c r="O374" s="393"/>
    </row>
    <row r="375" spans="1:15" s="364" customFormat="1" ht="132" x14ac:dyDescent="0.3">
      <c r="A375" s="393"/>
      <c r="B375" s="948"/>
      <c r="C375" s="949"/>
      <c r="D375" s="954"/>
      <c r="E375" s="954"/>
      <c r="F375" s="955"/>
      <c r="G375" s="955"/>
      <c r="H375" s="940"/>
      <c r="I375" s="938"/>
      <c r="J375" s="138" t="s">
        <v>3185</v>
      </c>
      <c r="K375" s="142" t="s">
        <v>205</v>
      </c>
      <c r="L375" s="142" t="s">
        <v>2551</v>
      </c>
      <c r="M375" s="136" t="str">
        <f>VLOOKUP(MID(L375,1,4),CódigosRetorno!$A$2:$B$2004,2,FALSE)</f>
        <v>El importe total del comprobante no coincide con el valor calculado</v>
      </c>
      <c r="N375" s="135" t="s">
        <v>9</v>
      </c>
      <c r="O375" s="393"/>
    </row>
    <row r="376" spans="1:15" s="364" customFormat="1" ht="24" x14ac:dyDescent="0.3">
      <c r="A376" s="393"/>
      <c r="B376" s="938"/>
      <c r="C376" s="940"/>
      <c r="D376" s="955"/>
      <c r="E376" s="955"/>
      <c r="F376" s="129" t="s">
        <v>143</v>
      </c>
      <c r="G376" s="133" t="s">
        <v>305</v>
      </c>
      <c r="H376" s="92" t="s">
        <v>1364</v>
      </c>
      <c r="I376" s="135">
        <v>1</v>
      </c>
      <c r="J376" s="138" t="s">
        <v>1387</v>
      </c>
      <c r="K376" s="142" t="s">
        <v>6</v>
      </c>
      <c r="L376" s="144" t="s">
        <v>947</v>
      </c>
      <c r="M376" s="136" t="str">
        <f>VLOOKUP(L376,CódigosRetorno!$A$2:$B$2004,2,FALSE)</f>
        <v>La moneda debe ser la misma en todo el documento. Salvo las percepciones que sólo son en moneda nacional</v>
      </c>
      <c r="N376" s="135" t="s">
        <v>1091</v>
      </c>
      <c r="O376" s="393"/>
    </row>
    <row r="377" spans="1:15" s="364" customFormat="1" ht="24" x14ac:dyDescent="0.3">
      <c r="A377" s="393"/>
      <c r="B377" s="937">
        <f>B373+1</f>
        <v>47</v>
      </c>
      <c r="C377" s="939" t="s">
        <v>1685</v>
      </c>
      <c r="D377" s="953" t="s">
        <v>62</v>
      </c>
      <c r="E377" s="953" t="s">
        <v>181</v>
      </c>
      <c r="F377" s="937" t="s">
        <v>297</v>
      </c>
      <c r="G377" s="953" t="s">
        <v>298</v>
      </c>
      <c r="H377" s="939" t="s">
        <v>3186</v>
      </c>
      <c r="I377" s="937">
        <v>1</v>
      </c>
      <c r="J377" s="138" t="s">
        <v>3187</v>
      </c>
      <c r="K377" s="743" t="s">
        <v>6</v>
      </c>
      <c r="L377" s="743" t="s">
        <v>320</v>
      </c>
      <c r="M377" s="136" t="str">
        <f>VLOOKUP(MID(L377,1,4),CódigosRetorno!$A$2:$B$2004,2,FALSE)</f>
        <v>El monto para el redondeo del Importe Total excede el valor permitido</v>
      </c>
      <c r="N377" s="135" t="s">
        <v>9</v>
      </c>
      <c r="O377" s="393"/>
    </row>
    <row r="378" spans="1:15" s="364" customFormat="1" ht="24" x14ac:dyDescent="0.3">
      <c r="A378" s="393"/>
      <c r="B378" s="948"/>
      <c r="C378" s="949"/>
      <c r="D378" s="954"/>
      <c r="E378" s="954"/>
      <c r="F378" s="938"/>
      <c r="G378" s="955"/>
      <c r="H378" s="940"/>
      <c r="I378" s="938"/>
      <c r="J378" s="138" t="s">
        <v>3188</v>
      </c>
      <c r="K378" s="142" t="s">
        <v>205</v>
      </c>
      <c r="L378" s="144" t="s">
        <v>2558</v>
      </c>
      <c r="M378" s="136" t="str">
        <f>VLOOKUP(L378,CódigosRetorno!$A$2:$B$2004,2,FALSE)</f>
        <v>El monto para el redondeo del Importe Total excede el valor permitido</v>
      </c>
      <c r="N378" s="135" t="s">
        <v>9</v>
      </c>
      <c r="O378" s="393"/>
    </row>
    <row r="379" spans="1:15" s="364" customFormat="1" ht="24" x14ac:dyDescent="0.3">
      <c r="A379" s="393"/>
      <c r="B379" s="938"/>
      <c r="C379" s="940"/>
      <c r="D379" s="955"/>
      <c r="E379" s="955"/>
      <c r="F379" s="135" t="s">
        <v>143</v>
      </c>
      <c r="G379" s="128" t="s">
        <v>305</v>
      </c>
      <c r="H379" s="92" t="s">
        <v>1364</v>
      </c>
      <c r="I379" s="135"/>
      <c r="J379" s="138" t="s">
        <v>1387</v>
      </c>
      <c r="K379" s="142" t="s">
        <v>6</v>
      </c>
      <c r="L379" s="144" t="s">
        <v>947</v>
      </c>
      <c r="M379" s="136" t="str">
        <f>VLOOKUP(L379,CódigosRetorno!$A$2:$B$2004,2,FALSE)</f>
        <v>La moneda debe ser la misma en todo el documento. Salvo las percepciones que sólo son en moneda nacional</v>
      </c>
      <c r="N379" s="135" t="s">
        <v>1091</v>
      </c>
      <c r="O379" s="393"/>
    </row>
    <row r="380" spans="1:15" s="364" customFormat="1" x14ac:dyDescent="0.3">
      <c r="A380" s="393"/>
      <c r="B380" s="564" t="s">
        <v>2944</v>
      </c>
      <c r="C380" s="561"/>
      <c r="D380" s="561"/>
      <c r="E380" s="561"/>
      <c r="F380" s="556"/>
      <c r="G380" s="556"/>
      <c r="H380" s="556"/>
      <c r="I380" s="784"/>
      <c r="J380" s="556"/>
      <c r="K380" s="556" t="s">
        <v>9</v>
      </c>
      <c r="L380" s="556" t="s">
        <v>9</v>
      </c>
      <c r="M380" s="505" t="str">
        <f>VLOOKUP(L380,CódigosRetorno!$A$2:$B$2004,2,FALSE)</f>
        <v>-</v>
      </c>
      <c r="N380" s="538"/>
      <c r="O380" s="393"/>
    </row>
    <row r="381" spans="1:15" s="364" customFormat="1" ht="24" x14ac:dyDescent="0.3">
      <c r="A381" s="393"/>
      <c r="B381" s="1072">
        <f>B377+1</f>
        <v>48</v>
      </c>
      <c r="C381" s="1073" t="s">
        <v>2945</v>
      </c>
      <c r="D381" s="1077" t="s">
        <v>62</v>
      </c>
      <c r="E381" s="1065" t="s">
        <v>181</v>
      </c>
      <c r="F381" s="562" t="s">
        <v>658</v>
      </c>
      <c r="G381" s="128" t="s">
        <v>1690</v>
      </c>
      <c r="H381" s="137" t="s">
        <v>3189</v>
      </c>
      <c r="I381" s="789">
        <v>1</v>
      </c>
      <c r="J381" s="138" t="s">
        <v>1692</v>
      </c>
      <c r="K381" s="142" t="s">
        <v>6</v>
      </c>
      <c r="L381" s="142" t="s">
        <v>1693</v>
      </c>
      <c r="M381" s="136" t="str">
        <f>VLOOKUP(L381,CódigosRetorno!$A$2:$B$2004,2,FALSE)</f>
        <v>El valor del atributo no se encuentra en el catálogo</v>
      </c>
      <c r="N381" s="135" t="s">
        <v>1565</v>
      </c>
      <c r="O381" s="393"/>
    </row>
    <row r="382" spans="1:15" s="364" customFormat="1" ht="48" x14ac:dyDescent="0.3">
      <c r="A382" s="393"/>
      <c r="B382" s="1072"/>
      <c r="C382" s="1073"/>
      <c r="D382" s="1077"/>
      <c r="E382" s="1065"/>
      <c r="F382" s="563" t="s">
        <v>1138</v>
      </c>
      <c r="G382" s="133"/>
      <c r="H382" s="132" t="s">
        <v>3190</v>
      </c>
      <c r="I382" s="145">
        <v>1</v>
      </c>
      <c r="J382" s="132" t="s">
        <v>1706</v>
      </c>
      <c r="K382" s="345" t="s">
        <v>6</v>
      </c>
      <c r="L382" s="141" t="s">
        <v>1707</v>
      </c>
      <c r="M382" s="132" t="str">
        <f>VLOOKUP(L382,CódigosRetorno!$A$2:$B$2004,2,FALSE)</f>
        <v>El dato ingresado en descripcion de leyenda no cumple con el formato establecido.</v>
      </c>
      <c r="N382" s="202" t="s">
        <v>9</v>
      </c>
      <c r="O382" s="393"/>
    </row>
    <row r="383" spans="1:15" s="364" customFormat="1" x14ac:dyDescent="0.3">
      <c r="A383" s="393"/>
      <c r="B383" s="785" t="s">
        <v>3191</v>
      </c>
      <c r="C383" s="785"/>
      <c r="D383" s="785"/>
      <c r="E383" s="785"/>
      <c r="F383" s="521"/>
      <c r="G383" s="521"/>
      <c r="H383" s="521"/>
      <c r="I383" s="135"/>
      <c r="J383" s="521"/>
      <c r="K383" s="521"/>
      <c r="L383" s="521"/>
      <c r="M383" s="521"/>
      <c r="N383" s="521"/>
      <c r="O383" s="393"/>
    </row>
    <row r="384" spans="1:15" s="364" customFormat="1" ht="36" x14ac:dyDescent="0.3">
      <c r="A384" s="393"/>
      <c r="B384" s="1078" t="s">
        <v>3192</v>
      </c>
      <c r="C384" s="972" t="s">
        <v>3193</v>
      </c>
      <c r="D384" s="1065" t="s">
        <v>326</v>
      </c>
      <c r="E384" s="1065" t="s">
        <v>181</v>
      </c>
      <c r="F384" s="560" t="s">
        <v>220</v>
      </c>
      <c r="G384" s="131"/>
      <c r="H384" s="341" t="s">
        <v>3194</v>
      </c>
      <c r="I384" s="135"/>
      <c r="J384" s="341" t="s">
        <v>1340</v>
      </c>
      <c r="K384" s="134" t="s">
        <v>205</v>
      </c>
      <c r="L384" s="346" t="s">
        <v>1341</v>
      </c>
      <c r="M384" s="341" t="str">
        <f>VLOOKUP(L384,CódigosRetorno!$A$2:$B$2004,2,FALSE)</f>
        <v>No existe información en el nombre del concepto.</v>
      </c>
      <c r="N384" s="458" t="s">
        <v>9</v>
      </c>
      <c r="O384" s="393"/>
    </row>
    <row r="385" spans="1:15" s="364" customFormat="1" ht="24" x14ac:dyDescent="0.3">
      <c r="A385" s="393"/>
      <c r="B385" s="1078"/>
      <c r="C385" s="972"/>
      <c r="D385" s="1065"/>
      <c r="E385" s="1065"/>
      <c r="F385" s="1074" t="s">
        <v>658</v>
      </c>
      <c r="G385" s="953" t="s">
        <v>1338</v>
      </c>
      <c r="H385" s="939" t="s">
        <v>3195</v>
      </c>
      <c r="I385" s="937"/>
      <c r="J385" s="136" t="s">
        <v>3196</v>
      </c>
      <c r="K385" s="128" t="s">
        <v>6</v>
      </c>
      <c r="L385" s="142" t="s">
        <v>2266</v>
      </c>
      <c r="M385" s="136" t="str">
        <f>VLOOKUP(L385,CódigosRetorno!$A$2:$B$2004,2,FALSE)</f>
        <v>El XML no contiene el tag de Créditos Hipotecarios: Tipo de préstamo</v>
      </c>
      <c r="N385" s="135" t="s">
        <v>1343</v>
      </c>
      <c r="O385" s="393"/>
    </row>
    <row r="386" spans="1:15" s="364" customFormat="1" ht="36" x14ac:dyDescent="0.3">
      <c r="A386" s="393"/>
      <c r="B386" s="1078"/>
      <c r="C386" s="972"/>
      <c r="D386" s="1065"/>
      <c r="E386" s="1065"/>
      <c r="F386" s="1075"/>
      <c r="G386" s="954"/>
      <c r="H386" s="949"/>
      <c r="I386" s="948"/>
      <c r="J386" s="136" t="s">
        <v>3197</v>
      </c>
      <c r="K386" s="128" t="s">
        <v>6</v>
      </c>
      <c r="L386" s="142" t="s">
        <v>2268</v>
      </c>
      <c r="M386" s="136" t="str">
        <f>VLOOKUP(L386,CódigosRetorno!$A$2:$B$2004,2,FALSE)</f>
        <v>El XML no contiene el tag de Créditos Hipotecarios: Partida Registral</v>
      </c>
      <c r="N386" s="145" t="s">
        <v>9</v>
      </c>
      <c r="O386" s="393"/>
    </row>
    <row r="387" spans="1:15" s="364" customFormat="1" ht="24" x14ac:dyDescent="0.3">
      <c r="A387" s="393"/>
      <c r="B387" s="1078"/>
      <c r="C387" s="972"/>
      <c r="D387" s="1065"/>
      <c r="E387" s="1065"/>
      <c r="F387" s="1075"/>
      <c r="G387" s="954"/>
      <c r="H387" s="949"/>
      <c r="I387" s="948"/>
      <c r="J387" s="136" t="s">
        <v>3198</v>
      </c>
      <c r="K387" s="128" t="s">
        <v>6</v>
      </c>
      <c r="L387" s="142" t="s">
        <v>2270</v>
      </c>
      <c r="M387" s="136" t="str">
        <f>VLOOKUP(L387,CódigosRetorno!$A$2:$B$2004,2,FALSE)</f>
        <v>El XML no contiene el tag de Créditos Hipotecarios: Número de contrato</v>
      </c>
      <c r="N387" s="145" t="s">
        <v>9</v>
      </c>
      <c r="O387" s="393"/>
    </row>
    <row r="388" spans="1:15" s="364" customFormat="1" ht="24" x14ac:dyDescent="0.3">
      <c r="A388" s="393"/>
      <c r="B388" s="1078"/>
      <c r="C388" s="972"/>
      <c r="D388" s="1065"/>
      <c r="E388" s="1065"/>
      <c r="F388" s="1075"/>
      <c r="G388" s="954"/>
      <c r="H388" s="949"/>
      <c r="I388" s="948"/>
      <c r="J388" s="136" t="s">
        <v>3199</v>
      </c>
      <c r="K388" s="128" t="s">
        <v>6</v>
      </c>
      <c r="L388" s="142" t="s">
        <v>2272</v>
      </c>
      <c r="M388" s="136" t="str">
        <f>VLOOKUP(L388,CódigosRetorno!$A$2:$B$2004,2,FALSE)</f>
        <v>El XML no contiene el tag de Créditos Hipotecarios: Fecha de otorgamiento del crédito</v>
      </c>
      <c r="N388" s="145" t="s">
        <v>9</v>
      </c>
      <c r="O388" s="393"/>
    </row>
    <row r="389" spans="1:15" s="364" customFormat="1" ht="36" x14ac:dyDescent="0.3">
      <c r="A389" s="393"/>
      <c r="B389" s="1078"/>
      <c r="C389" s="972"/>
      <c r="D389" s="1065"/>
      <c r="E389" s="1065"/>
      <c r="F389" s="1075"/>
      <c r="G389" s="954"/>
      <c r="H389" s="949"/>
      <c r="I389" s="948"/>
      <c r="J389" s="136" t="s">
        <v>3200</v>
      </c>
      <c r="K389" s="128" t="s">
        <v>6</v>
      </c>
      <c r="L389" s="142" t="s">
        <v>2274</v>
      </c>
      <c r="M389" s="136" t="str">
        <f>VLOOKUP(L389,CódigosRetorno!$A$2:$B$2004,2,FALSE)</f>
        <v>El XML no contiene el tag de Créditos Hipotecarios: Dirección del predio - Código de ubigeo</v>
      </c>
      <c r="N389" s="145" t="s">
        <v>9</v>
      </c>
      <c r="O389" s="393"/>
    </row>
    <row r="390" spans="1:15" s="364" customFormat="1" ht="36" x14ac:dyDescent="0.3">
      <c r="A390" s="393"/>
      <c r="B390" s="1078"/>
      <c r="C390" s="972"/>
      <c r="D390" s="1065"/>
      <c r="E390" s="1065"/>
      <c r="F390" s="1076"/>
      <c r="G390" s="955"/>
      <c r="H390" s="940"/>
      <c r="I390" s="938"/>
      <c r="J390" s="136" t="s">
        <v>3201</v>
      </c>
      <c r="K390" s="128" t="s">
        <v>6</v>
      </c>
      <c r="L390" s="142" t="s">
        <v>2276</v>
      </c>
      <c r="M390" s="136" t="str">
        <f>VLOOKUP(L390,CódigosRetorno!$A$2:$B$2004,2,FALSE)</f>
        <v>El XML no contiene el tag de Créditos Hipotecarios: Dirección del predio - Dirección completa</v>
      </c>
      <c r="N390" s="145" t="s">
        <v>9</v>
      </c>
      <c r="O390" s="393"/>
    </row>
    <row r="391" spans="1:15" s="364" customFormat="1" ht="24" x14ac:dyDescent="0.3">
      <c r="A391" s="393"/>
      <c r="B391" s="1078"/>
      <c r="C391" s="972"/>
      <c r="D391" s="1065"/>
      <c r="E391" s="1065"/>
      <c r="F391" s="1074"/>
      <c r="G391" s="135" t="s">
        <v>1344</v>
      </c>
      <c r="H391" s="136" t="s">
        <v>1079</v>
      </c>
      <c r="I391" s="135" t="s">
        <v>2425</v>
      </c>
      <c r="J391" s="136" t="s">
        <v>1345</v>
      </c>
      <c r="K391" s="128" t="s">
        <v>205</v>
      </c>
      <c r="L391" s="142" t="s">
        <v>1081</v>
      </c>
      <c r="M391" s="136" t="str">
        <f>VLOOKUP(L391,CódigosRetorno!$A$2:$B$2004,2,FALSE)</f>
        <v>El dato ingresado como atributo @listName es incorrecto.</v>
      </c>
      <c r="N391" s="145" t="s">
        <v>9</v>
      </c>
      <c r="O391" s="393"/>
    </row>
    <row r="392" spans="1:15" s="364" customFormat="1" ht="24" x14ac:dyDescent="0.3">
      <c r="A392" s="393"/>
      <c r="B392" s="1078"/>
      <c r="C392" s="972"/>
      <c r="D392" s="1065"/>
      <c r="E392" s="1065"/>
      <c r="F392" s="1075"/>
      <c r="G392" s="135" t="s">
        <v>1056</v>
      </c>
      <c r="H392" s="136" t="s">
        <v>1076</v>
      </c>
      <c r="I392" s="135" t="s">
        <v>2425</v>
      </c>
      <c r="J392" s="136" t="s">
        <v>1058</v>
      </c>
      <c r="K392" s="142" t="s">
        <v>205</v>
      </c>
      <c r="L392" s="144" t="s">
        <v>1077</v>
      </c>
      <c r="M392" s="136" t="str">
        <f>VLOOKUP(L392,CódigosRetorno!$A$2:$B$2004,2,FALSE)</f>
        <v>El dato ingresado como atributo @listAgencyName es incorrecto.</v>
      </c>
      <c r="N392" s="145" t="s">
        <v>9</v>
      </c>
      <c r="O392" s="393"/>
    </row>
    <row r="393" spans="1:15" s="364" customFormat="1" ht="24" x14ac:dyDescent="0.3">
      <c r="A393" s="393"/>
      <c r="B393" s="1078"/>
      <c r="C393" s="972"/>
      <c r="D393" s="1065"/>
      <c r="E393" s="1065"/>
      <c r="F393" s="1076"/>
      <c r="G393" s="145" t="s">
        <v>1346</v>
      </c>
      <c r="H393" s="92" t="s">
        <v>1083</v>
      </c>
      <c r="I393" s="135" t="s">
        <v>2425</v>
      </c>
      <c r="J393" s="136" t="s">
        <v>1347</v>
      </c>
      <c r="K393" s="142" t="s">
        <v>205</v>
      </c>
      <c r="L393" s="144" t="s">
        <v>1085</v>
      </c>
      <c r="M393" s="136" t="str">
        <f>VLOOKUP(L393,CódigosRetorno!$A$2:$B$2004,2,FALSE)</f>
        <v>El dato ingresado como atributo @listURI es incorrecto.</v>
      </c>
      <c r="N393" s="145" t="s">
        <v>9</v>
      </c>
      <c r="O393" s="393"/>
    </row>
    <row r="394" spans="1:15" s="364" customFormat="1" ht="36" x14ac:dyDescent="0.3">
      <c r="A394" s="393"/>
      <c r="B394" s="1078"/>
      <c r="C394" s="972"/>
      <c r="D394" s="1065"/>
      <c r="E394" s="1065"/>
      <c r="F394" s="558" t="s">
        <v>709</v>
      </c>
      <c r="G394" s="345" t="s">
        <v>2959</v>
      </c>
      <c r="H394" s="344" t="s">
        <v>3202</v>
      </c>
      <c r="I394" s="392"/>
      <c r="J394" s="136" t="s">
        <v>2961</v>
      </c>
      <c r="K394" s="128" t="s">
        <v>6</v>
      </c>
      <c r="L394" s="142" t="s">
        <v>1350</v>
      </c>
      <c r="M394" s="136" t="str">
        <f>VLOOKUP(L394,CódigosRetorno!$A$2:$B$2004,2,FALSE)</f>
        <v>El XML no contiene tag o no existe información del valor del concepto por linea.</v>
      </c>
      <c r="N394" s="145" t="s">
        <v>9</v>
      </c>
      <c r="O394" s="393"/>
    </row>
    <row r="395" spans="1:15" s="364" customFormat="1" ht="36" x14ac:dyDescent="0.3">
      <c r="A395" s="393"/>
      <c r="B395" s="1078"/>
      <c r="C395" s="972"/>
      <c r="D395" s="1065"/>
      <c r="E395" s="1065"/>
      <c r="F395" s="559" t="s">
        <v>176</v>
      </c>
      <c r="G395" s="210" t="s">
        <v>177</v>
      </c>
      <c r="H395" s="203" t="s">
        <v>3203</v>
      </c>
      <c r="I395" s="392"/>
      <c r="J395" s="136" t="s">
        <v>2963</v>
      </c>
      <c r="K395" s="128" t="s">
        <v>205</v>
      </c>
      <c r="L395" s="142" t="s">
        <v>1878</v>
      </c>
      <c r="M395" s="136" t="str">
        <f>VLOOKUP(L395,CódigosRetorno!$A$2:$B$2004,2,FALSE)</f>
        <v>El dato ingresado como valor del concepto de la linea no cumple con el formato establecido.</v>
      </c>
      <c r="N395" s="135" t="s">
        <v>2283</v>
      </c>
      <c r="O395" s="393"/>
    </row>
    <row r="396" spans="1:15" s="364" customFormat="1" ht="36" x14ac:dyDescent="0.3">
      <c r="A396" s="393"/>
      <c r="B396" s="1078"/>
      <c r="C396" s="972"/>
      <c r="D396" s="1065"/>
      <c r="E396" s="1065"/>
      <c r="F396" s="559" t="s">
        <v>176</v>
      </c>
      <c r="G396" s="210" t="s">
        <v>2284</v>
      </c>
      <c r="H396" s="203" t="s">
        <v>3204</v>
      </c>
      <c r="I396" s="392"/>
      <c r="J396" s="136" t="s">
        <v>2965</v>
      </c>
      <c r="K396" s="128" t="s">
        <v>205</v>
      </c>
      <c r="L396" s="142" t="s">
        <v>1878</v>
      </c>
      <c r="M396" s="136" t="str">
        <f>VLOOKUP(L396,CódigosRetorno!$A$2:$B$2004,2,FALSE)</f>
        <v>El dato ingresado como valor del concepto de la linea no cumple con el formato establecido.</v>
      </c>
      <c r="N396" s="135" t="s">
        <v>2287</v>
      </c>
      <c r="O396" s="393"/>
    </row>
    <row r="397" spans="1:15" s="364" customFormat="1" ht="60" x14ac:dyDescent="0.3">
      <c r="A397" s="393"/>
      <c r="B397" s="1078"/>
      <c r="C397" s="972"/>
      <c r="D397" s="1065"/>
      <c r="E397" s="1065"/>
      <c r="F397" s="559" t="s">
        <v>709</v>
      </c>
      <c r="G397" s="210"/>
      <c r="H397" s="203" t="s">
        <v>3205</v>
      </c>
      <c r="I397" s="392"/>
      <c r="J397" s="136" t="s">
        <v>2967</v>
      </c>
      <c r="K397" s="128" t="s">
        <v>205</v>
      </c>
      <c r="L397" s="142" t="s">
        <v>1878</v>
      </c>
      <c r="M397" s="136" t="str">
        <f>VLOOKUP(L397,CódigosRetorno!$A$2:$B$2004,2,FALSE)</f>
        <v>El dato ingresado como valor del concepto de la linea no cumple con el formato establecido.</v>
      </c>
      <c r="N397" s="145" t="s">
        <v>9</v>
      </c>
      <c r="O397" s="393"/>
    </row>
    <row r="398" spans="1:15" s="364" customFormat="1" ht="60" x14ac:dyDescent="0.3">
      <c r="A398" s="393"/>
      <c r="B398" s="1078"/>
      <c r="C398" s="972"/>
      <c r="D398" s="1065"/>
      <c r="E398" s="1065"/>
      <c r="F398" s="559" t="s">
        <v>1224</v>
      </c>
      <c r="G398" s="210" t="s">
        <v>2290</v>
      </c>
      <c r="H398" s="203" t="s">
        <v>3206</v>
      </c>
      <c r="I398" s="392"/>
      <c r="J398" s="136" t="s">
        <v>2969</v>
      </c>
      <c r="K398" s="128" t="s">
        <v>205</v>
      </c>
      <c r="L398" s="142" t="s">
        <v>1878</v>
      </c>
      <c r="M398" s="136" t="str">
        <f>VLOOKUP(L398,CódigosRetorno!$A$2:$B$2004,2,FALSE)</f>
        <v>El dato ingresado como valor del concepto de la linea no cumple con el formato establecido.</v>
      </c>
      <c r="N398" s="145" t="s">
        <v>9</v>
      </c>
      <c r="O398" s="393"/>
    </row>
    <row r="399" spans="1:15" s="364" customFormat="1" ht="36" x14ac:dyDescent="0.3">
      <c r="A399" s="393"/>
      <c r="B399" s="1078"/>
      <c r="C399" s="972"/>
      <c r="D399" s="1065"/>
      <c r="E399" s="1065"/>
      <c r="F399" s="559" t="s">
        <v>213</v>
      </c>
      <c r="G399" s="210" t="s">
        <v>214</v>
      </c>
      <c r="H399" s="203" t="s">
        <v>3207</v>
      </c>
      <c r="I399" s="392"/>
      <c r="J399" s="136" t="s">
        <v>2971</v>
      </c>
      <c r="K399" s="128" t="s">
        <v>205</v>
      </c>
      <c r="L399" s="142" t="s">
        <v>1878</v>
      </c>
      <c r="M399" s="136" t="str">
        <f>VLOOKUP(L399,CódigosRetorno!$A$2:$B$2004,2,FALSE)</f>
        <v>El dato ingresado como valor del concepto de la linea no cumple con el formato establecido.</v>
      </c>
      <c r="N399" s="145" t="s">
        <v>9</v>
      </c>
      <c r="O399" s="393"/>
    </row>
    <row r="400" spans="1:15" s="364" customFormat="1" ht="36" x14ac:dyDescent="0.3">
      <c r="A400" s="393"/>
      <c r="B400" s="1078"/>
      <c r="C400" s="972"/>
      <c r="D400" s="1065"/>
      <c r="E400" s="1065"/>
      <c r="F400" s="559" t="s">
        <v>1138</v>
      </c>
      <c r="G400" s="210"/>
      <c r="H400" s="203" t="s">
        <v>3208</v>
      </c>
      <c r="I400" s="392"/>
      <c r="J400" s="136" t="s">
        <v>2973</v>
      </c>
      <c r="K400" s="128" t="s">
        <v>205</v>
      </c>
      <c r="L400" s="345" t="s">
        <v>1878</v>
      </c>
      <c r="M400" s="132" t="str">
        <f>VLOOKUP(L400,CódigosRetorno!$A$2:$B$2004,2,FALSE)</f>
        <v>El dato ingresado como valor del concepto de la linea no cumple con el formato establecido.</v>
      </c>
      <c r="N400" s="135" t="s">
        <v>1151</v>
      </c>
      <c r="O400" s="393"/>
    </row>
    <row r="401" spans="1:15" s="364" customFormat="1" ht="36" x14ac:dyDescent="0.3">
      <c r="A401" s="393"/>
      <c r="B401" s="1078"/>
      <c r="C401" s="972"/>
      <c r="D401" s="1065"/>
      <c r="E401" s="1065"/>
      <c r="F401" s="559" t="s">
        <v>1142</v>
      </c>
      <c r="G401" s="210"/>
      <c r="H401" s="203" t="s">
        <v>3209</v>
      </c>
      <c r="I401" s="392"/>
      <c r="J401" s="939" t="s">
        <v>2975</v>
      </c>
      <c r="K401" s="1048" t="s">
        <v>205</v>
      </c>
      <c r="L401" s="953" t="s">
        <v>1878</v>
      </c>
      <c r="M401" s="939" t="str">
        <f>VLOOKUP(L401,CódigosRetorno!$A$2:$B$2004,2,FALSE)</f>
        <v>El dato ingresado como valor del concepto de la linea no cumple con el formato establecido.</v>
      </c>
      <c r="N401" s="953" t="s">
        <v>9</v>
      </c>
      <c r="O401" s="393"/>
    </row>
    <row r="402" spans="1:15" s="364" customFormat="1" ht="24" x14ac:dyDescent="0.3">
      <c r="A402" s="393"/>
      <c r="B402" s="1078"/>
      <c r="C402" s="972"/>
      <c r="D402" s="1065"/>
      <c r="E402" s="1065"/>
      <c r="F402" s="559" t="s">
        <v>225</v>
      </c>
      <c r="G402" s="210"/>
      <c r="H402" s="203" t="s">
        <v>3210</v>
      </c>
      <c r="I402" s="392"/>
      <c r="J402" s="949"/>
      <c r="K402" s="991"/>
      <c r="L402" s="954"/>
      <c r="M402" s="949"/>
      <c r="N402" s="954"/>
      <c r="O402" s="393"/>
    </row>
    <row r="403" spans="1:15" s="364" customFormat="1" ht="36" x14ac:dyDescent="0.3">
      <c r="A403" s="393"/>
      <c r="B403" s="1078"/>
      <c r="C403" s="972"/>
      <c r="D403" s="1065"/>
      <c r="E403" s="1065"/>
      <c r="F403" s="559" t="s">
        <v>225</v>
      </c>
      <c r="G403" s="210"/>
      <c r="H403" s="203" t="s">
        <v>3211</v>
      </c>
      <c r="I403" s="392"/>
      <c r="J403" s="949"/>
      <c r="K403" s="991"/>
      <c r="L403" s="954"/>
      <c r="M403" s="949"/>
      <c r="N403" s="954"/>
      <c r="O403" s="393"/>
    </row>
    <row r="404" spans="1:15" s="364" customFormat="1" ht="24" x14ac:dyDescent="0.3">
      <c r="A404" s="393"/>
      <c r="B404" s="1078"/>
      <c r="C404" s="972"/>
      <c r="D404" s="1065"/>
      <c r="E404" s="1065"/>
      <c r="F404" s="559" t="s">
        <v>225</v>
      </c>
      <c r="G404" s="210"/>
      <c r="H404" s="203" t="s">
        <v>3212</v>
      </c>
      <c r="I404" s="392"/>
      <c r="J404" s="949"/>
      <c r="K404" s="991"/>
      <c r="L404" s="954"/>
      <c r="M404" s="949"/>
      <c r="N404" s="955"/>
      <c r="O404" s="393"/>
    </row>
    <row r="405" spans="1:15" s="364" customFormat="1" ht="36" x14ac:dyDescent="0.3">
      <c r="A405" s="393"/>
      <c r="B405" s="1078"/>
      <c r="C405" s="972"/>
      <c r="D405" s="1065"/>
      <c r="E405" s="1065"/>
      <c r="F405" s="559" t="s">
        <v>2302</v>
      </c>
      <c r="G405" s="210" t="s">
        <v>2303</v>
      </c>
      <c r="H405" s="203" t="s">
        <v>3213</v>
      </c>
      <c r="I405" s="392"/>
      <c r="J405" s="137" t="s">
        <v>2305</v>
      </c>
      <c r="K405" s="345" t="s">
        <v>205</v>
      </c>
      <c r="L405" s="345" t="s">
        <v>1878</v>
      </c>
      <c r="M405" s="132" t="str">
        <f>VLOOKUP(L405,CódigosRetorno!$A$2:$B$2004,2,FALSE)</f>
        <v>El dato ingresado como valor del concepto de la linea no cumple con el formato establecido.</v>
      </c>
      <c r="N405" s="202" t="s">
        <v>9</v>
      </c>
      <c r="O405" s="393"/>
    </row>
    <row r="406" spans="1:15" s="364" customFormat="1" x14ac:dyDescent="0.3">
      <c r="B406" s="786" t="s">
        <v>2306</v>
      </c>
      <c r="C406" s="786"/>
      <c r="D406" s="786"/>
      <c r="E406" s="786"/>
      <c r="F406" s="521"/>
      <c r="G406" s="521"/>
      <c r="H406" s="521"/>
      <c r="J406" s="521"/>
      <c r="K406" s="521"/>
      <c r="L406" s="521"/>
      <c r="M406" s="521"/>
      <c r="N406" s="521"/>
    </row>
    <row r="407" spans="1:15" s="364" customFormat="1" ht="36" x14ac:dyDescent="0.3">
      <c r="B407" s="938" t="s">
        <v>3214</v>
      </c>
      <c r="C407" s="940" t="s">
        <v>2308</v>
      </c>
      <c r="D407" s="955" t="s">
        <v>326</v>
      </c>
      <c r="E407" s="955" t="s">
        <v>181</v>
      </c>
      <c r="F407" s="346" t="s">
        <v>220</v>
      </c>
      <c r="G407" s="131"/>
      <c r="H407" s="341" t="s">
        <v>3194</v>
      </c>
      <c r="I407" s="136"/>
      <c r="J407" s="341" t="s">
        <v>1340</v>
      </c>
      <c r="K407" s="134" t="s">
        <v>205</v>
      </c>
      <c r="L407" s="346" t="s">
        <v>1341</v>
      </c>
      <c r="M407" s="341" t="str">
        <f>VLOOKUP(L407,CódigosRetorno!$A$2:$B$2004,2,FALSE)</f>
        <v>No existe información en el nombre del concepto.</v>
      </c>
      <c r="N407" s="134" t="s">
        <v>9</v>
      </c>
    </row>
    <row r="408" spans="1:15" s="364" customFormat="1" ht="36" x14ac:dyDescent="0.3">
      <c r="B408" s="956"/>
      <c r="C408" s="993"/>
      <c r="D408" s="956"/>
      <c r="E408" s="956"/>
      <c r="F408" s="142" t="s">
        <v>658</v>
      </c>
      <c r="G408" s="128" t="s">
        <v>1338</v>
      </c>
      <c r="H408" s="138" t="s">
        <v>3195</v>
      </c>
      <c r="I408" s="136"/>
      <c r="J408" s="138" t="s">
        <v>183</v>
      </c>
      <c r="K408" s="128" t="s">
        <v>9</v>
      </c>
      <c r="L408" s="142" t="s">
        <v>9</v>
      </c>
      <c r="M408" s="136" t="str">
        <f>VLOOKUP(L408,CódigosRetorno!$A$2:$B$2004,2,FALSE)</f>
        <v>-</v>
      </c>
      <c r="N408" s="128" t="s">
        <v>9</v>
      </c>
    </row>
    <row r="409" spans="1:15" s="364" customFormat="1" ht="24" x14ac:dyDescent="0.3">
      <c r="B409" s="956"/>
      <c r="C409" s="993"/>
      <c r="D409" s="956"/>
      <c r="E409" s="956"/>
      <c r="F409" s="986"/>
      <c r="G409" s="135" t="s">
        <v>1344</v>
      </c>
      <c r="H409" s="136" t="s">
        <v>1079</v>
      </c>
      <c r="I409" s="136"/>
      <c r="J409" s="136" t="s">
        <v>1345</v>
      </c>
      <c r="K409" s="128" t="s">
        <v>205</v>
      </c>
      <c r="L409" s="142" t="s">
        <v>1081</v>
      </c>
      <c r="M409" s="136" t="str">
        <f>VLOOKUP(L409,CódigosRetorno!$A$2:$B$2004,2,FALSE)</f>
        <v>El dato ingresado como atributo @listName es incorrecto.</v>
      </c>
      <c r="N409" s="128" t="s">
        <v>9</v>
      </c>
    </row>
    <row r="410" spans="1:15" s="364" customFormat="1" ht="24" x14ac:dyDescent="0.3">
      <c r="B410" s="956"/>
      <c r="C410" s="993"/>
      <c r="D410" s="956"/>
      <c r="E410" s="956"/>
      <c r="F410" s="986"/>
      <c r="G410" s="135" t="s">
        <v>1056</v>
      </c>
      <c r="H410" s="136" t="s">
        <v>1076</v>
      </c>
      <c r="I410" s="136"/>
      <c r="J410" s="136" t="s">
        <v>1058</v>
      </c>
      <c r="K410" s="142" t="s">
        <v>205</v>
      </c>
      <c r="L410" s="144" t="s">
        <v>1077</v>
      </c>
      <c r="M410" s="136" t="str">
        <f>VLOOKUP(L410,CódigosRetorno!$A$2:$B$2004,2,FALSE)</f>
        <v>El dato ingresado como atributo @listAgencyName es incorrecto.</v>
      </c>
      <c r="N410" s="128" t="s">
        <v>9</v>
      </c>
    </row>
    <row r="411" spans="1:15" s="364" customFormat="1" ht="24" x14ac:dyDescent="0.3">
      <c r="B411" s="956"/>
      <c r="C411" s="993"/>
      <c r="D411" s="956"/>
      <c r="E411" s="956"/>
      <c r="F411" s="984"/>
      <c r="G411" s="202" t="s">
        <v>1346</v>
      </c>
      <c r="H411" s="359" t="s">
        <v>1083</v>
      </c>
      <c r="I411" s="136"/>
      <c r="J411" s="136" t="s">
        <v>1347</v>
      </c>
      <c r="K411" s="142" t="s">
        <v>205</v>
      </c>
      <c r="L411" s="144" t="s">
        <v>1085</v>
      </c>
      <c r="M411" s="136" t="str">
        <f>VLOOKUP(L411,CódigosRetorno!$A$2:$B$2004,2,FALSE)</f>
        <v>El dato ingresado como atributo @listURI es incorrecto.</v>
      </c>
      <c r="N411" s="128" t="s">
        <v>9</v>
      </c>
    </row>
    <row r="412" spans="1:15" s="364" customFormat="1" ht="24" x14ac:dyDescent="0.3">
      <c r="B412" s="956"/>
      <c r="C412" s="993"/>
      <c r="D412" s="956"/>
      <c r="E412" s="994"/>
      <c r="F412" s="984" t="s">
        <v>711</v>
      </c>
      <c r="G412" s="1026"/>
      <c r="H412" s="939" t="s">
        <v>3215</v>
      </c>
      <c r="I412" s="136"/>
      <c r="J412" s="136" t="s">
        <v>2312</v>
      </c>
      <c r="K412" s="142" t="s">
        <v>6</v>
      </c>
      <c r="L412" s="142" t="s">
        <v>1350</v>
      </c>
      <c r="M412" s="136" t="str">
        <f>VLOOKUP(L412,CódigosRetorno!$A$2:$B$2004,2,FALSE)</f>
        <v>El XML no contiene tag o no existe información del valor del concepto por linea.</v>
      </c>
      <c r="N412" s="128" t="s">
        <v>9</v>
      </c>
    </row>
    <row r="413" spans="1:15" s="364" customFormat="1" ht="60" x14ac:dyDescent="0.3">
      <c r="B413" s="956"/>
      <c r="C413" s="993"/>
      <c r="D413" s="956"/>
      <c r="E413" s="994"/>
      <c r="F413" s="1005"/>
      <c r="G413" s="1025"/>
      <c r="H413" s="949"/>
      <c r="I413" s="136"/>
      <c r="J413" s="136" t="s">
        <v>2313</v>
      </c>
      <c r="K413" s="142" t="s">
        <v>205</v>
      </c>
      <c r="L413" s="142" t="s">
        <v>1878</v>
      </c>
      <c r="M413" s="136" t="str">
        <f>VLOOKUP(L413,CódigosRetorno!$A$2:$B$2004,2,FALSE)</f>
        <v>El dato ingresado como valor del concepto de la linea no cumple con el formato establecido.</v>
      </c>
      <c r="N413" s="128"/>
    </row>
    <row r="414" spans="1:15" s="364" customFormat="1" ht="24" x14ac:dyDescent="0.3">
      <c r="B414" s="956"/>
      <c r="C414" s="993"/>
      <c r="D414" s="956"/>
      <c r="E414" s="994"/>
      <c r="F414" s="210" t="s">
        <v>194</v>
      </c>
      <c r="G414" s="413"/>
      <c r="H414" s="146" t="s">
        <v>3216</v>
      </c>
      <c r="I414" s="136"/>
      <c r="J414" s="136" t="s">
        <v>2983</v>
      </c>
      <c r="K414" s="142" t="s">
        <v>205</v>
      </c>
      <c r="L414" s="142" t="s">
        <v>1878</v>
      </c>
      <c r="M414" s="136" t="str">
        <f>VLOOKUP(L414,CódigosRetorno!$A$2:$B$2004,2,FALSE)</f>
        <v>El dato ingresado como valor del concepto de la linea no cumple con el formato establecido.</v>
      </c>
      <c r="N414" s="128" t="s">
        <v>9</v>
      </c>
    </row>
    <row r="415" spans="1:15" s="364" customFormat="1" ht="36" x14ac:dyDescent="0.3">
      <c r="B415" s="956"/>
      <c r="C415" s="993"/>
      <c r="D415" s="956"/>
      <c r="E415" s="994"/>
      <c r="F415" s="346" t="s">
        <v>2302</v>
      </c>
      <c r="G415" s="346" t="s">
        <v>2303</v>
      </c>
      <c r="H415" s="341" t="s">
        <v>3217</v>
      </c>
      <c r="I415" s="136"/>
      <c r="J415" s="136" t="s">
        <v>2321</v>
      </c>
      <c r="K415" s="142" t="s">
        <v>205</v>
      </c>
      <c r="L415" s="142" t="s">
        <v>1878</v>
      </c>
      <c r="M415" s="136" t="str">
        <f>VLOOKUP(L415,CódigosRetorno!$A$2:$B$2004,2,FALSE)</f>
        <v>El dato ingresado como valor del concepto de la linea no cumple con el formato establecido.</v>
      </c>
      <c r="N415" s="128" t="s">
        <v>9</v>
      </c>
    </row>
    <row r="416" spans="1:15" s="364" customFormat="1" ht="36" x14ac:dyDescent="0.3">
      <c r="B416" s="936" t="s">
        <v>3218</v>
      </c>
      <c r="C416" s="972" t="s">
        <v>2322</v>
      </c>
      <c r="D416" s="956" t="s">
        <v>326</v>
      </c>
      <c r="E416" s="956" t="s">
        <v>181</v>
      </c>
      <c r="F416" s="142" t="s">
        <v>220</v>
      </c>
      <c r="G416" s="135"/>
      <c r="H416" s="136" t="s">
        <v>3194</v>
      </c>
      <c r="I416" s="136"/>
      <c r="J416" s="136" t="s">
        <v>1340</v>
      </c>
      <c r="K416" s="128" t="s">
        <v>205</v>
      </c>
      <c r="L416" s="142" t="s">
        <v>1341</v>
      </c>
      <c r="M416" s="136" t="str">
        <f>VLOOKUP(L416,CódigosRetorno!$A$2:$B$2004,2,FALSE)</f>
        <v>No existe información en el nombre del concepto.</v>
      </c>
      <c r="N416" s="128" t="s">
        <v>9</v>
      </c>
    </row>
    <row r="417" spans="2:14" s="364" customFormat="1" ht="36" x14ac:dyDescent="0.3">
      <c r="B417" s="936"/>
      <c r="C417" s="972"/>
      <c r="D417" s="956"/>
      <c r="E417" s="956"/>
      <c r="F417" s="142" t="s">
        <v>658</v>
      </c>
      <c r="G417" s="128" t="s">
        <v>1338</v>
      </c>
      <c r="H417" s="138" t="s">
        <v>3195</v>
      </c>
      <c r="I417" s="136"/>
      <c r="J417" s="138" t="s">
        <v>183</v>
      </c>
      <c r="K417" s="128" t="s">
        <v>9</v>
      </c>
      <c r="L417" s="142" t="s">
        <v>9</v>
      </c>
      <c r="M417" s="136" t="str">
        <f>VLOOKUP(L417,CódigosRetorno!$A$2:$B$2004,2,FALSE)</f>
        <v>-</v>
      </c>
      <c r="N417" s="128" t="s">
        <v>9</v>
      </c>
    </row>
    <row r="418" spans="2:14" s="364" customFormat="1" ht="24" x14ac:dyDescent="0.3">
      <c r="B418" s="936"/>
      <c r="C418" s="972"/>
      <c r="D418" s="956"/>
      <c r="E418" s="956"/>
      <c r="F418" s="956"/>
      <c r="G418" s="135" t="s">
        <v>1344</v>
      </c>
      <c r="H418" s="136" t="s">
        <v>1079</v>
      </c>
      <c r="I418" s="136"/>
      <c r="J418" s="136" t="s">
        <v>1345</v>
      </c>
      <c r="K418" s="128" t="s">
        <v>205</v>
      </c>
      <c r="L418" s="142" t="s">
        <v>1081</v>
      </c>
      <c r="M418" s="136" t="str">
        <f>VLOOKUP(L418,CódigosRetorno!$A$2:$B$2004,2,FALSE)</f>
        <v>El dato ingresado como atributo @listName es incorrecto.</v>
      </c>
      <c r="N418" s="128" t="s">
        <v>9</v>
      </c>
    </row>
    <row r="419" spans="2:14" s="364" customFormat="1" ht="24" x14ac:dyDescent="0.3">
      <c r="B419" s="936"/>
      <c r="C419" s="972"/>
      <c r="D419" s="956"/>
      <c r="E419" s="956"/>
      <c r="F419" s="956"/>
      <c r="G419" s="135" t="s">
        <v>1056</v>
      </c>
      <c r="H419" s="136" t="s">
        <v>1076</v>
      </c>
      <c r="I419" s="136"/>
      <c r="J419" s="136" t="s">
        <v>1058</v>
      </c>
      <c r="K419" s="142" t="s">
        <v>205</v>
      </c>
      <c r="L419" s="144" t="s">
        <v>1077</v>
      </c>
      <c r="M419" s="136" t="str">
        <f>VLOOKUP(L419,CódigosRetorno!$A$2:$B$2004,2,FALSE)</f>
        <v>El dato ingresado como atributo @listAgencyName es incorrecto.</v>
      </c>
      <c r="N419" s="128" t="s">
        <v>9</v>
      </c>
    </row>
    <row r="420" spans="2:14" s="364" customFormat="1" ht="24" x14ac:dyDescent="0.3">
      <c r="B420" s="936"/>
      <c r="C420" s="972"/>
      <c r="D420" s="956"/>
      <c r="E420" s="956"/>
      <c r="F420" s="956"/>
      <c r="G420" s="145" t="s">
        <v>1346</v>
      </c>
      <c r="H420" s="92" t="s">
        <v>1083</v>
      </c>
      <c r="I420" s="136"/>
      <c r="J420" s="136" t="s">
        <v>1347</v>
      </c>
      <c r="K420" s="142" t="s">
        <v>205</v>
      </c>
      <c r="L420" s="144" t="s">
        <v>1085</v>
      </c>
      <c r="M420" s="136" t="str">
        <f>VLOOKUP(L420,CódigosRetorno!$A$2:$B$2004,2,FALSE)</f>
        <v>El dato ingresado como atributo @listURI es incorrecto.</v>
      </c>
      <c r="N420" s="128" t="s">
        <v>9</v>
      </c>
    </row>
    <row r="421" spans="2:14" s="364" customFormat="1" ht="24" x14ac:dyDescent="0.3">
      <c r="B421" s="936"/>
      <c r="C421" s="972"/>
      <c r="D421" s="956"/>
      <c r="E421" s="956"/>
      <c r="F421" s="986" t="s">
        <v>176</v>
      </c>
      <c r="G421" s="986" t="s">
        <v>177</v>
      </c>
      <c r="H421" s="972" t="s">
        <v>3219</v>
      </c>
      <c r="I421" s="136"/>
      <c r="J421" s="136" t="s">
        <v>2324</v>
      </c>
      <c r="K421" s="128" t="s">
        <v>6</v>
      </c>
      <c r="L421" s="142" t="s">
        <v>2325</v>
      </c>
      <c r="M421" s="136" t="str">
        <f>VLOOKUP(L421,CódigosRetorno!$A$2:$B$2004,2,FALSE)</f>
        <v>El XML no contiene tag o no existe información de la fecha del concepto por linea</v>
      </c>
      <c r="N421" s="128" t="s">
        <v>9</v>
      </c>
    </row>
    <row r="422" spans="2:14" s="364" customFormat="1" ht="24" x14ac:dyDescent="0.3">
      <c r="B422" s="936"/>
      <c r="C422" s="972"/>
      <c r="D422" s="956"/>
      <c r="E422" s="956"/>
      <c r="F422" s="986"/>
      <c r="G422" s="986"/>
      <c r="H422" s="972"/>
      <c r="I422" s="136"/>
      <c r="J422" s="136" t="s">
        <v>2326</v>
      </c>
      <c r="K422" s="142" t="s">
        <v>205</v>
      </c>
      <c r="L422" s="142" t="s">
        <v>1878</v>
      </c>
      <c r="M422" s="136" t="str">
        <f>VLOOKUP(L422,CódigosRetorno!$A$2:$B$2004,2,FALSE)</f>
        <v>El dato ingresado como valor del concepto de la linea no cumple con el formato establecido.</v>
      </c>
      <c r="N422" s="128"/>
    </row>
    <row r="423" spans="2:14" s="364" customFormat="1" ht="24" x14ac:dyDescent="0.3">
      <c r="B423" s="936"/>
      <c r="C423" s="972"/>
      <c r="D423" s="956"/>
      <c r="E423" s="956"/>
      <c r="F423" s="986" t="s">
        <v>176</v>
      </c>
      <c r="G423" s="986" t="s">
        <v>177</v>
      </c>
      <c r="H423" s="972" t="s">
        <v>3220</v>
      </c>
      <c r="I423" s="136"/>
      <c r="J423" s="136" t="s">
        <v>2324</v>
      </c>
      <c r="K423" s="128" t="s">
        <v>205</v>
      </c>
      <c r="L423" s="142" t="s">
        <v>2328</v>
      </c>
      <c r="M423" s="136" t="str">
        <f>VLOOKUP(L423,CódigosRetorno!$A$2:$B$2004,2,FALSE)</f>
        <v>El XML no contiene tag o no existe información de la fecha del concepto por linea</v>
      </c>
      <c r="N423" s="128" t="s">
        <v>9</v>
      </c>
    </row>
    <row r="424" spans="2:14" s="364" customFormat="1" ht="24" x14ac:dyDescent="0.3">
      <c r="B424" s="936"/>
      <c r="C424" s="972"/>
      <c r="D424" s="956"/>
      <c r="E424" s="956"/>
      <c r="F424" s="986"/>
      <c r="G424" s="986"/>
      <c r="H424" s="972"/>
      <c r="I424" s="136"/>
      <c r="J424" s="136" t="s">
        <v>2326</v>
      </c>
      <c r="K424" s="142" t="s">
        <v>205</v>
      </c>
      <c r="L424" s="142" t="s">
        <v>1878</v>
      </c>
      <c r="M424" s="136" t="str">
        <f>VLOOKUP(L424,CódigosRetorno!$A$2:$B$2004,2,FALSE)</f>
        <v>El dato ingresado como valor del concepto de la linea no cumple con el formato establecido.</v>
      </c>
      <c r="N424" s="128"/>
    </row>
    <row r="425" spans="2:14" s="364" customFormat="1" x14ac:dyDescent="0.3">
      <c r="B425" s="516" t="s">
        <v>1903</v>
      </c>
      <c r="C425" s="517"/>
      <c r="D425" s="520"/>
      <c r="E425" s="511"/>
      <c r="F425" s="518" t="s">
        <v>9</v>
      </c>
      <c r="G425" s="518" t="s">
        <v>9</v>
      </c>
      <c r="H425" s="519" t="s">
        <v>9</v>
      </c>
      <c r="I425" s="79"/>
      <c r="J425" s="505" t="s">
        <v>9</v>
      </c>
      <c r="K425" s="507" t="s">
        <v>9</v>
      </c>
      <c r="L425" s="514" t="s">
        <v>9</v>
      </c>
      <c r="M425" s="505" t="str">
        <f>VLOOKUP(L425,CódigosRetorno!$A$2:$B$2004,2,FALSE)</f>
        <v>-</v>
      </c>
      <c r="N425" s="504" t="s">
        <v>9</v>
      </c>
    </row>
    <row r="426" spans="2:14" s="364" customFormat="1" ht="36" x14ac:dyDescent="0.3">
      <c r="B426" s="953">
        <v>61</v>
      </c>
      <c r="C426" s="939" t="s">
        <v>1904</v>
      </c>
      <c r="D426" s="953" t="s">
        <v>62</v>
      </c>
      <c r="E426" s="937" t="s">
        <v>181</v>
      </c>
      <c r="F426" s="202" t="s">
        <v>176</v>
      </c>
      <c r="G426" s="202" t="s">
        <v>1905</v>
      </c>
      <c r="H426" s="352" t="s">
        <v>3221</v>
      </c>
      <c r="I426" s="202" t="s">
        <v>2425</v>
      </c>
      <c r="J426" s="136" t="s">
        <v>3222</v>
      </c>
      <c r="K426" s="142" t="s">
        <v>6</v>
      </c>
      <c r="L426" s="144" t="s">
        <v>3223</v>
      </c>
      <c r="M426" s="136" t="str">
        <f>VLOOKUP(L426,CódigosRetorno!$A$2:$B$2004,2,FALSE)</f>
        <v>Si consigna información del codigo bien sujeto a detraccion, debe informar la cuenta de BN y montos de la detraccion</v>
      </c>
      <c r="N426" s="135" t="s">
        <v>9</v>
      </c>
    </row>
    <row r="427" spans="2:14" s="364" customFormat="1" ht="24" x14ac:dyDescent="0.3">
      <c r="B427" s="954"/>
      <c r="C427" s="949"/>
      <c r="D427" s="954"/>
      <c r="E427" s="948"/>
      <c r="F427" s="984" t="s">
        <v>143</v>
      </c>
      <c r="G427" s="937" t="s">
        <v>1911</v>
      </c>
      <c r="H427" s="939" t="s">
        <v>3224</v>
      </c>
      <c r="I427" s="937" t="s">
        <v>2425</v>
      </c>
      <c r="J427" s="136" t="s">
        <v>1913</v>
      </c>
      <c r="K427" s="128" t="s">
        <v>6</v>
      </c>
      <c r="L427" s="142" t="s">
        <v>1908</v>
      </c>
      <c r="M427" s="136" t="str">
        <f>VLOOKUP(L427,CódigosRetorno!$A$2:$B$2004,2,FALSE)</f>
        <v>El XML no contiene el tag o no existe información del Codigo de BBSS de detracción para el tipo de operación.</v>
      </c>
      <c r="N427" s="145" t="s">
        <v>9</v>
      </c>
    </row>
    <row r="428" spans="2:14" s="364" customFormat="1" ht="24" x14ac:dyDescent="0.3">
      <c r="B428" s="954"/>
      <c r="C428" s="949"/>
      <c r="D428" s="954"/>
      <c r="E428" s="948"/>
      <c r="F428" s="1005"/>
      <c r="G428" s="948"/>
      <c r="H428" s="949"/>
      <c r="I428" s="948"/>
      <c r="J428" s="136" t="s">
        <v>1914</v>
      </c>
      <c r="K428" s="128" t="s">
        <v>6</v>
      </c>
      <c r="L428" s="142" t="s">
        <v>1915</v>
      </c>
      <c r="M428" s="136" t="str">
        <f>VLOOKUP(L428,CódigosRetorno!$A$2:$B$2004,2,FALSE)</f>
        <v>El codigo de bien o servicio sujeto a detracción no existe en el listado.</v>
      </c>
      <c r="N428" s="135" t="s">
        <v>1916</v>
      </c>
    </row>
    <row r="429" spans="2:14" s="364" customFormat="1" ht="24" x14ac:dyDescent="0.3">
      <c r="B429" s="954"/>
      <c r="C429" s="949"/>
      <c r="D429" s="954"/>
      <c r="E429" s="948"/>
      <c r="F429" s="984"/>
      <c r="G429" s="135" t="s">
        <v>1921</v>
      </c>
      <c r="H429" s="136" t="s">
        <v>1124</v>
      </c>
      <c r="I429" s="135" t="s">
        <v>2425</v>
      </c>
      <c r="J429" s="136" t="s">
        <v>1922</v>
      </c>
      <c r="K429" s="128" t="s">
        <v>205</v>
      </c>
      <c r="L429" s="142" t="s">
        <v>1126</v>
      </c>
      <c r="M429" s="136" t="str">
        <f>VLOOKUP(L429,CódigosRetorno!$A$2:$B$2004,2,FALSE)</f>
        <v>El dato ingresado como atributo @schemeName es incorrecto.</v>
      </c>
      <c r="N429" s="145" t="s">
        <v>9</v>
      </c>
    </row>
    <row r="430" spans="2:14" s="364" customFormat="1" ht="24" x14ac:dyDescent="0.3">
      <c r="B430" s="954"/>
      <c r="C430" s="949"/>
      <c r="D430" s="954"/>
      <c r="E430" s="948"/>
      <c r="F430" s="1005"/>
      <c r="G430" s="135" t="s">
        <v>1056</v>
      </c>
      <c r="H430" s="136" t="s">
        <v>1057</v>
      </c>
      <c r="I430" s="135" t="s">
        <v>2425</v>
      </c>
      <c r="J430" s="136" t="s">
        <v>1058</v>
      </c>
      <c r="K430" s="128" t="s">
        <v>205</v>
      </c>
      <c r="L430" s="142" t="s">
        <v>1059</v>
      </c>
      <c r="M430" s="136" t="str">
        <f>VLOOKUP(L430,CódigosRetorno!$A$2:$B$2004,2,FALSE)</f>
        <v>El dato ingresado como atributo @schemeAgencyName es incorrecto.</v>
      </c>
      <c r="N430" s="145" t="s">
        <v>9</v>
      </c>
    </row>
    <row r="431" spans="2:14" s="364" customFormat="1" ht="24" x14ac:dyDescent="0.3">
      <c r="B431" s="955"/>
      <c r="C431" s="940"/>
      <c r="D431" s="955"/>
      <c r="E431" s="938"/>
      <c r="F431" s="985"/>
      <c r="G431" s="135" t="s">
        <v>1923</v>
      </c>
      <c r="H431" s="92" t="s">
        <v>1128</v>
      </c>
      <c r="I431" s="135" t="s">
        <v>2425</v>
      </c>
      <c r="J431" s="136" t="s">
        <v>1924</v>
      </c>
      <c r="K431" s="142" t="s">
        <v>205</v>
      </c>
      <c r="L431" s="144" t="s">
        <v>1130</v>
      </c>
      <c r="M431" s="136" t="str">
        <f>VLOOKUP(L431,CódigosRetorno!$A$2:$B$2004,2,FALSE)</f>
        <v>El dato ingresado como atributo @schemeURI es incorrecto.</v>
      </c>
      <c r="N431" s="145" t="s">
        <v>9</v>
      </c>
    </row>
    <row r="432" spans="2:14" s="364" customFormat="1" ht="36" x14ac:dyDescent="0.3">
      <c r="B432" s="937">
        <f>B426+1</f>
        <v>62</v>
      </c>
      <c r="C432" s="939" t="s">
        <v>1925</v>
      </c>
      <c r="D432" s="953" t="s">
        <v>62</v>
      </c>
      <c r="E432" s="953" t="s">
        <v>181</v>
      </c>
      <c r="F432" s="142" t="s">
        <v>340</v>
      </c>
      <c r="G432" s="145" t="s">
        <v>1905</v>
      </c>
      <c r="H432" s="136" t="s">
        <v>3225</v>
      </c>
      <c r="I432" s="135" t="s">
        <v>2425</v>
      </c>
      <c r="J432" s="136" t="s">
        <v>3226</v>
      </c>
      <c r="K432" s="142" t="s">
        <v>6</v>
      </c>
      <c r="L432" s="144" t="s">
        <v>3227</v>
      </c>
      <c r="M432" s="136" t="str">
        <f>VLOOKUP(L432,CódigosRetorno!$A$2:$B$2004,2,FALSE)</f>
        <v>Si consigna cuenta de BN y montos de la detraccion, debe informar el codigo bien sujeto a detraccion</v>
      </c>
      <c r="N432" s="135" t="s">
        <v>9</v>
      </c>
    </row>
    <row r="433" spans="2:14" s="364" customFormat="1" ht="24" x14ac:dyDescent="0.3">
      <c r="B433" s="948"/>
      <c r="C433" s="949"/>
      <c r="D433" s="954"/>
      <c r="E433" s="954"/>
      <c r="F433" s="142" t="s">
        <v>220</v>
      </c>
      <c r="G433" s="135"/>
      <c r="H433" s="136" t="s">
        <v>3228</v>
      </c>
      <c r="I433" s="135" t="s">
        <v>2425</v>
      </c>
      <c r="J433" s="136" t="s">
        <v>1930</v>
      </c>
      <c r="K433" s="128" t="s">
        <v>6</v>
      </c>
      <c r="L433" s="142" t="s">
        <v>1928</v>
      </c>
      <c r="M433" s="136" t="str">
        <f>VLOOKUP(L433,CódigosRetorno!$A$2:$B$2004,2,FALSE)</f>
        <v>El xml no contiene el tag o no existe información en el nro de cuenta de detracción</v>
      </c>
      <c r="N433" s="135" t="s">
        <v>9</v>
      </c>
    </row>
    <row r="434" spans="2:14" s="364" customFormat="1" ht="24" x14ac:dyDescent="0.3">
      <c r="B434" s="948"/>
      <c r="C434" s="949"/>
      <c r="D434" s="954"/>
      <c r="E434" s="954"/>
      <c r="F434" s="142" t="s">
        <v>143</v>
      </c>
      <c r="G434" s="135" t="s">
        <v>1931</v>
      </c>
      <c r="H434" s="136" t="s">
        <v>3229</v>
      </c>
      <c r="I434" s="135"/>
      <c r="J434" s="136" t="s">
        <v>1933</v>
      </c>
      <c r="K434" s="128" t="s">
        <v>6</v>
      </c>
      <c r="L434" s="142" t="s">
        <v>1934</v>
      </c>
      <c r="M434" s="136" t="str">
        <f>VLOOKUP(L434,CódigosRetorno!$A$2:$B$2004,2,FALSE)</f>
        <v>El dato ingreso como Forma de Pago o Medio de Pago no corresponde al valor esperado (catalogo nro 59)</v>
      </c>
      <c r="N434" s="135" t="s">
        <v>1935</v>
      </c>
    </row>
    <row r="435" spans="2:14" s="364" customFormat="1" ht="24" x14ac:dyDescent="0.3">
      <c r="B435" s="948"/>
      <c r="C435" s="949"/>
      <c r="D435" s="954"/>
      <c r="E435" s="954"/>
      <c r="F435" s="984"/>
      <c r="G435" s="135" t="s">
        <v>1936</v>
      </c>
      <c r="H435" s="136" t="s">
        <v>1079</v>
      </c>
      <c r="I435" s="135" t="s">
        <v>2425</v>
      </c>
      <c r="J435" s="136" t="s">
        <v>1937</v>
      </c>
      <c r="K435" s="128" t="s">
        <v>205</v>
      </c>
      <c r="L435" s="142" t="s">
        <v>1081</v>
      </c>
      <c r="M435" s="136" t="str">
        <f>VLOOKUP(L435,CódigosRetorno!$A$2:$B$2004,2,FALSE)</f>
        <v>El dato ingresado como atributo @listName es incorrecto.</v>
      </c>
      <c r="N435" s="145" t="s">
        <v>9</v>
      </c>
    </row>
    <row r="436" spans="2:14" s="364" customFormat="1" ht="24" x14ac:dyDescent="0.3">
      <c r="B436" s="948"/>
      <c r="C436" s="949"/>
      <c r="D436" s="954"/>
      <c r="E436" s="954"/>
      <c r="F436" s="1005"/>
      <c r="G436" s="135" t="s">
        <v>1056</v>
      </c>
      <c r="H436" s="136" t="s">
        <v>1076</v>
      </c>
      <c r="I436" s="135" t="s">
        <v>2425</v>
      </c>
      <c r="J436" s="136" t="s">
        <v>1058</v>
      </c>
      <c r="K436" s="142" t="s">
        <v>205</v>
      </c>
      <c r="L436" s="144" t="s">
        <v>1077</v>
      </c>
      <c r="M436" s="136" t="str">
        <f>VLOOKUP(L436,CódigosRetorno!$A$2:$B$2004,2,FALSE)</f>
        <v>El dato ingresado como atributo @listAgencyName es incorrecto.</v>
      </c>
      <c r="N436" s="145" t="s">
        <v>9</v>
      </c>
    </row>
    <row r="437" spans="2:14" s="364" customFormat="1" ht="24" x14ac:dyDescent="0.3">
      <c r="B437" s="938"/>
      <c r="C437" s="940"/>
      <c r="D437" s="955"/>
      <c r="E437" s="955"/>
      <c r="F437" s="985"/>
      <c r="G437" s="145" t="s">
        <v>1938</v>
      </c>
      <c r="H437" s="92" t="s">
        <v>1083</v>
      </c>
      <c r="I437" s="135" t="s">
        <v>2425</v>
      </c>
      <c r="J437" s="136" t="s">
        <v>1939</v>
      </c>
      <c r="K437" s="142" t="s">
        <v>205</v>
      </c>
      <c r="L437" s="144" t="s">
        <v>1085</v>
      </c>
      <c r="M437" s="136" t="str">
        <f>VLOOKUP(L437,CódigosRetorno!$A$2:$B$2004,2,FALSE)</f>
        <v>El dato ingresado como atributo @listURI es incorrecto.</v>
      </c>
      <c r="N437" s="145" t="s">
        <v>9</v>
      </c>
    </row>
    <row r="438" spans="2:14" s="364" customFormat="1" ht="24" x14ac:dyDescent="0.3">
      <c r="B438" s="936">
        <f>B432+1</f>
        <v>63</v>
      </c>
      <c r="C438" s="935" t="s">
        <v>1940</v>
      </c>
      <c r="D438" s="956" t="s">
        <v>62</v>
      </c>
      <c r="E438" s="956" t="s">
        <v>181</v>
      </c>
      <c r="F438" s="986" t="s">
        <v>297</v>
      </c>
      <c r="G438" s="936" t="s">
        <v>298</v>
      </c>
      <c r="H438" s="939" t="s">
        <v>3230</v>
      </c>
      <c r="I438" s="936">
        <v>1</v>
      </c>
      <c r="J438" s="136" t="s">
        <v>1942</v>
      </c>
      <c r="K438" s="128" t="s">
        <v>6</v>
      </c>
      <c r="L438" s="78" t="s">
        <v>1943</v>
      </c>
      <c r="M438" s="136" t="str">
        <f>VLOOKUP(L438,CódigosRetorno!$A$2:$B$2004,2,FALSE)</f>
        <v>El xml no contiene el tag o no existe información en el monto de detraccion</v>
      </c>
      <c r="N438" s="145" t="s">
        <v>9</v>
      </c>
    </row>
    <row r="439" spans="2:14" s="364" customFormat="1" ht="24" x14ac:dyDescent="0.3">
      <c r="B439" s="936"/>
      <c r="C439" s="935"/>
      <c r="D439" s="956"/>
      <c r="E439" s="956"/>
      <c r="F439" s="986"/>
      <c r="G439" s="936"/>
      <c r="H439" s="940"/>
      <c r="I439" s="936"/>
      <c r="J439" s="136" t="s">
        <v>1762</v>
      </c>
      <c r="K439" s="128" t="s">
        <v>6</v>
      </c>
      <c r="L439" s="78" t="s">
        <v>1944</v>
      </c>
      <c r="M439" s="136" t="str">
        <f>VLOOKUP(L439,CódigosRetorno!$A$2:$B$2004,2,FALSE)</f>
        <v>El dato ingresado en monto de detraccion no cumple con el formato establecido</v>
      </c>
      <c r="N439" s="145" t="s">
        <v>9</v>
      </c>
    </row>
    <row r="440" spans="2:14" s="364" customFormat="1" ht="24" x14ac:dyDescent="0.3">
      <c r="B440" s="936"/>
      <c r="C440" s="935"/>
      <c r="D440" s="956"/>
      <c r="E440" s="956"/>
      <c r="F440" s="986"/>
      <c r="G440" s="936"/>
      <c r="H440" s="478" t="s">
        <v>1364</v>
      </c>
      <c r="I440" s="131">
        <v>1</v>
      </c>
      <c r="J440" s="136" t="s">
        <v>1945</v>
      </c>
      <c r="K440" s="128" t="s">
        <v>6</v>
      </c>
      <c r="L440" s="142" t="s">
        <v>1946</v>
      </c>
      <c r="M440" s="136" t="str">
        <f>VLOOKUP(L440,CódigosRetorno!$A$2:$B$2004,2,FALSE)</f>
        <v>La moneda del monto de la detracción debe ser PEN</v>
      </c>
      <c r="N440" s="145" t="s">
        <v>9</v>
      </c>
    </row>
    <row r="441" spans="2:14" s="364" customFormat="1" ht="24" x14ac:dyDescent="0.3">
      <c r="B441" s="936"/>
      <c r="C441" s="935"/>
      <c r="D441" s="956"/>
      <c r="E441" s="956"/>
      <c r="F441" s="142" t="s">
        <v>1417</v>
      </c>
      <c r="G441" s="135" t="s">
        <v>1947</v>
      </c>
      <c r="H441" s="136" t="s">
        <v>3231</v>
      </c>
      <c r="I441" s="135">
        <v>1</v>
      </c>
      <c r="J441" s="136" t="s">
        <v>183</v>
      </c>
      <c r="K441" s="128" t="s">
        <v>9</v>
      </c>
      <c r="L441" s="142" t="s">
        <v>9</v>
      </c>
      <c r="M441" s="136" t="str">
        <f>VLOOKUP(L441,CódigosRetorno!$A$2:$B$2004,2,FALSE)</f>
        <v>-</v>
      </c>
      <c r="N441" s="199" t="s">
        <v>9</v>
      </c>
    </row>
    <row r="442" spans="2:14" s="364" customFormat="1" x14ac:dyDescent="0.3"/>
  </sheetData>
  <autoFilter ref="A2:N441" xr:uid="{00000000-0001-0000-1300-000000000000}"/>
  <mergeCells count="511">
    <mergeCell ref="B438:B441"/>
    <mergeCell ref="C438:C441"/>
    <mergeCell ref="D438:D441"/>
    <mergeCell ref="E438:E441"/>
    <mergeCell ref="F438:F440"/>
    <mergeCell ref="G438:G440"/>
    <mergeCell ref="H438:H439"/>
    <mergeCell ref="F429:F431"/>
    <mergeCell ref="B432:B437"/>
    <mergeCell ref="C432:C437"/>
    <mergeCell ref="D432:D437"/>
    <mergeCell ref="E432:E437"/>
    <mergeCell ref="F435:F437"/>
    <mergeCell ref="B426:B431"/>
    <mergeCell ref="C426:C431"/>
    <mergeCell ref="D426:D431"/>
    <mergeCell ref="E426:E431"/>
    <mergeCell ref="F427:F428"/>
    <mergeCell ref="G427:G428"/>
    <mergeCell ref="H427:H428"/>
    <mergeCell ref="N401:N404"/>
    <mergeCell ref="C416:C424"/>
    <mergeCell ref="B416:B424"/>
    <mergeCell ref="F421:F422"/>
    <mergeCell ref="F423:F424"/>
    <mergeCell ref="G421:G422"/>
    <mergeCell ref="G423:G424"/>
    <mergeCell ref="H421:H422"/>
    <mergeCell ref="H423:H424"/>
    <mergeCell ref="E407:E415"/>
    <mergeCell ref="F409:F411"/>
    <mergeCell ref="J401:J404"/>
    <mergeCell ref="B407:B415"/>
    <mergeCell ref="C407:C415"/>
    <mergeCell ref="D407:D415"/>
    <mergeCell ref="H412:H413"/>
    <mergeCell ref="F412:F413"/>
    <mergeCell ref="G412:G413"/>
    <mergeCell ref="B384:B405"/>
    <mergeCell ref="D384:D405"/>
    <mergeCell ref="D416:D424"/>
    <mergeCell ref="M401:M404"/>
    <mergeCell ref="K401:K404"/>
    <mergeCell ref="L401:L404"/>
    <mergeCell ref="F391:F393"/>
    <mergeCell ref="G385:G390"/>
    <mergeCell ref="H385:H390"/>
    <mergeCell ref="E416:E424"/>
    <mergeCell ref="C384:C405"/>
    <mergeCell ref="D381:D382"/>
    <mergeCell ref="E381:E382"/>
    <mergeCell ref="F385:F390"/>
    <mergeCell ref="F418:F420"/>
    <mergeCell ref="I347:I350"/>
    <mergeCell ref="I369:I370"/>
    <mergeCell ref="C377:C379"/>
    <mergeCell ref="E384:E405"/>
    <mergeCell ref="I354:I355"/>
    <mergeCell ref="I356:I357"/>
    <mergeCell ref="B381:B382"/>
    <mergeCell ref="C381:C382"/>
    <mergeCell ref="H143:H147"/>
    <mergeCell ref="G143:G147"/>
    <mergeCell ref="F143:F147"/>
    <mergeCell ref="G150:G151"/>
    <mergeCell ref="H150:H151"/>
    <mergeCell ref="G230:G231"/>
    <mergeCell ref="H230:H231"/>
    <mergeCell ref="F218:F220"/>
    <mergeCell ref="B373:B376"/>
    <mergeCell ref="C373:C376"/>
    <mergeCell ref="D373:D376"/>
    <mergeCell ref="E373:E376"/>
    <mergeCell ref="B371:B372"/>
    <mergeCell ref="C371:C372"/>
    <mergeCell ref="D371:D372"/>
    <mergeCell ref="E371:E372"/>
    <mergeCell ref="H135:H139"/>
    <mergeCell ref="G164:G168"/>
    <mergeCell ref="H164:H168"/>
    <mergeCell ref="F177:F182"/>
    <mergeCell ref="G177:G182"/>
    <mergeCell ref="F189:F194"/>
    <mergeCell ref="G189:G194"/>
    <mergeCell ref="H177:H182"/>
    <mergeCell ref="F184:F188"/>
    <mergeCell ref="G184:G188"/>
    <mergeCell ref="H184:H188"/>
    <mergeCell ref="G170:G175"/>
    <mergeCell ref="F170:F175"/>
    <mergeCell ref="H153:H156"/>
    <mergeCell ref="G153:G156"/>
    <mergeCell ref="F153:F156"/>
    <mergeCell ref="H170:H175"/>
    <mergeCell ref="G135:G139"/>
    <mergeCell ref="F140:F142"/>
    <mergeCell ref="E306:E333"/>
    <mergeCell ref="F313:F319"/>
    <mergeCell ref="E358:E370"/>
    <mergeCell ref="E334:E357"/>
    <mergeCell ref="B170:B208"/>
    <mergeCell ref="C170:C208"/>
    <mergeCell ref="D170:D208"/>
    <mergeCell ref="G347:G350"/>
    <mergeCell ref="B377:B379"/>
    <mergeCell ref="B209:B229"/>
    <mergeCell ref="B358:B370"/>
    <mergeCell ref="D263:D286"/>
    <mergeCell ref="D377:D379"/>
    <mergeCell ref="E377:E379"/>
    <mergeCell ref="C358:C370"/>
    <mergeCell ref="D358:D370"/>
    <mergeCell ref="B306:B333"/>
    <mergeCell ref="C306:C333"/>
    <mergeCell ref="D306:D333"/>
    <mergeCell ref="B256:B262"/>
    <mergeCell ref="C256:C262"/>
    <mergeCell ref="D256:D262"/>
    <mergeCell ref="B334:B357"/>
    <mergeCell ref="C334:C357"/>
    <mergeCell ref="D334:D357"/>
    <mergeCell ref="B287:B305"/>
    <mergeCell ref="C287:C305"/>
    <mergeCell ref="G332:G333"/>
    <mergeCell ref="G330:G331"/>
    <mergeCell ref="H356:H357"/>
    <mergeCell ref="H369:H370"/>
    <mergeCell ref="G322:G326"/>
    <mergeCell ref="F369:F370"/>
    <mergeCell ref="G354:G355"/>
    <mergeCell ref="F351:F353"/>
    <mergeCell ref="F347:F350"/>
    <mergeCell ref="F327:F329"/>
    <mergeCell ref="F322:F326"/>
    <mergeCell ref="F356:F357"/>
    <mergeCell ref="G356:G357"/>
    <mergeCell ref="F354:F355"/>
    <mergeCell ref="G369:G370"/>
    <mergeCell ref="H347:H350"/>
    <mergeCell ref="H354:H355"/>
    <mergeCell ref="F341:F345"/>
    <mergeCell ref="G341:G345"/>
    <mergeCell ref="F334:F339"/>
    <mergeCell ref="H287:H290"/>
    <mergeCell ref="B230:B248"/>
    <mergeCell ref="C230:C248"/>
    <mergeCell ref="F283:F284"/>
    <mergeCell ref="E256:E262"/>
    <mergeCell ref="G272:G273"/>
    <mergeCell ref="G275:G279"/>
    <mergeCell ref="G283:G284"/>
    <mergeCell ref="D230:D248"/>
    <mergeCell ref="B263:B286"/>
    <mergeCell ref="C263:C286"/>
    <mergeCell ref="F263:F270"/>
    <mergeCell ref="F280:F282"/>
    <mergeCell ref="G263:G270"/>
    <mergeCell ref="F275:F279"/>
    <mergeCell ref="E263:E286"/>
    <mergeCell ref="F272:F273"/>
    <mergeCell ref="G246:G247"/>
    <mergeCell ref="E249:E254"/>
    <mergeCell ref="B249:B254"/>
    <mergeCell ref="C249:C254"/>
    <mergeCell ref="D249:D254"/>
    <mergeCell ref="D164:D169"/>
    <mergeCell ref="E164:E169"/>
    <mergeCell ref="F164:F168"/>
    <mergeCell ref="C135:C142"/>
    <mergeCell ref="B135:B142"/>
    <mergeCell ref="E135:E142"/>
    <mergeCell ref="D135:D142"/>
    <mergeCell ref="B164:B169"/>
    <mergeCell ref="C164:C169"/>
    <mergeCell ref="B150:B152"/>
    <mergeCell ref="C150:C152"/>
    <mergeCell ref="D150:D152"/>
    <mergeCell ref="E150:E152"/>
    <mergeCell ref="B143:B148"/>
    <mergeCell ref="C143:C148"/>
    <mergeCell ref="D143:D148"/>
    <mergeCell ref="E143:E148"/>
    <mergeCell ref="B153:B163"/>
    <mergeCell ref="C153:C163"/>
    <mergeCell ref="D153:D163"/>
    <mergeCell ref="E153:E160"/>
    <mergeCell ref="E161:E163"/>
    <mergeCell ref="F135:F139"/>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09:C229"/>
    <mergeCell ref="D209:D229"/>
    <mergeCell ref="E209:E229"/>
    <mergeCell ref="F211:F213"/>
    <mergeCell ref="G211:G213"/>
    <mergeCell ref="G227:G228"/>
    <mergeCell ref="H227:H228"/>
    <mergeCell ref="F224:F226"/>
    <mergeCell ref="F227:F228"/>
    <mergeCell ref="F84:F86"/>
    <mergeCell ref="E103:E109"/>
    <mergeCell ref="E111:E113"/>
    <mergeCell ref="F117:F119"/>
    <mergeCell ref="F111:F113"/>
    <mergeCell ref="H158:H160"/>
    <mergeCell ref="H189:H194"/>
    <mergeCell ref="H275:H279"/>
    <mergeCell ref="F256:F261"/>
    <mergeCell ref="F243:F245"/>
    <mergeCell ref="F246:F247"/>
    <mergeCell ref="G256:G261"/>
    <mergeCell ref="G198:G202"/>
    <mergeCell ref="H198:H202"/>
    <mergeCell ref="F198:F202"/>
    <mergeCell ref="H206:H207"/>
    <mergeCell ref="H211:H213"/>
    <mergeCell ref="H215:H217"/>
    <mergeCell ref="H249:H253"/>
    <mergeCell ref="G249:G253"/>
    <mergeCell ref="F249:F253"/>
    <mergeCell ref="H240:H242"/>
    <mergeCell ref="H233:H235"/>
    <mergeCell ref="H218:H220"/>
    <mergeCell ref="H221:H223"/>
    <mergeCell ref="F203:F205"/>
    <mergeCell ref="G206:G207"/>
    <mergeCell ref="F206:F207"/>
    <mergeCell ref="F195:F197"/>
    <mergeCell ref="E170:E208"/>
    <mergeCell ref="F150:F151"/>
    <mergeCell ref="F158:F160"/>
    <mergeCell ref="G158:G160"/>
    <mergeCell ref="F161:F163"/>
    <mergeCell ref="E230:E248"/>
    <mergeCell ref="F237:F239"/>
    <mergeCell ref="G237:G239"/>
    <mergeCell ref="F221:F223"/>
    <mergeCell ref="F230:F231"/>
    <mergeCell ref="F240:F242"/>
    <mergeCell ref="G240:G242"/>
    <mergeCell ref="F233:F235"/>
    <mergeCell ref="G233:G235"/>
    <mergeCell ref="G221:G223"/>
    <mergeCell ref="G218:G220"/>
    <mergeCell ref="G215:G217"/>
    <mergeCell ref="H10:H17"/>
    <mergeCell ref="H18:H20"/>
    <mergeCell ref="H22:H24"/>
    <mergeCell ref="H48:H49"/>
    <mergeCell ref="D287:D305"/>
    <mergeCell ref="E287:E305"/>
    <mergeCell ref="H341:H344"/>
    <mergeCell ref="H332:H333"/>
    <mergeCell ref="G304:G305"/>
    <mergeCell ref="F332:F333"/>
    <mergeCell ref="H70:H74"/>
    <mergeCell ref="H75:H76"/>
    <mergeCell ref="H263:H270"/>
    <mergeCell ref="F302:F303"/>
    <mergeCell ref="G302:G303"/>
    <mergeCell ref="H302:H303"/>
    <mergeCell ref="F287:F290"/>
    <mergeCell ref="G287:G290"/>
    <mergeCell ref="H272:H273"/>
    <mergeCell ref="H256:H261"/>
    <mergeCell ref="H237:H239"/>
    <mergeCell ref="H246:H247"/>
    <mergeCell ref="F215:F217"/>
    <mergeCell ref="H62:H66"/>
    <mergeCell ref="H285:H286"/>
    <mergeCell ref="H283:H284"/>
    <mergeCell ref="H296:H298"/>
    <mergeCell ref="H304:H305"/>
    <mergeCell ref="H330:H331"/>
    <mergeCell ref="F296:F298"/>
    <mergeCell ref="F304:F305"/>
    <mergeCell ref="H322:H326"/>
    <mergeCell ref="G313:G319"/>
    <mergeCell ref="H313:H319"/>
    <mergeCell ref="F330:F331"/>
    <mergeCell ref="G296:G298"/>
    <mergeCell ref="F285:F286"/>
    <mergeCell ref="G285:G286"/>
    <mergeCell ref="F292:F294"/>
    <mergeCell ref="G292:G294"/>
    <mergeCell ref="H292:H294"/>
    <mergeCell ref="F299:F301"/>
    <mergeCell ref="F306:F311"/>
    <mergeCell ref="G306:G311"/>
    <mergeCell ref="H306:H311"/>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2"/>
    <mergeCell ref="I103:I109"/>
    <mergeCell ref="I114:I115"/>
    <mergeCell ref="I120:I121"/>
    <mergeCell ref="I127:I128"/>
    <mergeCell ref="I135:I139"/>
    <mergeCell ref="I150:I151"/>
    <mergeCell ref="I153:I154"/>
    <mergeCell ref="I158:I160"/>
    <mergeCell ref="I164:I168"/>
    <mergeCell ref="I170:I175"/>
    <mergeCell ref="I177:I182"/>
    <mergeCell ref="I184:I188"/>
    <mergeCell ref="I189:I194"/>
    <mergeCell ref="I198:I202"/>
    <mergeCell ref="I206:I207"/>
    <mergeCell ref="I211:I213"/>
    <mergeCell ref="I215:I217"/>
    <mergeCell ref="I218:I220"/>
    <mergeCell ref="I221:I223"/>
    <mergeCell ref="I227:I228"/>
    <mergeCell ref="I230:I231"/>
    <mergeCell ref="I237:I239"/>
    <mergeCell ref="I240:I242"/>
    <mergeCell ref="I246:I247"/>
    <mergeCell ref="I256:I261"/>
    <mergeCell ref="I263:I270"/>
    <mergeCell ref="I272:I273"/>
    <mergeCell ref="I275:I279"/>
    <mergeCell ref="I283:I284"/>
    <mergeCell ref="I285:I286"/>
    <mergeCell ref="I287:I290"/>
    <mergeCell ref="I292:I293"/>
    <mergeCell ref="I296:I298"/>
    <mergeCell ref="I302:I303"/>
    <mergeCell ref="I304:I305"/>
    <mergeCell ref="I306:I310"/>
    <mergeCell ref="I313:I319"/>
    <mergeCell ref="I322:I326"/>
    <mergeCell ref="I330:I331"/>
    <mergeCell ref="I332:I333"/>
    <mergeCell ref="I334:I338"/>
    <mergeCell ref="I438:I439"/>
    <mergeCell ref="I385:I390"/>
    <mergeCell ref="I427:I428"/>
    <mergeCell ref="G334:G339"/>
    <mergeCell ref="H334:H339"/>
    <mergeCell ref="F377:F378"/>
    <mergeCell ref="G377:G378"/>
    <mergeCell ref="H377:H378"/>
    <mergeCell ref="I377:I378"/>
    <mergeCell ref="F358:F361"/>
    <mergeCell ref="G358:G361"/>
    <mergeCell ref="H358:H361"/>
    <mergeCell ref="F364:F366"/>
    <mergeCell ref="F367:F368"/>
    <mergeCell ref="G367:G368"/>
    <mergeCell ref="H367:H368"/>
    <mergeCell ref="I367:I368"/>
    <mergeCell ref="F373:F375"/>
    <mergeCell ref="G373:G375"/>
    <mergeCell ref="H373:H375"/>
    <mergeCell ref="I373:I375"/>
    <mergeCell ref="I341:I344"/>
  </mergeCells>
  <pageMargins left="0.7" right="0.7" top="0.75" bottom="0.75" header="0.3" footer="0.3"/>
  <pageSetup orientation="portrait" r:id="rId1"/>
  <ignoredErrors>
    <ignoredError sqref="L5:L8 L91:L92 L73:L81 L33:L35 L376 L37 L149:L152 L111:L121 L42:L45 L156:L158 L262 L254:L257 L169:L171 L176:L183 L123:L127 L67:L71 L271:L276 L290:L292 L295:L297 L279:L287 L299:L305 L325:L333 L350:L357 L346:L348 L140:L142 L161:L165 L380:L382 L264 L321:L323 L335 L129 L131:L132 L10:L12 L185:L199 L216:L223 L47:L48 L18 L105 L102 L386:L399 L88 L95:L98 L50:L61 L20:L31 L249 L307 L371:L373 L134 L202:L214 L312:L313 L340:L341 L224:L229 L38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topLeftCell="G172" workbookViewId="0">
      <selection activeCell="I129" sqref="I129:K129"/>
    </sheetView>
  </sheetViews>
  <sheetFormatPr baseColWidth="10" defaultColWidth="0" defaultRowHeight="14.4" zeroHeight="1" x14ac:dyDescent="0.3"/>
  <cols>
    <col min="1" max="1" width="2.77734375" customWidth="1"/>
    <col min="2" max="2" width="6.21875" customWidth="1"/>
    <col min="3" max="3" width="37.21875" customWidth="1"/>
    <col min="4" max="4" width="7.77734375" customWidth="1"/>
    <col min="5" max="5" width="11.5546875" bestFit="1" customWidth="1"/>
    <col min="6" max="6" width="8.5546875" customWidth="1"/>
    <col min="7" max="7" width="14.77734375" customWidth="1"/>
    <col min="8" max="8" width="30" customWidth="1"/>
    <col min="9" max="9" width="39.77734375" customWidth="1"/>
    <col min="10" max="10" width="8.44140625" customWidth="1"/>
    <col min="11" max="11" width="10.88671875" customWidth="1"/>
    <col min="12" max="12" width="41" customWidth="1"/>
    <col min="13" max="13" width="12.44140625" customWidth="1"/>
    <col min="14" max="14" width="10.88671875" customWidth="1"/>
    <col min="15" max="16384" width="10.88671875" hidden="1"/>
  </cols>
  <sheetData>
    <row r="1" spans="1:13" ht="18" x14ac:dyDescent="0.3">
      <c r="B1" s="365" t="s">
        <v>3232</v>
      </c>
      <c r="C1" s="364"/>
      <c r="E1" s="294"/>
      <c r="F1" s="294"/>
      <c r="G1" s="294"/>
      <c r="H1" s="362"/>
    </row>
    <row r="2" spans="1:13" ht="24" x14ac:dyDescent="0.3">
      <c r="B2" s="75" t="s">
        <v>132</v>
      </c>
      <c r="C2" s="350" t="s">
        <v>57</v>
      </c>
      <c r="D2" s="75" t="s">
        <v>58</v>
      </c>
      <c r="E2" s="75" t="s">
        <v>3233</v>
      </c>
      <c r="F2" s="75" t="s">
        <v>134</v>
      </c>
      <c r="G2" s="75" t="s">
        <v>1049</v>
      </c>
      <c r="H2" s="351" t="s">
        <v>60</v>
      </c>
      <c r="I2" s="75" t="s">
        <v>0</v>
      </c>
      <c r="J2" s="75" t="s">
        <v>1</v>
      </c>
      <c r="K2" s="75" t="s">
        <v>2</v>
      </c>
      <c r="L2" s="75" t="s">
        <v>138</v>
      </c>
      <c r="M2" s="75" t="s">
        <v>4</v>
      </c>
    </row>
    <row r="3" spans="1:13" x14ac:dyDescent="0.3">
      <c r="B3" s="167" t="s">
        <v>3234</v>
      </c>
      <c r="C3" s="167"/>
      <c r="D3" s="159"/>
      <c r="E3" s="161"/>
      <c r="F3" s="161" t="s">
        <v>9</v>
      </c>
      <c r="G3" s="162" t="s">
        <v>9</v>
      </c>
      <c r="H3" s="207" t="s">
        <v>9</v>
      </c>
      <c r="I3" s="189" t="s">
        <v>9</v>
      </c>
      <c r="J3" s="189" t="s">
        <v>9</v>
      </c>
      <c r="K3" s="189" t="s">
        <v>9</v>
      </c>
      <c r="L3" s="189" t="s">
        <v>9</v>
      </c>
      <c r="M3" s="189" t="s">
        <v>9</v>
      </c>
    </row>
    <row r="4" spans="1:13" ht="48" x14ac:dyDescent="0.3">
      <c r="A4" s="1085"/>
      <c r="B4" s="937">
        <v>1</v>
      </c>
      <c r="C4" s="939" t="s">
        <v>175</v>
      </c>
      <c r="D4" s="953" t="s">
        <v>62</v>
      </c>
      <c r="E4" s="953" t="s">
        <v>142</v>
      </c>
      <c r="F4" s="937" t="s">
        <v>176</v>
      </c>
      <c r="G4" s="953" t="s">
        <v>177</v>
      </c>
      <c r="H4" s="939" t="s">
        <v>3235</v>
      </c>
      <c r="I4" s="138" t="s">
        <v>9077</v>
      </c>
      <c r="J4" s="142" t="s">
        <v>6</v>
      </c>
      <c r="K4" s="142" t="s">
        <v>699</v>
      </c>
      <c r="L4" s="136" t="str">
        <f>VLOOKUP(K4,CódigosRetorno!$A$2:$B$2004,2,FALSE)</f>
        <v>Presentacion fuera de fecha</v>
      </c>
      <c r="M4" s="135" t="s">
        <v>2430</v>
      </c>
    </row>
    <row r="5" spans="1:13" ht="36" x14ac:dyDescent="0.3">
      <c r="A5" s="1085"/>
      <c r="B5" s="948"/>
      <c r="C5" s="949"/>
      <c r="D5" s="954"/>
      <c r="E5" s="954"/>
      <c r="F5" s="948"/>
      <c r="G5" s="954"/>
      <c r="H5" s="949"/>
      <c r="I5" s="138" t="s">
        <v>3236</v>
      </c>
      <c r="J5" s="142" t="s">
        <v>205</v>
      </c>
      <c r="K5" s="142" t="s">
        <v>3237</v>
      </c>
      <c r="L5" s="136" t="str">
        <f>VLOOKUP(K5,CódigosRetorno!$A$2:$B$2004,2,FALSE)</f>
        <v>El comprobante fue enviado fuera del plazo permitido.</v>
      </c>
      <c r="M5" s="470"/>
    </row>
    <row r="6" spans="1:13" ht="24" x14ac:dyDescent="0.3">
      <c r="A6" s="1085"/>
      <c r="B6" s="938"/>
      <c r="C6" s="940"/>
      <c r="D6" s="955"/>
      <c r="E6" s="955"/>
      <c r="F6" s="938"/>
      <c r="G6" s="955"/>
      <c r="H6" s="940"/>
      <c r="I6" s="138" t="s">
        <v>3238</v>
      </c>
      <c r="J6" s="142" t="s">
        <v>6</v>
      </c>
      <c r="K6" s="142" t="s">
        <v>1068</v>
      </c>
      <c r="L6" s="136" t="str">
        <f>VLOOKUP(K6,CódigosRetorno!$A$2:$B$2004,2,FALSE)</f>
        <v>La fecha de emision se encuentra fuera del limite permitido</v>
      </c>
      <c r="M6" s="135" t="s">
        <v>9</v>
      </c>
    </row>
    <row r="7" spans="1:13" x14ac:dyDescent="0.3">
      <c r="B7" s="135">
        <f>B4+1</f>
        <v>2</v>
      </c>
      <c r="C7" s="136" t="s">
        <v>180</v>
      </c>
      <c r="D7" s="133" t="s">
        <v>62</v>
      </c>
      <c r="E7" s="128" t="s">
        <v>181</v>
      </c>
      <c r="F7" s="135"/>
      <c r="G7" s="128" t="s">
        <v>3239</v>
      </c>
      <c r="H7" s="138" t="s">
        <v>3240</v>
      </c>
      <c r="I7" s="136" t="s">
        <v>183</v>
      </c>
      <c r="J7" s="128" t="s">
        <v>9</v>
      </c>
      <c r="K7" s="142" t="s">
        <v>9</v>
      </c>
      <c r="L7" s="136" t="str">
        <f>VLOOKUP(K7,CódigosRetorno!$A$2:$B$2004,2,FALSE)</f>
        <v>-</v>
      </c>
      <c r="M7" s="135" t="s">
        <v>9</v>
      </c>
    </row>
    <row r="8" spans="1:13" x14ac:dyDescent="0.3">
      <c r="B8" s="135">
        <f>B7+1</f>
        <v>3</v>
      </c>
      <c r="C8" s="136" t="s">
        <v>61</v>
      </c>
      <c r="D8" s="128" t="s">
        <v>62</v>
      </c>
      <c r="E8" s="128" t="s">
        <v>142</v>
      </c>
      <c r="F8" s="135" t="s">
        <v>157</v>
      </c>
      <c r="G8" s="128" t="s">
        <v>9</v>
      </c>
      <c r="H8" s="138" t="s">
        <v>9</v>
      </c>
      <c r="I8" s="136" t="s">
        <v>1103</v>
      </c>
      <c r="J8" s="128" t="s">
        <v>9</v>
      </c>
      <c r="K8" s="142" t="s">
        <v>9</v>
      </c>
      <c r="L8" s="136" t="str">
        <f>VLOOKUP(K8,CódigosRetorno!$A$2:$B$2004,2,FALSE)</f>
        <v>-</v>
      </c>
      <c r="M8" s="135" t="s">
        <v>9</v>
      </c>
    </row>
    <row r="9" spans="1:13" ht="24" x14ac:dyDescent="0.3">
      <c r="B9" s="937">
        <f>B8+1</f>
        <v>4</v>
      </c>
      <c r="C9" s="946" t="s">
        <v>141</v>
      </c>
      <c r="D9" s="953" t="s">
        <v>62</v>
      </c>
      <c r="E9" s="953" t="s">
        <v>142</v>
      </c>
      <c r="F9" s="937" t="s">
        <v>143</v>
      </c>
      <c r="G9" s="953" t="s">
        <v>1051</v>
      </c>
      <c r="H9" s="939" t="s">
        <v>3241</v>
      </c>
      <c r="I9" s="136" t="s">
        <v>601</v>
      </c>
      <c r="J9" s="142" t="s">
        <v>6</v>
      </c>
      <c r="K9" s="77" t="s">
        <v>602</v>
      </c>
      <c r="L9" s="136" t="str">
        <f>VLOOKUP(K9,CódigosRetorno!$A$2:$B$2004,2,FALSE)</f>
        <v>El XML no contiene el tag o no existe informacion de UBLVersionID</v>
      </c>
      <c r="M9" s="135" t="s">
        <v>9</v>
      </c>
    </row>
    <row r="10" spans="1:13" x14ac:dyDescent="0.3">
      <c r="B10" s="938"/>
      <c r="C10" s="947"/>
      <c r="D10" s="955"/>
      <c r="E10" s="955"/>
      <c r="F10" s="938"/>
      <c r="G10" s="955"/>
      <c r="H10" s="940"/>
      <c r="I10" s="136" t="s">
        <v>1053</v>
      </c>
      <c r="J10" s="142" t="s">
        <v>6</v>
      </c>
      <c r="K10" s="77" t="s">
        <v>603</v>
      </c>
      <c r="L10" s="136" t="str">
        <f>VLOOKUP(K10,CódigosRetorno!$A$2:$B$2004,2,FALSE)</f>
        <v>UBLVersionID - La versión del UBL no es correcta</v>
      </c>
      <c r="M10" s="135" t="s">
        <v>9</v>
      </c>
    </row>
    <row r="11" spans="1:13" x14ac:dyDescent="0.3">
      <c r="B11" s="937">
        <f>B9+1</f>
        <v>5</v>
      </c>
      <c r="C11" s="946" t="s">
        <v>150</v>
      </c>
      <c r="D11" s="953" t="s">
        <v>62</v>
      </c>
      <c r="E11" s="953" t="s">
        <v>142</v>
      </c>
      <c r="F11" s="937" t="s">
        <v>143</v>
      </c>
      <c r="G11" s="953" t="s">
        <v>785</v>
      </c>
      <c r="H11" s="939" t="s">
        <v>3242</v>
      </c>
      <c r="I11" s="136" t="s">
        <v>601</v>
      </c>
      <c r="J11" s="142" t="s">
        <v>6</v>
      </c>
      <c r="K11" s="77" t="s">
        <v>1055</v>
      </c>
      <c r="L11" s="136" t="str">
        <f>VLOOKUP(K11,CódigosRetorno!$A$2:$B$2004,2,FALSE)</f>
        <v>El XML no existe informacion de CustomizationID</v>
      </c>
      <c r="M11" s="135" t="s">
        <v>9</v>
      </c>
    </row>
    <row r="12" spans="1:13" ht="24" x14ac:dyDescent="0.3">
      <c r="B12" s="948"/>
      <c r="C12" s="958"/>
      <c r="D12" s="954"/>
      <c r="E12" s="954"/>
      <c r="F12" s="948"/>
      <c r="G12" s="955"/>
      <c r="H12" s="940"/>
      <c r="I12" s="136" t="s">
        <v>787</v>
      </c>
      <c r="J12" s="142" t="s">
        <v>6</v>
      </c>
      <c r="K12" s="77" t="s">
        <v>605</v>
      </c>
      <c r="L12" s="136" t="str">
        <f>VLOOKUP(K12,CódigosRetorno!$A$2:$B$2004,2,FALSE)</f>
        <v>CustomizationID - La versión del documento no es la correcta</v>
      </c>
      <c r="M12" s="135" t="s">
        <v>9</v>
      </c>
    </row>
    <row r="13" spans="1:13" ht="24" x14ac:dyDescent="0.3">
      <c r="B13" s="938"/>
      <c r="C13" s="947"/>
      <c r="D13" s="955"/>
      <c r="E13" s="955"/>
      <c r="F13" s="938"/>
      <c r="G13" s="144" t="s">
        <v>1056</v>
      </c>
      <c r="H13" s="143" t="s">
        <v>1057</v>
      </c>
      <c r="I13" s="136" t="s">
        <v>1058</v>
      </c>
      <c r="J13" s="128" t="s">
        <v>205</v>
      </c>
      <c r="K13" s="142" t="s">
        <v>1059</v>
      </c>
      <c r="L13" s="136" t="str">
        <f>VLOOKUP(K13,CódigosRetorno!$A$2:$B$2004,2,FALSE)</f>
        <v>El dato ingresado como atributo @schemeAgencyName es incorrecto.</v>
      </c>
      <c r="M13" s="135" t="s">
        <v>9</v>
      </c>
    </row>
    <row r="14" spans="1:13" x14ac:dyDescent="0.3">
      <c r="B14" s="937">
        <f>B11+1</f>
        <v>6</v>
      </c>
      <c r="C14" s="946" t="s">
        <v>3243</v>
      </c>
      <c r="D14" s="956" t="s">
        <v>62</v>
      </c>
      <c r="E14" s="953" t="s">
        <v>142</v>
      </c>
      <c r="F14" s="937" t="s">
        <v>658</v>
      </c>
      <c r="G14" s="953" t="s">
        <v>3244</v>
      </c>
      <c r="H14" s="939" t="s">
        <v>3245</v>
      </c>
      <c r="I14" s="136" t="s">
        <v>1711</v>
      </c>
      <c r="J14" s="142" t="s">
        <v>6</v>
      </c>
      <c r="K14" s="144" t="s">
        <v>1712</v>
      </c>
      <c r="L14" s="136" t="str">
        <f>VLOOKUP(K14,CódigosRetorno!$A$2:$B$2004,2,FALSE)</f>
        <v>Debe consignar el tipo de operación</v>
      </c>
      <c r="M14" s="135" t="s">
        <v>9</v>
      </c>
    </row>
    <row r="15" spans="1:13" ht="24" x14ac:dyDescent="0.3">
      <c r="B15" s="948"/>
      <c r="C15" s="958"/>
      <c r="D15" s="956"/>
      <c r="E15" s="955"/>
      <c r="F15" s="938"/>
      <c r="G15" s="955"/>
      <c r="H15" s="940"/>
      <c r="I15" s="136" t="s">
        <v>3246</v>
      </c>
      <c r="J15" s="142" t="s">
        <v>6</v>
      </c>
      <c r="K15" s="144" t="s">
        <v>1714</v>
      </c>
      <c r="L15" s="136" t="str">
        <f>VLOOKUP(K15,CódigosRetorno!$A$2:$B$2004,2,FALSE)</f>
        <v>El dato ingresado como tipo de operación no corresponde a un valor esperado (catálogo nro. 51)</v>
      </c>
      <c r="M15" s="135" t="s">
        <v>1715</v>
      </c>
    </row>
    <row r="16" spans="1:13" ht="24" x14ac:dyDescent="0.3">
      <c r="B16" s="948"/>
      <c r="C16" s="958"/>
      <c r="D16" s="956"/>
      <c r="E16" s="956" t="s">
        <v>181</v>
      </c>
      <c r="F16" s="936"/>
      <c r="G16" s="135" t="s">
        <v>1718</v>
      </c>
      <c r="H16" s="143" t="s">
        <v>1719</v>
      </c>
      <c r="I16" s="136" t="s">
        <v>1720</v>
      </c>
      <c r="J16" s="128" t="s">
        <v>205</v>
      </c>
      <c r="K16" s="142" t="s">
        <v>1721</v>
      </c>
      <c r="L16" s="136" t="str">
        <f>VLOOKUP(K16,CódigosRetorno!$A$2:$B$2004,2,FALSE)</f>
        <v>El dato ingresado como atributo @name es incorrecto.</v>
      </c>
      <c r="M16" s="145" t="s">
        <v>9</v>
      </c>
    </row>
    <row r="17" spans="2:13" ht="36" x14ac:dyDescent="0.3">
      <c r="B17" s="938"/>
      <c r="C17" s="947"/>
      <c r="D17" s="956"/>
      <c r="E17" s="956"/>
      <c r="F17" s="936"/>
      <c r="G17" s="135" t="s">
        <v>1722</v>
      </c>
      <c r="H17" s="143" t="s">
        <v>1723</v>
      </c>
      <c r="I17" s="136" t="s">
        <v>1724</v>
      </c>
      <c r="J17" s="142" t="s">
        <v>205</v>
      </c>
      <c r="K17" s="144" t="s">
        <v>1725</v>
      </c>
      <c r="L17" s="136" t="str">
        <f>VLOOKUP(K17,CódigosRetorno!$A$2:$B$2004,2,FALSE)</f>
        <v>El dato ingresado como atributo @listSchemeURI es incorrecto.</v>
      </c>
      <c r="M17" s="145" t="s">
        <v>9</v>
      </c>
    </row>
    <row r="18" spans="2:13" ht="24" x14ac:dyDescent="0.3">
      <c r="B18" s="937">
        <f>B14+1</f>
        <v>7</v>
      </c>
      <c r="C18" s="946" t="s">
        <v>3247</v>
      </c>
      <c r="D18" s="953" t="s">
        <v>62</v>
      </c>
      <c r="E18" s="953" t="s">
        <v>142</v>
      </c>
      <c r="F18" s="937" t="s">
        <v>143</v>
      </c>
      <c r="G18" s="953" t="s">
        <v>3248</v>
      </c>
      <c r="H18" s="939" t="s">
        <v>3249</v>
      </c>
      <c r="I18" s="136" t="s">
        <v>601</v>
      </c>
      <c r="J18" s="142" t="s">
        <v>6</v>
      </c>
      <c r="K18" s="144" t="s">
        <v>1088</v>
      </c>
      <c r="L18" s="136" t="str">
        <f>VLOOKUP(K18,CódigosRetorno!$A$2:$B$2004,2,FALSE)</f>
        <v>El XML no contiene el tag o no existe informacion de DocumentCurrencyCode</v>
      </c>
      <c r="M18" s="145" t="s">
        <v>9</v>
      </c>
    </row>
    <row r="19" spans="2:13" ht="24" x14ac:dyDescent="0.3">
      <c r="B19" s="948"/>
      <c r="C19" s="958"/>
      <c r="D19" s="954"/>
      <c r="E19" s="954"/>
      <c r="F19" s="948"/>
      <c r="G19" s="954"/>
      <c r="H19" s="949"/>
      <c r="I19" s="138" t="s">
        <v>465</v>
      </c>
      <c r="J19" s="142" t="s">
        <v>6</v>
      </c>
      <c r="K19" s="144" t="s">
        <v>1090</v>
      </c>
      <c r="L19" s="136" t="str">
        <f>VLOOKUP(K19,CódigosRetorno!$A$2:$B$2004,2,FALSE)</f>
        <v>El valor ingresado como moneda del comprobante no es valido (catalogo nro 02).</v>
      </c>
      <c r="M19" s="135" t="s">
        <v>1091</v>
      </c>
    </row>
    <row r="20" spans="2:13" ht="24" x14ac:dyDescent="0.3">
      <c r="B20" s="948"/>
      <c r="C20" s="958"/>
      <c r="D20" s="954"/>
      <c r="E20" s="953" t="s">
        <v>181</v>
      </c>
      <c r="F20" s="937"/>
      <c r="G20" s="145" t="s">
        <v>1093</v>
      </c>
      <c r="H20" s="143" t="s">
        <v>1094</v>
      </c>
      <c r="I20" s="136" t="s">
        <v>1095</v>
      </c>
      <c r="J20" s="128" t="s">
        <v>205</v>
      </c>
      <c r="K20" s="142" t="s">
        <v>1096</v>
      </c>
      <c r="L20" s="136" t="str">
        <f>VLOOKUP(K20,CódigosRetorno!$A$2:$B$2004,2,FALSE)</f>
        <v>El dato ingresado como atributo @listID es incorrecto.</v>
      </c>
      <c r="M20" s="145" t="s">
        <v>9</v>
      </c>
    </row>
    <row r="21" spans="2:13" ht="24" x14ac:dyDescent="0.3">
      <c r="B21" s="948"/>
      <c r="C21" s="958"/>
      <c r="D21" s="954"/>
      <c r="E21" s="954"/>
      <c r="F21" s="948"/>
      <c r="G21" s="135" t="s">
        <v>1097</v>
      </c>
      <c r="H21" s="143" t="s">
        <v>1079</v>
      </c>
      <c r="I21" s="136" t="s">
        <v>1098</v>
      </c>
      <c r="J21" s="128" t="s">
        <v>205</v>
      </c>
      <c r="K21" s="142" t="s">
        <v>1081</v>
      </c>
      <c r="L21" s="136" t="str">
        <f>VLOOKUP(K21,CódigosRetorno!$A$2:$B$2004,2,FALSE)</f>
        <v>El dato ingresado como atributo @listName es incorrecto.</v>
      </c>
      <c r="M21" s="145" t="s">
        <v>9</v>
      </c>
    </row>
    <row r="22" spans="2:13" ht="48" x14ac:dyDescent="0.3">
      <c r="B22" s="938"/>
      <c r="C22" s="947"/>
      <c r="D22" s="955"/>
      <c r="E22" s="955"/>
      <c r="F22" s="938"/>
      <c r="G22" s="145" t="s">
        <v>1099</v>
      </c>
      <c r="H22" s="143" t="s">
        <v>1076</v>
      </c>
      <c r="I22" s="136" t="s">
        <v>1100</v>
      </c>
      <c r="J22" s="142" t="s">
        <v>205</v>
      </c>
      <c r="K22" s="144" t="s">
        <v>1077</v>
      </c>
      <c r="L22" s="136" t="str">
        <f>VLOOKUP(K22,CódigosRetorno!$A$2:$B$2004,2,FALSE)</f>
        <v>El dato ingresado como atributo @listAgencyName es incorrecto.</v>
      </c>
      <c r="M22" s="145" t="s">
        <v>9</v>
      </c>
    </row>
    <row r="23" spans="2:13" ht="24" x14ac:dyDescent="0.3">
      <c r="B23" s="937">
        <f>B18+1</f>
        <v>8</v>
      </c>
      <c r="C23" s="946" t="s">
        <v>1070</v>
      </c>
      <c r="D23" s="953" t="s">
        <v>62</v>
      </c>
      <c r="E23" s="953" t="s">
        <v>142</v>
      </c>
      <c r="F23" s="937" t="s">
        <v>327</v>
      </c>
      <c r="G23" s="128" t="s">
        <v>3250</v>
      </c>
      <c r="H23" s="939" t="s">
        <v>3251</v>
      </c>
      <c r="I23" s="363" t="s">
        <v>601</v>
      </c>
      <c r="J23" s="142" t="s">
        <v>6</v>
      </c>
      <c r="K23" s="144" t="s">
        <v>1072</v>
      </c>
      <c r="L23" s="136" t="str">
        <f>VLOOKUP(K23,CódigosRetorno!$A$2:$B$2004,2,FALSE)</f>
        <v>El XML no contiene el tag o no existe informacion de InvoiceTypeCode</v>
      </c>
      <c r="M23" s="145" t="s">
        <v>9</v>
      </c>
    </row>
    <row r="24" spans="2:13" ht="24" x14ac:dyDescent="0.3">
      <c r="B24" s="948"/>
      <c r="C24" s="958"/>
      <c r="D24" s="954"/>
      <c r="E24" s="955"/>
      <c r="F24" s="938"/>
      <c r="G24" s="128" t="s">
        <v>328</v>
      </c>
      <c r="H24" s="940"/>
      <c r="I24" s="138" t="s">
        <v>1073</v>
      </c>
      <c r="J24" s="142" t="s">
        <v>6</v>
      </c>
      <c r="K24" s="144" t="s">
        <v>1074</v>
      </c>
      <c r="L24" s="136" t="str">
        <f>VLOOKUP(K24,CódigosRetorno!$A$2:$B$2004,2,FALSE)</f>
        <v>InvoiceTypeCode - El valor del tipo de documento es invalido o no coincide con el nombre del archivo</v>
      </c>
      <c r="M24" s="135" t="s">
        <v>1075</v>
      </c>
    </row>
    <row r="25" spans="2:13" ht="24" x14ac:dyDescent="0.3">
      <c r="B25" s="948"/>
      <c r="C25" s="958"/>
      <c r="D25" s="954"/>
      <c r="E25" s="953" t="s">
        <v>181</v>
      </c>
      <c r="F25" s="937"/>
      <c r="G25" s="145" t="s">
        <v>1056</v>
      </c>
      <c r="H25" s="143" t="s">
        <v>1076</v>
      </c>
      <c r="I25" s="136" t="s">
        <v>1058</v>
      </c>
      <c r="J25" s="128" t="s">
        <v>205</v>
      </c>
      <c r="K25" s="142" t="s">
        <v>1077</v>
      </c>
      <c r="L25" s="136" t="str">
        <f>VLOOKUP(K25,CódigosRetorno!$A$2:$B$2004,2,FALSE)</f>
        <v>El dato ingresado como atributo @listAgencyName es incorrecto.</v>
      </c>
      <c r="M25" s="135" t="s">
        <v>9</v>
      </c>
    </row>
    <row r="26" spans="2:13" ht="24" x14ac:dyDescent="0.3">
      <c r="B26" s="948"/>
      <c r="C26" s="958"/>
      <c r="D26" s="954"/>
      <c r="E26" s="954"/>
      <c r="F26" s="948"/>
      <c r="G26" s="145" t="s">
        <v>1078</v>
      </c>
      <c r="H26" s="143" t="s">
        <v>1079</v>
      </c>
      <c r="I26" s="136" t="s">
        <v>1080</v>
      </c>
      <c r="J26" s="128" t="s">
        <v>205</v>
      </c>
      <c r="K26" s="142" t="s">
        <v>1081</v>
      </c>
      <c r="L26" s="136" t="str">
        <f>VLOOKUP(K26,CódigosRetorno!$A$2:$B$2004,2,FALSE)</f>
        <v>El dato ingresado como atributo @listName es incorrecto.</v>
      </c>
      <c r="M26" s="145" t="s">
        <v>9</v>
      </c>
    </row>
    <row r="27" spans="2:13" ht="36" x14ac:dyDescent="0.3">
      <c r="B27" s="938"/>
      <c r="C27" s="947"/>
      <c r="D27" s="955"/>
      <c r="E27" s="955"/>
      <c r="F27" s="938"/>
      <c r="G27" s="145" t="s">
        <v>1082</v>
      </c>
      <c r="H27" s="143" t="s">
        <v>1083</v>
      </c>
      <c r="I27" s="136" t="s">
        <v>1084</v>
      </c>
      <c r="J27" s="142" t="s">
        <v>205</v>
      </c>
      <c r="K27" s="144" t="s">
        <v>1085</v>
      </c>
      <c r="L27" s="136" t="str">
        <f>VLOOKUP(K27,CódigosRetorno!$A$2:$B$2004,2,FALSE)</f>
        <v>El dato ingresado como atributo @listURI es incorrecto.</v>
      </c>
      <c r="M27" s="145" t="s">
        <v>9</v>
      </c>
    </row>
    <row r="28" spans="2:13" ht="24" x14ac:dyDescent="0.3">
      <c r="B28" s="937">
        <f>B23+1</f>
        <v>9</v>
      </c>
      <c r="C28" s="946" t="s">
        <v>1060</v>
      </c>
      <c r="D28" s="953" t="s">
        <v>62</v>
      </c>
      <c r="E28" s="953" t="s">
        <v>142</v>
      </c>
      <c r="F28" s="937" t="s">
        <v>161</v>
      </c>
      <c r="G28" s="953" t="s">
        <v>162</v>
      </c>
      <c r="H28" s="939" t="s">
        <v>3252</v>
      </c>
      <c r="I28" s="138" t="s">
        <v>694</v>
      </c>
      <c r="J28" s="142" t="s">
        <v>6</v>
      </c>
      <c r="K28" s="142" t="s">
        <v>695</v>
      </c>
      <c r="L28" s="136" t="str">
        <f>VLOOKUP(K28,CódigosRetorno!$A$2:$B$2004,2,FALSE)</f>
        <v>Numero de Serie del nombre del archivo no coincide con el consignado en el contenido del archivo XML</v>
      </c>
      <c r="M28" s="135" t="s">
        <v>9</v>
      </c>
    </row>
    <row r="29" spans="2:13" ht="24" x14ac:dyDescent="0.3">
      <c r="B29" s="948"/>
      <c r="C29" s="958"/>
      <c r="D29" s="954"/>
      <c r="E29" s="954"/>
      <c r="F29" s="948"/>
      <c r="G29" s="954"/>
      <c r="H29" s="949"/>
      <c r="I29" s="138" t="s">
        <v>696</v>
      </c>
      <c r="J29" s="142" t="s">
        <v>6</v>
      </c>
      <c r="K29" s="142" t="s">
        <v>697</v>
      </c>
      <c r="L29" s="136" t="str">
        <f>VLOOKUP(K29,CódigosRetorno!$A$2:$B$2004,2,FALSE)</f>
        <v>Número de documento en el nombre del archivo no coincide con el consignado en el contenido del XML</v>
      </c>
      <c r="M29" s="135" t="s">
        <v>9</v>
      </c>
    </row>
    <row r="30" spans="2:13" ht="36" x14ac:dyDescent="0.3">
      <c r="B30" s="948"/>
      <c r="C30" s="958"/>
      <c r="D30" s="954"/>
      <c r="E30" s="954"/>
      <c r="F30" s="948"/>
      <c r="G30" s="954"/>
      <c r="H30" s="949"/>
      <c r="I30" s="138" t="s">
        <v>3253</v>
      </c>
      <c r="J30" s="142" t="s">
        <v>6</v>
      </c>
      <c r="K30" s="142" t="s">
        <v>167</v>
      </c>
      <c r="L30" s="136" t="str">
        <f>VLOOKUP(K30,CódigosRetorno!$A$2:$B$2004,2,FALSE)</f>
        <v>ID - El dato SERIE-CORRELATIVO no cumple con el formato de acuerdo al tipo de comprobante</v>
      </c>
      <c r="M30" s="135" t="s">
        <v>9</v>
      </c>
    </row>
    <row r="31" spans="2:13" ht="36" x14ac:dyDescent="0.3">
      <c r="B31" s="948"/>
      <c r="C31" s="958"/>
      <c r="D31" s="954"/>
      <c r="E31" s="954"/>
      <c r="F31" s="948"/>
      <c r="G31" s="954"/>
      <c r="H31" s="949"/>
      <c r="I31" s="138" t="s">
        <v>1063</v>
      </c>
      <c r="J31" s="142" t="s">
        <v>6</v>
      </c>
      <c r="K31" s="142" t="s">
        <v>169</v>
      </c>
      <c r="L31" s="136" t="str">
        <f>VLOOKUP(K31,CódigosRetorno!$A$2:$B$2004,2,FALSE)</f>
        <v>El comprobante fue registrado previamente con otros datos</v>
      </c>
      <c r="M31" s="135" t="s">
        <v>848</v>
      </c>
    </row>
    <row r="32" spans="2:13" ht="72" x14ac:dyDescent="0.3">
      <c r="B32" s="948"/>
      <c r="C32" s="958"/>
      <c r="D32" s="954"/>
      <c r="E32" s="954"/>
      <c r="F32" s="948"/>
      <c r="G32" s="954"/>
      <c r="H32" s="949"/>
      <c r="I32" s="138" t="s">
        <v>1064</v>
      </c>
      <c r="J32" s="142" t="s">
        <v>6</v>
      </c>
      <c r="K32" s="142" t="s">
        <v>1065</v>
      </c>
      <c r="L32" s="136" t="str">
        <f>VLOOKUP(K32,CódigosRetorno!$A$2:$B$2004,2,FALSE)</f>
        <v>El comprobante ya esta informado y se encuentra con estado anulado o rechazado</v>
      </c>
      <c r="M32" s="135" t="s">
        <v>848</v>
      </c>
    </row>
    <row r="33" spans="2:13" ht="48" x14ac:dyDescent="0.3">
      <c r="B33" s="948"/>
      <c r="C33" s="958"/>
      <c r="D33" s="954"/>
      <c r="E33" s="954"/>
      <c r="F33" s="948"/>
      <c r="G33" s="954"/>
      <c r="H33" s="949"/>
      <c r="I33" s="138" t="s">
        <v>171</v>
      </c>
      <c r="J33" s="142" t="s">
        <v>205</v>
      </c>
      <c r="K33" s="142" t="s">
        <v>840</v>
      </c>
      <c r="L33" s="136" t="str">
        <f>VLOOKUP(K33,CódigosRetorno!$A$2:$B$2004,2,FALSE)</f>
        <v>Comprobante físico no se encuentra autorizado como comprobante de contingencia</v>
      </c>
      <c r="M33" s="135" t="s">
        <v>173</v>
      </c>
    </row>
    <row r="34" spans="2:13" ht="48" x14ac:dyDescent="0.3">
      <c r="B34" s="938"/>
      <c r="C34" s="947"/>
      <c r="D34" s="955"/>
      <c r="E34" s="955"/>
      <c r="F34" s="938"/>
      <c r="G34" s="955"/>
      <c r="H34" s="940"/>
      <c r="I34" s="138" t="s">
        <v>171</v>
      </c>
      <c r="J34" s="142" t="s">
        <v>6</v>
      </c>
      <c r="K34" s="142" t="s">
        <v>172</v>
      </c>
      <c r="L34" s="136" t="str">
        <f>VLOOKUP(K34,CódigosRetorno!$A$2:$B$2004,2,FALSE)</f>
        <v xml:space="preserve">Comprobante físico no se encuentra autorizado </v>
      </c>
      <c r="M34" s="135" t="s">
        <v>174</v>
      </c>
    </row>
    <row r="35" spans="2:13" x14ac:dyDescent="0.3">
      <c r="B35" s="516" t="s">
        <v>3254</v>
      </c>
      <c r="C35" s="516"/>
      <c r="D35" s="505"/>
      <c r="E35" s="511"/>
      <c r="F35" s="511"/>
      <c r="G35" s="518"/>
      <c r="H35" s="529"/>
      <c r="I35" s="508"/>
      <c r="J35" s="508"/>
      <c r="K35" s="508" t="s">
        <v>9</v>
      </c>
      <c r="L35" s="505" t="str">
        <f>VLOOKUP(K35,CódigosRetorno!$A$2:$B$2004,2,FALSE)</f>
        <v>-</v>
      </c>
      <c r="M35" s="508"/>
    </row>
    <row r="36" spans="2:13" ht="24" x14ac:dyDescent="0.3">
      <c r="B36" s="937">
        <f>B28+1</f>
        <v>10</v>
      </c>
      <c r="C36" s="946" t="s">
        <v>207</v>
      </c>
      <c r="D36" s="953" t="s">
        <v>62</v>
      </c>
      <c r="E36" s="953" t="s">
        <v>142</v>
      </c>
      <c r="F36" s="937" t="s">
        <v>202</v>
      </c>
      <c r="G36" s="953"/>
      <c r="H36" s="939" t="s">
        <v>3255</v>
      </c>
      <c r="I36" s="136" t="s">
        <v>601</v>
      </c>
      <c r="J36" s="142" t="s">
        <v>6</v>
      </c>
      <c r="K36" s="144" t="s">
        <v>209</v>
      </c>
      <c r="L36" s="136" t="str">
        <f>VLOOKUP(K36,CódigosRetorno!$A$2:$B$2004,2,FALSE)</f>
        <v>El XML no contiene el tag o no existe informacion de RegistrationName del emisor del documento</v>
      </c>
      <c r="M36" s="135" t="s">
        <v>9</v>
      </c>
    </row>
    <row r="37" spans="2:13" ht="60" x14ac:dyDescent="0.3">
      <c r="B37" s="938"/>
      <c r="C37" s="947"/>
      <c r="D37" s="955"/>
      <c r="E37" s="955"/>
      <c r="F37" s="938"/>
      <c r="G37" s="955"/>
      <c r="H37" s="940"/>
      <c r="I37" s="136" t="s">
        <v>1236</v>
      </c>
      <c r="J37" s="142" t="s">
        <v>205</v>
      </c>
      <c r="K37" s="144" t="s">
        <v>720</v>
      </c>
      <c r="L37" s="136" t="str">
        <f>VLOOKUP(K37,CódigosRetorno!$A$2:$B$2004,2,FALSE)</f>
        <v>RegistrationName - El nombre o razon social del emisor no cumple con el estandar</v>
      </c>
      <c r="M37" s="135" t="s">
        <v>9</v>
      </c>
    </row>
    <row r="38" spans="2:13" ht="60" x14ac:dyDescent="0.3">
      <c r="B38" s="135">
        <f>B36+1</f>
        <v>11</v>
      </c>
      <c r="C38" s="136" t="s">
        <v>3256</v>
      </c>
      <c r="D38" s="128" t="s">
        <v>62</v>
      </c>
      <c r="E38" s="128" t="s">
        <v>181</v>
      </c>
      <c r="F38" s="135" t="s">
        <v>202</v>
      </c>
      <c r="G38" s="128"/>
      <c r="H38" s="138" t="s">
        <v>3257</v>
      </c>
      <c r="I38" s="136" t="s">
        <v>2436</v>
      </c>
      <c r="J38" s="142" t="s">
        <v>205</v>
      </c>
      <c r="K38" s="144" t="s">
        <v>1134</v>
      </c>
      <c r="L38" s="136" t="str">
        <f>VLOOKUP(K38,CódigosRetorno!$A$2:$B$2004,2,FALSE)</f>
        <v>El nombre comercial del emisor no cumple con el formato establecido</v>
      </c>
      <c r="M38" s="135" t="s">
        <v>9</v>
      </c>
    </row>
    <row r="39" spans="2:13" ht="60" x14ac:dyDescent="0.3">
      <c r="B39" s="948">
        <f>B38+1</f>
        <v>12</v>
      </c>
      <c r="C39" s="1080" t="s">
        <v>1137</v>
      </c>
      <c r="D39" s="954" t="s">
        <v>62</v>
      </c>
      <c r="E39" s="956" t="s">
        <v>181</v>
      </c>
      <c r="F39" s="135" t="s">
        <v>1138</v>
      </c>
      <c r="G39" s="128"/>
      <c r="H39" s="138" t="s">
        <v>3258</v>
      </c>
      <c r="I39" s="136" t="s">
        <v>1140</v>
      </c>
      <c r="J39" s="128" t="s">
        <v>205</v>
      </c>
      <c r="K39" s="142" t="s">
        <v>1141</v>
      </c>
      <c r="L39" s="136" t="str">
        <f>VLOOKUP(K39,CódigosRetorno!$A$2:$B$2004,2,FALSE)</f>
        <v>La dirección completa y detallada del domicilio fiscal del emisor no cumple con el formato establecido</v>
      </c>
      <c r="M39" s="145" t="s">
        <v>9</v>
      </c>
    </row>
    <row r="40" spans="2:13" ht="60" x14ac:dyDescent="0.3">
      <c r="B40" s="948"/>
      <c r="C40" s="1084"/>
      <c r="D40" s="956"/>
      <c r="E40" s="956"/>
      <c r="F40" s="135" t="s">
        <v>1142</v>
      </c>
      <c r="G40" s="128"/>
      <c r="H40" s="138" t="s">
        <v>3259</v>
      </c>
      <c r="I40" s="136" t="s">
        <v>1144</v>
      </c>
      <c r="J40" s="128" t="s">
        <v>205</v>
      </c>
      <c r="K40" s="142" t="s">
        <v>1145</v>
      </c>
      <c r="L40" s="136" t="str">
        <f>VLOOKUP(K40,CódigosRetorno!$A$2:$B$2004,2,FALSE)</f>
        <v>La urbanización del domicilio fiscal del emisor no cumple con el formato establecido</v>
      </c>
      <c r="M40" s="145" t="s">
        <v>9</v>
      </c>
    </row>
    <row r="41" spans="2:13" ht="60" x14ac:dyDescent="0.3">
      <c r="B41" s="948"/>
      <c r="C41" s="1084"/>
      <c r="D41" s="956"/>
      <c r="E41" s="956"/>
      <c r="F41" s="135" t="s">
        <v>225</v>
      </c>
      <c r="G41" s="128"/>
      <c r="H41" s="138" t="s">
        <v>3260</v>
      </c>
      <c r="I41" s="136" t="s">
        <v>1157</v>
      </c>
      <c r="J41" s="128" t="s">
        <v>205</v>
      </c>
      <c r="K41" s="142" t="s">
        <v>1148</v>
      </c>
      <c r="L41" s="136" t="str">
        <f>VLOOKUP(K41,CódigosRetorno!$A$2:$B$2004,2,FALSE)</f>
        <v>La provincia del domicilio fiscal del emisor no cumple con el formato establecido</v>
      </c>
      <c r="M41" s="145" t="s">
        <v>9</v>
      </c>
    </row>
    <row r="42" spans="2:13" ht="48" x14ac:dyDescent="0.3">
      <c r="B42" s="948"/>
      <c r="C42" s="1084"/>
      <c r="D42" s="956"/>
      <c r="E42" s="956"/>
      <c r="F42" s="135" t="s">
        <v>213</v>
      </c>
      <c r="G42" s="128" t="s">
        <v>3261</v>
      </c>
      <c r="H42" s="138" t="s">
        <v>3262</v>
      </c>
      <c r="I42" s="136" t="s">
        <v>3263</v>
      </c>
      <c r="J42" s="128" t="s">
        <v>205</v>
      </c>
      <c r="K42" s="142" t="s">
        <v>1150</v>
      </c>
      <c r="L42" s="136" t="str">
        <f>VLOOKUP(K42,CódigosRetorno!$A$2:$B$2004,2,FALSE)</f>
        <v>El codigo de ubigeo del domicilio fiscal del emisor no es válido</v>
      </c>
      <c r="M42" s="135" t="s">
        <v>1151</v>
      </c>
    </row>
    <row r="43" spans="2:13" ht="24" x14ac:dyDescent="0.3">
      <c r="B43" s="948"/>
      <c r="C43" s="1084"/>
      <c r="D43" s="956"/>
      <c r="E43" s="956"/>
      <c r="F43" s="936"/>
      <c r="G43" s="135" t="s">
        <v>1152</v>
      </c>
      <c r="H43" s="143" t="s">
        <v>1057</v>
      </c>
      <c r="I43" s="136" t="s">
        <v>1153</v>
      </c>
      <c r="J43" s="128" t="s">
        <v>205</v>
      </c>
      <c r="K43" s="142" t="s">
        <v>1059</v>
      </c>
      <c r="L43" s="136" t="str">
        <f>VLOOKUP(K43,CódigosRetorno!$A$2:$B$2004,2,FALSE)</f>
        <v>El dato ingresado como atributo @schemeAgencyName es incorrecto.</v>
      </c>
      <c r="M43" s="135" t="s">
        <v>9</v>
      </c>
    </row>
    <row r="44" spans="2:13" ht="24" x14ac:dyDescent="0.3">
      <c r="B44" s="948"/>
      <c r="C44" s="1084"/>
      <c r="D44" s="956"/>
      <c r="E44" s="956"/>
      <c r="F44" s="936"/>
      <c r="G44" s="135" t="s">
        <v>1154</v>
      </c>
      <c r="H44" s="143" t="s">
        <v>1124</v>
      </c>
      <c r="I44" s="136" t="s">
        <v>1155</v>
      </c>
      <c r="J44" s="128" t="s">
        <v>205</v>
      </c>
      <c r="K44" s="142" t="s">
        <v>1126</v>
      </c>
      <c r="L44" s="136" t="str">
        <f>VLOOKUP(K44,CódigosRetorno!$A$2:$B$2004,2,FALSE)</f>
        <v>El dato ingresado como atributo @schemeName es incorrecto.</v>
      </c>
      <c r="M44" s="145" t="s">
        <v>9</v>
      </c>
    </row>
    <row r="45" spans="2:13" ht="60" x14ac:dyDescent="0.3">
      <c r="B45" s="948"/>
      <c r="C45" s="1084"/>
      <c r="D45" s="956"/>
      <c r="E45" s="956"/>
      <c r="F45" s="135" t="s">
        <v>225</v>
      </c>
      <c r="G45" s="128"/>
      <c r="H45" s="138" t="s">
        <v>3264</v>
      </c>
      <c r="I45" s="136" t="s">
        <v>1157</v>
      </c>
      <c r="J45" s="128" t="s">
        <v>205</v>
      </c>
      <c r="K45" s="142" t="s">
        <v>1158</v>
      </c>
      <c r="L45" s="136" t="str">
        <f>VLOOKUP(K45,CódigosRetorno!$A$2:$B$2004,2,FALSE)</f>
        <v>El departamento del domicilio fiscal del emisor no cumple con el formato establecido</v>
      </c>
      <c r="M45" s="145" t="s">
        <v>9</v>
      </c>
    </row>
    <row r="46" spans="2:13" ht="60" x14ac:dyDescent="0.3">
      <c r="B46" s="948"/>
      <c r="C46" s="1084"/>
      <c r="D46" s="956"/>
      <c r="E46" s="956"/>
      <c r="F46" s="135" t="s">
        <v>225</v>
      </c>
      <c r="G46" s="128"/>
      <c r="H46" s="138" t="s">
        <v>3265</v>
      </c>
      <c r="I46" s="136" t="s">
        <v>1157</v>
      </c>
      <c r="J46" s="128" t="s">
        <v>205</v>
      </c>
      <c r="K46" s="142" t="s">
        <v>1160</v>
      </c>
      <c r="L46" s="136" t="str">
        <f>VLOOKUP(K46,CódigosRetorno!$A$2:$B$2004,2,FALSE)</f>
        <v>El distrito del domicilio fiscal del emisor no cumple con el formato establecido</v>
      </c>
      <c r="M46" s="145" t="s">
        <v>9</v>
      </c>
    </row>
    <row r="47" spans="2:13" ht="48" x14ac:dyDescent="0.3">
      <c r="B47" s="948"/>
      <c r="C47" s="1084"/>
      <c r="D47" s="956"/>
      <c r="E47" s="956"/>
      <c r="F47" s="135" t="s">
        <v>327</v>
      </c>
      <c r="G47" s="128" t="s">
        <v>3266</v>
      </c>
      <c r="H47" s="138" t="s">
        <v>3267</v>
      </c>
      <c r="I47" s="136" t="s">
        <v>1162</v>
      </c>
      <c r="J47" s="128" t="s">
        <v>205</v>
      </c>
      <c r="K47" s="142" t="s">
        <v>1163</v>
      </c>
      <c r="L47" s="136" t="str">
        <f>VLOOKUP(K47,CódigosRetorno!$A$2:$B$2004,2,FALSE)</f>
        <v>El codigo de pais debe ser PE</v>
      </c>
      <c r="M47" s="135" t="s">
        <v>1164</v>
      </c>
    </row>
    <row r="48" spans="2:13" ht="24" x14ac:dyDescent="0.3">
      <c r="B48" s="948"/>
      <c r="C48" s="1084"/>
      <c r="D48" s="956"/>
      <c r="E48" s="956"/>
      <c r="F48" s="936"/>
      <c r="G48" s="145" t="s">
        <v>1165</v>
      </c>
      <c r="H48" s="138" t="s">
        <v>1094</v>
      </c>
      <c r="I48" s="136" t="s">
        <v>1166</v>
      </c>
      <c r="J48" s="128" t="s">
        <v>205</v>
      </c>
      <c r="K48" s="142" t="s">
        <v>1096</v>
      </c>
      <c r="L48" s="136" t="str">
        <f>VLOOKUP(K48,CódigosRetorno!$A$2:$B$2004,2,FALSE)</f>
        <v>El dato ingresado como atributo @listID es incorrecto.</v>
      </c>
      <c r="M48" s="135" t="s">
        <v>9</v>
      </c>
    </row>
    <row r="49" spans="2:13" ht="48" x14ac:dyDescent="0.3">
      <c r="B49" s="948"/>
      <c r="C49" s="1084"/>
      <c r="D49" s="956"/>
      <c r="E49" s="956"/>
      <c r="F49" s="936"/>
      <c r="G49" s="145" t="s">
        <v>1167</v>
      </c>
      <c r="H49" s="138" t="s">
        <v>1076</v>
      </c>
      <c r="I49" s="136" t="s">
        <v>1100</v>
      </c>
      <c r="J49" s="128" t="s">
        <v>205</v>
      </c>
      <c r="K49" s="142" t="s">
        <v>1077</v>
      </c>
      <c r="L49" s="136" t="str">
        <f>VLOOKUP(K49,CódigosRetorno!$A$2:$B$2004,2,FALSE)</f>
        <v>El dato ingresado como atributo @listAgencyName es incorrecto.</v>
      </c>
      <c r="M49" s="145" t="s">
        <v>9</v>
      </c>
    </row>
    <row r="50" spans="2:13" ht="24" x14ac:dyDescent="0.3">
      <c r="B50" s="948"/>
      <c r="C50" s="1084"/>
      <c r="D50" s="956"/>
      <c r="E50" s="956"/>
      <c r="F50" s="936"/>
      <c r="G50" s="135" t="s">
        <v>1168</v>
      </c>
      <c r="H50" s="138" t="s">
        <v>1079</v>
      </c>
      <c r="I50" s="136" t="s">
        <v>1169</v>
      </c>
      <c r="J50" s="142" t="s">
        <v>205</v>
      </c>
      <c r="K50" s="144" t="s">
        <v>1081</v>
      </c>
      <c r="L50" s="136" t="str">
        <f>VLOOKUP(K50,CódigosRetorno!$A$2:$B$2004,2,FALSE)</f>
        <v>El dato ingresado como atributo @listName es incorrecto.</v>
      </c>
      <c r="M50" s="145" t="s">
        <v>9</v>
      </c>
    </row>
    <row r="51" spans="2:13" ht="36" x14ac:dyDescent="0.3">
      <c r="B51" s="941">
        <f>B39+1</f>
        <v>13</v>
      </c>
      <c r="C51" s="935" t="s">
        <v>625</v>
      </c>
      <c r="D51" s="956" t="s">
        <v>62</v>
      </c>
      <c r="E51" s="953" t="s">
        <v>142</v>
      </c>
      <c r="F51" s="937" t="s">
        <v>186</v>
      </c>
      <c r="G51" s="953" t="s">
        <v>1105</v>
      </c>
      <c r="H51" s="939" t="s">
        <v>3268</v>
      </c>
      <c r="I51" s="136" t="s">
        <v>3269</v>
      </c>
      <c r="J51" s="142" t="s">
        <v>6</v>
      </c>
      <c r="K51" s="144" t="s">
        <v>1108</v>
      </c>
      <c r="L51" s="136" t="str">
        <f>VLOOKUP(K51,CódigosRetorno!$A$2:$B$2004,2,FALSE)</f>
        <v>El XML contiene mas de un tag como elemento de numero de documento del emisor</v>
      </c>
      <c r="M51" s="135" t="s">
        <v>9</v>
      </c>
    </row>
    <row r="52" spans="2:13" ht="24" x14ac:dyDescent="0.3">
      <c r="B52" s="981"/>
      <c r="C52" s="935"/>
      <c r="D52" s="956"/>
      <c r="E52" s="954"/>
      <c r="F52" s="948"/>
      <c r="G52" s="954"/>
      <c r="H52" s="949"/>
      <c r="I52" s="136" t="s">
        <v>188</v>
      </c>
      <c r="J52" s="142" t="s">
        <v>6</v>
      </c>
      <c r="K52" s="144" t="s">
        <v>189</v>
      </c>
      <c r="L52" s="136" t="str">
        <f>VLOOKUP(K52,CódigosRetorno!$A$2:$B$2004,2,FALSE)</f>
        <v>Número de RUC del nombre del archivo no coincide con el consignado en el contenido del archivo XML</v>
      </c>
      <c r="M52" s="135" t="s">
        <v>9</v>
      </c>
    </row>
    <row r="53" spans="2:13" ht="24" x14ac:dyDescent="0.3">
      <c r="B53" s="981"/>
      <c r="C53" s="935"/>
      <c r="D53" s="956"/>
      <c r="E53" s="954"/>
      <c r="F53" s="948"/>
      <c r="G53" s="954"/>
      <c r="H53" s="949"/>
      <c r="I53" s="136" t="s">
        <v>1109</v>
      </c>
      <c r="J53" s="142" t="s">
        <v>6</v>
      </c>
      <c r="K53" s="144" t="s">
        <v>1110</v>
      </c>
      <c r="L53" s="136" t="str">
        <f>VLOOKUP(K53,CódigosRetorno!$A$2:$B$2004,2,FALSE)</f>
        <v>El contribuyente no esta activo</v>
      </c>
      <c r="M53" s="135" t="s">
        <v>255</v>
      </c>
    </row>
    <row r="54" spans="2:13" ht="24" x14ac:dyDescent="0.3">
      <c r="B54" s="981"/>
      <c r="C54" s="935"/>
      <c r="D54" s="956"/>
      <c r="E54" s="954"/>
      <c r="F54" s="948"/>
      <c r="G54" s="954"/>
      <c r="H54" s="949"/>
      <c r="I54" s="136" t="s">
        <v>628</v>
      </c>
      <c r="J54" s="142" t="s">
        <v>6</v>
      </c>
      <c r="K54" s="144" t="s">
        <v>629</v>
      </c>
      <c r="L54" s="136" t="str">
        <f>VLOOKUP(K54,CódigosRetorno!$A$2:$B$2004,2,FALSE)</f>
        <v>El contribuyente no esta habido</v>
      </c>
      <c r="M54" s="135" t="s">
        <v>255</v>
      </c>
    </row>
    <row r="55" spans="2:13" ht="36" x14ac:dyDescent="0.3">
      <c r="B55" s="981"/>
      <c r="C55" s="935"/>
      <c r="D55" s="956"/>
      <c r="E55" s="954"/>
      <c r="F55" s="948"/>
      <c r="G55" s="954"/>
      <c r="H55" s="949"/>
      <c r="I55" s="136" t="s">
        <v>3270</v>
      </c>
      <c r="J55" s="142" t="s">
        <v>6</v>
      </c>
      <c r="K55" s="144" t="s">
        <v>3271</v>
      </c>
      <c r="L55" s="136" t="str">
        <f>VLOOKUP(K55,CódigosRetorno!$A$2:$B$2004,2,FALSE)</f>
        <v>Emisor no se encuentra afecto a Renta de tercera categoría</v>
      </c>
      <c r="M55" s="135" t="s">
        <v>9</v>
      </c>
    </row>
    <row r="56" spans="2:13" ht="48" x14ac:dyDescent="0.3">
      <c r="B56" s="981"/>
      <c r="C56" s="935"/>
      <c r="D56" s="956"/>
      <c r="E56" s="954"/>
      <c r="F56" s="938"/>
      <c r="G56" s="955"/>
      <c r="H56" s="940"/>
      <c r="I56" s="773" t="s">
        <v>9062</v>
      </c>
      <c r="J56" s="135" t="s">
        <v>6</v>
      </c>
      <c r="K56" s="142" t="s">
        <v>9060</v>
      </c>
      <c r="L56" s="136" t="str">
        <f>VLOOKUP(K56,CódigosRetorno!$A$2:$B$2004,2,FALSE)</f>
        <v>El emisor electrónico es un Sujeto sin capacidad operativa (SSCO)</v>
      </c>
      <c r="M56" s="135" t="s">
        <v>1615</v>
      </c>
    </row>
    <row r="57" spans="2:13" ht="24" x14ac:dyDescent="0.3">
      <c r="B57" s="981"/>
      <c r="C57" s="935"/>
      <c r="D57" s="956"/>
      <c r="E57" s="954"/>
      <c r="F57" s="937" t="s">
        <v>1117</v>
      </c>
      <c r="G57" s="953" t="s">
        <v>1118</v>
      </c>
      <c r="H57" s="939" t="s">
        <v>3272</v>
      </c>
      <c r="I57" s="136" t="s">
        <v>1120</v>
      </c>
      <c r="J57" s="142" t="s">
        <v>6</v>
      </c>
      <c r="K57" s="144" t="s">
        <v>1121</v>
      </c>
      <c r="L57" s="136" t="str">
        <f>VLOOKUP(K57,CódigosRetorno!$A$2:$B$2004,2,FALSE)</f>
        <v>El XML no contiene el tag o no existe informacion en tipo de documento del emisor.</v>
      </c>
      <c r="M57" s="135" t="s">
        <v>9</v>
      </c>
    </row>
    <row r="58" spans="2:13" x14ac:dyDescent="0.3">
      <c r="B58" s="981"/>
      <c r="C58" s="935"/>
      <c r="D58" s="956"/>
      <c r="E58" s="955"/>
      <c r="F58" s="938"/>
      <c r="G58" s="955"/>
      <c r="H58" s="940"/>
      <c r="I58" s="136" t="s">
        <v>3273</v>
      </c>
      <c r="J58" s="142" t="s">
        <v>6</v>
      </c>
      <c r="K58" s="144" t="s">
        <v>1122</v>
      </c>
      <c r="L58" s="136" t="str">
        <f>VLOOKUP(K58,CódigosRetorno!$A$2:$B$2004,2,FALSE)</f>
        <v>El dato ingresado no cumple con el estandar</v>
      </c>
      <c r="M58" s="135" t="s">
        <v>9</v>
      </c>
    </row>
    <row r="59" spans="2:13" ht="24" x14ac:dyDescent="0.3">
      <c r="B59" s="981"/>
      <c r="C59" s="935"/>
      <c r="D59" s="956"/>
      <c r="E59" s="956" t="s">
        <v>181</v>
      </c>
      <c r="F59" s="937"/>
      <c r="G59" s="145" t="s">
        <v>1123</v>
      </c>
      <c r="H59" s="353" t="s">
        <v>1124</v>
      </c>
      <c r="I59" s="136" t="s">
        <v>1125</v>
      </c>
      <c r="J59" s="128" t="s">
        <v>205</v>
      </c>
      <c r="K59" s="142" t="s">
        <v>1126</v>
      </c>
      <c r="L59" s="136" t="str">
        <f>VLOOKUP(K59,CódigosRetorno!$A$2:$B$2004,2,FALSE)</f>
        <v>El dato ingresado como atributo @schemeName es incorrecto.</v>
      </c>
      <c r="M59" s="135" t="s">
        <v>9</v>
      </c>
    </row>
    <row r="60" spans="2:13" ht="24" x14ac:dyDescent="0.3">
      <c r="B60" s="981"/>
      <c r="C60" s="935"/>
      <c r="D60" s="956"/>
      <c r="E60" s="956"/>
      <c r="F60" s="948"/>
      <c r="G60" s="145" t="s">
        <v>1056</v>
      </c>
      <c r="H60" s="353" t="s">
        <v>1057</v>
      </c>
      <c r="I60" s="136" t="s">
        <v>1058</v>
      </c>
      <c r="J60" s="128" t="s">
        <v>205</v>
      </c>
      <c r="K60" s="142" t="s">
        <v>1059</v>
      </c>
      <c r="L60" s="136" t="str">
        <f>VLOOKUP(K60,CódigosRetorno!$A$2:$B$2004,2,FALSE)</f>
        <v>El dato ingresado como atributo @schemeAgencyName es incorrecto.</v>
      </c>
      <c r="M60" s="135" t="s">
        <v>9</v>
      </c>
    </row>
    <row r="61" spans="2:13" ht="36" x14ac:dyDescent="0.3">
      <c r="B61" s="942"/>
      <c r="C61" s="935"/>
      <c r="D61" s="956"/>
      <c r="E61" s="956"/>
      <c r="F61" s="938"/>
      <c r="G61" s="145" t="s">
        <v>1127</v>
      </c>
      <c r="H61" s="353" t="s">
        <v>1128</v>
      </c>
      <c r="I61" s="136" t="s">
        <v>1129</v>
      </c>
      <c r="J61" s="142" t="s">
        <v>205</v>
      </c>
      <c r="K61" s="144" t="s">
        <v>1130</v>
      </c>
      <c r="L61" s="136" t="str">
        <f>VLOOKUP(K61,CódigosRetorno!$A$2:$B$2004,2,FALSE)</f>
        <v>El dato ingresado como atributo @schemeURI es incorrecto.</v>
      </c>
      <c r="M61" s="135" t="s">
        <v>9</v>
      </c>
    </row>
    <row r="62" spans="2:13" x14ac:dyDescent="0.3">
      <c r="B62" s="565" t="s">
        <v>3274</v>
      </c>
      <c r="C62" s="565"/>
      <c r="D62" s="566"/>
      <c r="E62" s="567"/>
      <c r="F62" s="567"/>
      <c r="G62" s="568"/>
      <c r="H62" s="569"/>
      <c r="I62" s="570"/>
      <c r="J62" s="570"/>
      <c r="K62" s="570" t="s">
        <v>9</v>
      </c>
      <c r="L62" s="569" t="str">
        <f>VLOOKUP(K62,CódigosRetorno!$A$2:$B$2004,2,FALSE)</f>
        <v>-</v>
      </c>
      <c r="M62" s="570"/>
    </row>
    <row r="63" spans="2:13" ht="36" x14ac:dyDescent="0.3">
      <c r="B63" s="941">
        <f>B51+1</f>
        <v>14</v>
      </c>
      <c r="C63" s="946" t="s">
        <v>3275</v>
      </c>
      <c r="D63" s="953" t="s">
        <v>62</v>
      </c>
      <c r="E63" s="953" t="s">
        <v>142</v>
      </c>
      <c r="F63" s="937" t="s">
        <v>297</v>
      </c>
      <c r="G63" s="953"/>
      <c r="H63" s="939" t="s">
        <v>3276</v>
      </c>
      <c r="I63" s="136" t="s">
        <v>3277</v>
      </c>
      <c r="J63" s="142" t="s">
        <v>6</v>
      </c>
      <c r="K63" s="144" t="s">
        <v>1212</v>
      </c>
      <c r="L63" s="136" t="str">
        <f>VLOOKUP(K63,CódigosRetorno!$A$2:$B$2004,2,FALSE)</f>
        <v>El XML contiene mas de un tag como elemento de numero de documento del receptor.</v>
      </c>
      <c r="M63" s="135" t="s">
        <v>9</v>
      </c>
    </row>
    <row r="64" spans="2:13" ht="36" x14ac:dyDescent="0.3">
      <c r="B64" s="981"/>
      <c r="C64" s="958"/>
      <c r="D64" s="954"/>
      <c r="E64" s="954"/>
      <c r="F64" s="948"/>
      <c r="G64" s="954"/>
      <c r="H64" s="949"/>
      <c r="I64" s="136" t="s">
        <v>65</v>
      </c>
      <c r="J64" s="142" t="s">
        <v>6</v>
      </c>
      <c r="K64" s="144" t="s">
        <v>865</v>
      </c>
      <c r="L64" s="136" t="str">
        <f>VLOOKUP(K64,CódigosRetorno!$A$2:$B$2004,2,FALSE)</f>
        <v>El XML no contiene el tag o no existe informacion del número de documento de identidad del receptor del documento</v>
      </c>
      <c r="M64" s="135" t="s">
        <v>9</v>
      </c>
    </row>
    <row r="65" spans="2:13" ht="24" x14ac:dyDescent="0.3">
      <c r="B65" s="981"/>
      <c r="C65" s="958"/>
      <c r="D65" s="954"/>
      <c r="E65" s="954"/>
      <c r="F65" s="948"/>
      <c r="G65" s="954"/>
      <c r="H65" s="949"/>
      <c r="I65" s="136" t="s">
        <v>3278</v>
      </c>
      <c r="J65" s="142" t="s">
        <v>6</v>
      </c>
      <c r="K65" s="144" t="s">
        <v>3279</v>
      </c>
      <c r="L65" s="136" t="str">
        <f>VLOOKUP(K65,CódigosRetorno!$A$2:$B$2004,2,FALSE)</f>
        <v>Número de DNI no existe</v>
      </c>
      <c r="M65" s="135" t="s">
        <v>255</v>
      </c>
    </row>
    <row r="66" spans="2:13" ht="36" x14ac:dyDescent="0.3">
      <c r="B66" s="981"/>
      <c r="C66" s="958"/>
      <c r="D66" s="954"/>
      <c r="E66" s="954"/>
      <c r="F66" s="948"/>
      <c r="G66" s="954"/>
      <c r="H66" s="949"/>
      <c r="I66" s="136" t="s">
        <v>3280</v>
      </c>
      <c r="J66" s="142" t="s">
        <v>6</v>
      </c>
      <c r="K66" s="144" t="s">
        <v>3281</v>
      </c>
      <c r="L66" s="136" t="str">
        <f>VLOOKUP(K66,CódigosRetorno!$A$2:$B$2004,2,FALSE)</f>
        <v>Número de DNI corresponde a una persona fallecida a la fecha de emision</v>
      </c>
      <c r="M66" s="135" t="s">
        <v>255</v>
      </c>
    </row>
    <row r="67" spans="2:13" ht="36" x14ac:dyDescent="0.3">
      <c r="B67" s="981"/>
      <c r="C67" s="958"/>
      <c r="D67" s="954"/>
      <c r="E67" s="954"/>
      <c r="F67" s="948"/>
      <c r="G67" s="954"/>
      <c r="H67" s="949"/>
      <c r="I67" s="136" t="s">
        <v>3282</v>
      </c>
      <c r="J67" s="142" t="s">
        <v>6</v>
      </c>
      <c r="K67" s="144" t="s">
        <v>3283</v>
      </c>
      <c r="L67" s="136" t="str">
        <f>VLOOKUP(K67,CódigosRetorno!$A$2:$B$2004,2,FALSE)</f>
        <v>Número de DNI corresponde a una persona menor de edad</v>
      </c>
      <c r="M67" s="135" t="s">
        <v>255</v>
      </c>
    </row>
    <row r="68" spans="2:13" ht="36" x14ac:dyDescent="0.3">
      <c r="B68" s="981"/>
      <c r="C68" s="958"/>
      <c r="D68" s="954"/>
      <c r="E68" s="954"/>
      <c r="F68" s="948"/>
      <c r="G68" s="954"/>
      <c r="H68" s="949"/>
      <c r="I68" s="136" t="s">
        <v>3284</v>
      </c>
      <c r="J68" s="142" t="s">
        <v>6</v>
      </c>
      <c r="K68" s="144" t="s">
        <v>3285</v>
      </c>
      <c r="L68" s="136" t="str">
        <f>VLOOKUP(K68,CódigosRetorno!$A$2:$B$2004,2,FALSE)</f>
        <v>Número de DNI tiene un Numero de RUC asignado activo</v>
      </c>
      <c r="M68" s="135"/>
    </row>
    <row r="69" spans="2:13" ht="60" x14ac:dyDescent="0.3">
      <c r="B69" s="981"/>
      <c r="C69" s="958"/>
      <c r="D69" s="954"/>
      <c r="E69" s="954"/>
      <c r="F69" s="948"/>
      <c r="G69" s="954"/>
      <c r="H69" s="949"/>
      <c r="I69" s="136" t="s">
        <v>3286</v>
      </c>
      <c r="J69" s="142" t="s">
        <v>6</v>
      </c>
      <c r="K69" s="144" t="s">
        <v>1221</v>
      </c>
      <c r="L69" s="136" t="str">
        <f>VLOOKUP(K69,CódigosRetorno!$A$2:$B$2004,2,FALSE)</f>
        <v>El dato ingresado como numero de documento de identidad del receptor no cumple con el formato establecido</v>
      </c>
      <c r="M69" s="145" t="s">
        <v>9</v>
      </c>
    </row>
    <row r="70" spans="2:13" ht="24" x14ac:dyDescent="0.3">
      <c r="B70" s="981"/>
      <c r="C70" s="958"/>
      <c r="D70" s="954"/>
      <c r="E70" s="954"/>
      <c r="F70" s="937" t="s">
        <v>1224</v>
      </c>
      <c r="G70" s="953" t="s">
        <v>3287</v>
      </c>
      <c r="H70" s="939" t="s">
        <v>3288</v>
      </c>
      <c r="I70" s="136" t="s">
        <v>1226</v>
      </c>
      <c r="J70" s="142" t="s">
        <v>6</v>
      </c>
      <c r="K70" s="144" t="s">
        <v>871</v>
      </c>
      <c r="L70" s="136" t="str">
        <f>VLOOKUP(K70,CódigosRetorno!$A$2:$B$2004,2,FALSE)</f>
        <v>El XML no contiene el tag o no existe informacion del tipo de documento de identidad del receptor del documento</v>
      </c>
      <c r="M70" s="145" t="s">
        <v>9</v>
      </c>
    </row>
    <row r="71" spans="2:13" ht="24" x14ac:dyDescent="0.3">
      <c r="B71" s="981"/>
      <c r="C71" s="958"/>
      <c r="D71" s="954"/>
      <c r="E71" s="955"/>
      <c r="F71" s="938"/>
      <c r="G71" s="955"/>
      <c r="H71" s="940"/>
      <c r="I71" s="136" t="s">
        <v>3289</v>
      </c>
      <c r="J71" s="142" t="s">
        <v>6</v>
      </c>
      <c r="K71" s="144" t="s">
        <v>1228</v>
      </c>
      <c r="L71" s="136" t="str">
        <f>VLOOKUP(K71,CódigosRetorno!$A$2:$B$2004,2,FALSE)</f>
        <v>El dato ingresado en el tipo de documento de identidad del receptor no esta permitido.</v>
      </c>
      <c r="M71" s="135" t="s">
        <v>466</v>
      </c>
    </row>
    <row r="72" spans="2:13" ht="24" x14ac:dyDescent="0.3">
      <c r="B72" s="981"/>
      <c r="C72" s="958"/>
      <c r="D72" s="954"/>
      <c r="E72" s="953" t="s">
        <v>181</v>
      </c>
      <c r="F72" s="936"/>
      <c r="G72" s="145" t="s">
        <v>1123</v>
      </c>
      <c r="H72" s="138" t="s">
        <v>1124</v>
      </c>
      <c r="I72" s="136" t="s">
        <v>1125</v>
      </c>
      <c r="J72" s="128" t="s">
        <v>205</v>
      </c>
      <c r="K72" s="142" t="s">
        <v>1126</v>
      </c>
      <c r="L72" s="136" t="str">
        <f>VLOOKUP(K72,CódigosRetorno!$A$2:$B$2004,2,FALSE)</f>
        <v>El dato ingresado como atributo @schemeName es incorrecto.</v>
      </c>
      <c r="M72" s="145" t="s">
        <v>9</v>
      </c>
    </row>
    <row r="73" spans="2:13" ht="24" x14ac:dyDescent="0.3">
      <c r="B73" s="981"/>
      <c r="C73" s="958"/>
      <c r="D73" s="954"/>
      <c r="E73" s="954"/>
      <c r="F73" s="936"/>
      <c r="G73" s="145" t="s">
        <v>1056</v>
      </c>
      <c r="H73" s="138" t="s">
        <v>1057</v>
      </c>
      <c r="I73" s="136" t="s">
        <v>1058</v>
      </c>
      <c r="J73" s="128" t="s">
        <v>205</v>
      </c>
      <c r="K73" s="142" t="s">
        <v>1059</v>
      </c>
      <c r="L73" s="136" t="str">
        <f>VLOOKUP(K73,CódigosRetorno!$A$2:$B$2004,2,FALSE)</f>
        <v>El dato ingresado como atributo @schemeAgencyName es incorrecto.</v>
      </c>
      <c r="M73" s="145" t="s">
        <v>9</v>
      </c>
    </row>
    <row r="74" spans="2:13" ht="36" x14ac:dyDescent="0.3">
      <c r="B74" s="942"/>
      <c r="C74" s="947"/>
      <c r="D74" s="955"/>
      <c r="E74" s="955"/>
      <c r="F74" s="936"/>
      <c r="G74" s="145" t="s">
        <v>1127</v>
      </c>
      <c r="H74" s="138" t="s">
        <v>1128</v>
      </c>
      <c r="I74" s="136" t="s">
        <v>1129</v>
      </c>
      <c r="J74" s="142" t="s">
        <v>205</v>
      </c>
      <c r="K74" s="144" t="s">
        <v>1130</v>
      </c>
      <c r="L74" s="136" t="str">
        <f>VLOOKUP(K74,CódigosRetorno!$A$2:$B$2004,2,FALSE)</f>
        <v>El dato ingresado como atributo @schemeURI es incorrecto.</v>
      </c>
      <c r="M74" s="145" t="s">
        <v>9</v>
      </c>
    </row>
    <row r="75" spans="2:13" ht="24" x14ac:dyDescent="0.3">
      <c r="B75" s="937">
        <f>B63+1</f>
        <v>15</v>
      </c>
      <c r="C75" s="946" t="s">
        <v>3290</v>
      </c>
      <c r="D75" s="953" t="s">
        <v>62</v>
      </c>
      <c r="E75" s="953" t="s">
        <v>142</v>
      </c>
      <c r="F75" s="937" t="s">
        <v>202</v>
      </c>
      <c r="G75" s="953"/>
      <c r="H75" s="939" t="s">
        <v>3291</v>
      </c>
      <c r="I75" s="136" t="s">
        <v>601</v>
      </c>
      <c r="J75" s="142" t="s">
        <v>6</v>
      </c>
      <c r="K75" s="144" t="s">
        <v>1235</v>
      </c>
      <c r="L75" s="136" t="str">
        <f>VLOOKUP(K75,CódigosRetorno!$A$2:$B$2004,2,FALSE)</f>
        <v>El XML no contiene el tag o no existe informacion de RegistrationName del receptor del documento</v>
      </c>
      <c r="M75" s="135" t="s">
        <v>9</v>
      </c>
    </row>
    <row r="76" spans="2:13" ht="60" x14ac:dyDescent="0.3">
      <c r="B76" s="938"/>
      <c r="C76" s="947"/>
      <c r="D76" s="955"/>
      <c r="E76" s="955"/>
      <c r="F76" s="938"/>
      <c r="G76" s="955"/>
      <c r="H76" s="940"/>
      <c r="I76" s="136" t="s">
        <v>1136</v>
      </c>
      <c r="J76" s="142" t="s">
        <v>6</v>
      </c>
      <c r="K76" s="144" t="s">
        <v>1237</v>
      </c>
      <c r="L76" s="136" t="str">
        <f>VLOOKUP(K76,CódigosRetorno!$A$2:$B$2004,2,FALSE)</f>
        <v>RegistrationName -  El dato ingresado no cumple con el estandar</v>
      </c>
      <c r="M76" s="135" t="s">
        <v>9</v>
      </c>
    </row>
    <row r="77" spans="2:13" ht="24" x14ac:dyDescent="0.3">
      <c r="B77" s="937">
        <f>B75+1</f>
        <v>16</v>
      </c>
      <c r="C77" s="946" t="s">
        <v>3292</v>
      </c>
      <c r="D77" s="956" t="s">
        <v>62</v>
      </c>
      <c r="E77" s="956" t="s">
        <v>142</v>
      </c>
      <c r="F77" s="937" t="s">
        <v>294</v>
      </c>
      <c r="G77" s="953"/>
      <c r="H77" s="939" t="s">
        <v>3293</v>
      </c>
      <c r="I77" s="136" t="s">
        <v>601</v>
      </c>
      <c r="J77" s="142" t="s">
        <v>6</v>
      </c>
      <c r="K77" s="144" t="s">
        <v>3294</v>
      </c>
      <c r="L77" s="136" t="str">
        <f>VLOOKUP(K77,CódigosRetorno!$A$2:$B$2004,2,FALSE)</f>
        <v>El XML no contiene el tag o no existe informacion de la dirección completa y detallada en domicilio del vendedor</v>
      </c>
      <c r="M77" s="135" t="s">
        <v>9</v>
      </c>
    </row>
    <row r="78" spans="2:13" ht="60" x14ac:dyDescent="0.3">
      <c r="B78" s="948"/>
      <c r="C78" s="958"/>
      <c r="D78" s="956"/>
      <c r="E78" s="956"/>
      <c r="F78" s="948"/>
      <c r="G78" s="954"/>
      <c r="H78" s="949"/>
      <c r="I78" s="136" t="s">
        <v>3295</v>
      </c>
      <c r="J78" s="128" t="s">
        <v>6</v>
      </c>
      <c r="K78" s="144" t="s">
        <v>3296</v>
      </c>
      <c r="L78" s="136" t="str">
        <f>VLOOKUP(K78,CódigosRetorno!$A$2:$B$2004,2,FALSE)</f>
        <v>La dirección completa y detallada del domicilio del vendedor no cumple con el formato establecido</v>
      </c>
      <c r="M78" s="145" t="s">
        <v>9</v>
      </c>
    </row>
    <row r="79" spans="2:13" ht="48" x14ac:dyDescent="0.3">
      <c r="B79" s="948"/>
      <c r="C79" s="958"/>
      <c r="D79" s="956"/>
      <c r="E79" s="956"/>
      <c r="F79" s="938"/>
      <c r="G79" s="955"/>
      <c r="H79" s="940"/>
      <c r="I79" s="136" t="s">
        <v>3297</v>
      </c>
      <c r="J79" s="128" t="s">
        <v>6</v>
      </c>
      <c r="K79" s="144" t="s">
        <v>3296</v>
      </c>
      <c r="L79" s="136" t="str">
        <f>VLOOKUP(K79,CódigosRetorno!$A$2:$B$2004,2,FALSE)</f>
        <v>La dirección completa y detallada del domicilio del vendedor no cumple con el formato establecido</v>
      </c>
      <c r="M79" s="145" t="s">
        <v>9</v>
      </c>
    </row>
    <row r="80" spans="2:13" ht="60" x14ac:dyDescent="0.3">
      <c r="B80" s="948"/>
      <c r="C80" s="958"/>
      <c r="D80" s="956"/>
      <c r="E80" s="956"/>
      <c r="F80" s="135" t="s">
        <v>1142</v>
      </c>
      <c r="G80" s="128"/>
      <c r="H80" s="138" t="s">
        <v>3298</v>
      </c>
      <c r="I80" s="136" t="s">
        <v>1175</v>
      </c>
      <c r="J80" s="128" t="s">
        <v>205</v>
      </c>
      <c r="K80" s="142" t="s">
        <v>3299</v>
      </c>
      <c r="L80" s="136" t="str">
        <f>VLOOKUP(K80,CódigosRetorno!$A$2:$B$2004,2,FALSE)</f>
        <v>La urbanización del domicilio del vendedor no cumple con el formato establecido</v>
      </c>
      <c r="M80" s="145" t="s">
        <v>9</v>
      </c>
    </row>
    <row r="81" spans="2:13" ht="60" x14ac:dyDescent="0.3">
      <c r="B81" s="948"/>
      <c r="C81" s="958"/>
      <c r="D81" s="956"/>
      <c r="E81" s="956"/>
      <c r="F81" s="135" t="s">
        <v>225</v>
      </c>
      <c r="G81" s="128"/>
      <c r="H81" s="138" t="s">
        <v>3300</v>
      </c>
      <c r="I81" s="136" t="s">
        <v>1147</v>
      </c>
      <c r="J81" s="128" t="s">
        <v>205</v>
      </c>
      <c r="K81" s="142" t="s">
        <v>3301</v>
      </c>
      <c r="L81" s="136" t="str">
        <f>VLOOKUP(K81,CódigosRetorno!$A$2:$B$2004,2,FALSE)</f>
        <v>La provincia del domicilio del vendedor no cumple con el formato establecido</v>
      </c>
      <c r="M81" s="145" t="s">
        <v>9</v>
      </c>
    </row>
    <row r="82" spans="2:13" ht="24" x14ac:dyDescent="0.3">
      <c r="B82" s="948"/>
      <c r="C82" s="958"/>
      <c r="D82" s="956"/>
      <c r="E82" s="956"/>
      <c r="F82" s="937" t="s">
        <v>213</v>
      </c>
      <c r="G82" s="953" t="s">
        <v>3261</v>
      </c>
      <c r="H82" s="939" t="s">
        <v>3302</v>
      </c>
      <c r="I82" s="136" t="s">
        <v>601</v>
      </c>
      <c r="J82" s="142" t="s">
        <v>6</v>
      </c>
      <c r="K82" s="144" t="s">
        <v>3303</v>
      </c>
      <c r="L82" s="136" t="str">
        <f>VLOOKUP(K82,CódigosRetorno!$A$2:$B$2004,2,FALSE)</f>
        <v>El XML no contiene el tag o no existe información del ubigeo del domicilio del vendedor</v>
      </c>
      <c r="M82" s="135" t="s">
        <v>9</v>
      </c>
    </row>
    <row r="83" spans="2:13" ht="24" x14ac:dyDescent="0.3">
      <c r="B83" s="948"/>
      <c r="C83" s="958"/>
      <c r="D83" s="956"/>
      <c r="E83" s="956"/>
      <c r="F83" s="948"/>
      <c r="G83" s="955"/>
      <c r="H83" s="940"/>
      <c r="I83" s="136" t="s">
        <v>216</v>
      </c>
      <c r="J83" s="128" t="s">
        <v>205</v>
      </c>
      <c r="K83" s="142" t="s">
        <v>3304</v>
      </c>
      <c r="L83" s="136" t="str">
        <f>VLOOKUP(K83,CódigosRetorno!$A$2:$B$2004,2,FALSE)</f>
        <v>El codigo de ubigeo del domicilio del vendedor no es válido</v>
      </c>
      <c r="M83" s="135" t="s">
        <v>1151</v>
      </c>
    </row>
    <row r="84" spans="2:13" ht="24" x14ac:dyDescent="0.3">
      <c r="B84" s="948"/>
      <c r="C84" s="958"/>
      <c r="D84" s="956"/>
      <c r="E84" s="956"/>
      <c r="F84" s="948"/>
      <c r="G84" s="135" t="s">
        <v>1152</v>
      </c>
      <c r="H84" s="143" t="s">
        <v>1057</v>
      </c>
      <c r="I84" s="136" t="s">
        <v>1153</v>
      </c>
      <c r="J84" s="128" t="s">
        <v>205</v>
      </c>
      <c r="K84" s="142" t="s">
        <v>1059</v>
      </c>
      <c r="L84" s="136" t="str">
        <f>VLOOKUP(K84,CódigosRetorno!$A$2:$B$2004,2,FALSE)</f>
        <v>El dato ingresado como atributo @schemeAgencyName es incorrecto.</v>
      </c>
      <c r="M84" s="135" t="s">
        <v>9</v>
      </c>
    </row>
    <row r="85" spans="2:13" ht="24" x14ac:dyDescent="0.3">
      <c r="B85" s="948"/>
      <c r="C85" s="958"/>
      <c r="D85" s="956"/>
      <c r="E85" s="956"/>
      <c r="F85" s="938"/>
      <c r="G85" s="135" t="s">
        <v>1154</v>
      </c>
      <c r="H85" s="143" t="s">
        <v>1124</v>
      </c>
      <c r="I85" s="136" t="s">
        <v>1155</v>
      </c>
      <c r="J85" s="128" t="s">
        <v>205</v>
      </c>
      <c r="K85" s="142" t="s">
        <v>1126</v>
      </c>
      <c r="L85" s="136" t="str">
        <f>VLOOKUP(K85,CódigosRetorno!$A$2:$B$2004,2,FALSE)</f>
        <v>El dato ingresado como atributo @schemeName es incorrecto.</v>
      </c>
      <c r="M85" s="145" t="s">
        <v>9</v>
      </c>
    </row>
    <row r="86" spans="2:13" ht="60" x14ac:dyDescent="0.3">
      <c r="B86" s="948"/>
      <c r="C86" s="958"/>
      <c r="D86" s="956"/>
      <c r="E86" s="956"/>
      <c r="F86" s="135" t="s">
        <v>225</v>
      </c>
      <c r="G86" s="128"/>
      <c r="H86" s="138" t="s">
        <v>3305</v>
      </c>
      <c r="I86" s="136" t="s">
        <v>1147</v>
      </c>
      <c r="J86" s="128" t="s">
        <v>205</v>
      </c>
      <c r="K86" s="142" t="s">
        <v>3306</v>
      </c>
      <c r="L86" s="136" t="str">
        <f>VLOOKUP(K86,CódigosRetorno!$A$2:$B$2004,2,FALSE)</f>
        <v>El departamento del domicilio del vendedor no cumple con el formato establecido</v>
      </c>
      <c r="M86" s="145" t="s">
        <v>9</v>
      </c>
    </row>
    <row r="87" spans="2:13" ht="60" x14ac:dyDescent="0.3">
      <c r="B87" s="948"/>
      <c r="C87" s="958"/>
      <c r="D87" s="956"/>
      <c r="E87" s="956"/>
      <c r="F87" s="135" t="s">
        <v>225</v>
      </c>
      <c r="G87" s="128"/>
      <c r="H87" s="138" t="s">
        <v>3307</v>
      </c>
      <c r="I87" s="136" t="s">
        <v>1147</v>
      </c>
      <c r="J87" s="128" t="s">
        <v>205</v>
      </c>
      <c r="K87" s="142" t="s">
        <v>3308</v>
      </c>
      <c r="L87" s="136" t="str">
        <f>VLOOKUP(K87,CódigosRetorno!$A$2:$B$2004,2,FALSE)</f>
        <v>El distrito del domicilio del vendedor no cumple con el formato establecido</v>
      </c>
      <c r="M87" s="145" t="s">
        <v>9</v>
      </c>
    </row>
    <row r="88" spans="2:13" ht="48" x14ac:dyDescent="0.3">
      <c r="B88" s="948"/>
      <c r="C88" s="958"/>
      <c r="D88" s="956"/>
      <c r="E88" s="956"/>
      <c r="F88" s="135" t="s">
        <v>327</v>
      </c>
      <c r="G88" s="128" t="s">
        <v>3266</v>
      </c>
      <c r="H88" s="138" t="s">
        <v>3309</v>
      </c>
      <c r="I88" s="136" t="s">
        <v>1162</v>
      </c>
      <c r="J88" s="128" t="s">
        <v>205</v>
      </c>
      <c r="K88" s="142" t="s">
        <v>1163</v>
      </c>
      <c r="L88" s="136" t="str">
        <f>VLOOKUP(K88,CódigosRetorno!$A$2:$B$2004,2,FALSE)</f>
        <v>El codigo de pais debe ser PE</v>
      </c>
      <c r="M88" s="135" t="s">
        <v>1164</v>
      </c>
    </row>
    <row r="89" spans="2:13" ht="24" x14ac:dyDescent="0.3">
      <c r="B89" s="948"/>
      <c r="C89" s="958"/>
      <c r="D89" s="956"/>
      <c r="E89" s="956"/>
      <c r="F89" s="936"/>
      <c r="G89" s="145" t="s">
        <v>1165</v>
      </c>
      <c r="H89" s="138" t="s">
        <v>1094</v>
      </c>
      <c r="I89" s="136" t="s">
        <v>1166</v>
      </c>
      <c r="J89" s="128" t="s">
        <v>205</v>
      </c>
      <c r="K89" s="142" t="s">
        <v>1096</v>
      </c>
      <c r="L89" s="136" t="str">
        <f>VLOOKUP(K89,CódigosRetorno!$A$2:$B$2004,2,FALSE)</f>
        <v>El dato ingresado como atributo @listID es incorrecto.</v>
      </c>
      <c r="M89" s="135" t="s">
        <v>9</v>
      </c>
    </row>
    <row r="90" spans="2:13" ht="48" x14ac:dyDescent="0.3">
      <c r="B90" s="948"/>
      <c r="C90" s="958"/>
      <c r="D90" s="956"/>
      <c r="E90" s="956"/>
      <c r="F90" s="936"/>
      <c r="G90" s="145" t="s">
        <v>1167</v>
      </c>
      <c r="H90" s="138" t="s">
        <v>1076</v>
      </c>
      <c r="I90" s="136" t="s">
        <v>1100</v>
      </c>
      <c r="J90" s="128" t="s">
        <v>205</v>
      </c>
      <c r="K90" s="142" t="s">
        <v>1077</v>
      </c>
      <c r="L90" s="136" t="str">
        <f>VLOOKUP(K90,CódigosRetorno!$A$2:$B$2004,2,FALSE)</f>
        <v>El dato ingresado como atributo @listAgencyName es incorrecto.</v>
      </c>
      <c r="M90" s="145" t="s">
        <v>9</v>
      </c>
    </row>
    <row r="91" spans="2:13" ht="24" x14ac:dyDescent="0.3">
      <c r="B91" s="938"/>
      <c r="C91" s="947"/>
      <c r="D91" s="956"/>
      <c r="E91" s="956"/>
      <c r="F91" s="936"/>
      <c r="G91" s="135" t="s">
        <v>1168</v>
      </c>
      <c r="H91" s="138" t="s">
        <v>1079</v>
      </c>
      <c r="I91" s="136" t="s">
        <v>1169</v>
      </c>
      <c r="J91" s="142" t="s">
        <v>205</v>
      </c>
      <c r="K91" s="144" t="s">
        <v>1081</v>
      </c>
      <c r="L91" s="136" t="str">
        <f>VLOOKUP(K91,CódigosRetorno!$A$2:$B$2004,2,FALSE)</f>
        <v>El dato ingresado como atributo @listName es incorrecto.</v>
      </c>
      <c r="M91" s="145" t="s">
        <v>9</v>
      </c>
    </row>
    <row r="92" spans="2:13" x14ac:dyDescent="0.3">
      <c r="B92" s="937">
        <f>B77+1</f>
        <v>17</v>
      </c>
      <c r="C92" s="946" t="s">
        <v>3310</v>
      </c>
      <c r="D92" s="953" t="s">
        <v>62</v>
      </c>
      <c r="E92" s="953" t="s">
        <v>142</v>
      </c>
      <c r="F92" s="937" t="s">
        <v>327</v>
      </c>
      <c r="G92" s="953" t="s">
        <v>3311</v>
      </c>
      <c r="H92" s="939" t="s">
        <v>3312</v>
      </c>
      <c r="I92" s="136" t="s">
        <v>601</v>
      </c>
      <c r="J92" s="128" t="s">
        <v>6</v>
      </c>
      <c r="K92" s="144" t="s">
        <v>3313</v>
      </c>
      <c r="L92" s="136" t="str">
        <f>VLOOKUP(K92,CódigosRetorno!$A$2:$B$2004,2,FALSE)</f>
        <v>Debe consignar el tipo de domicilio del vendedor</v>
      </c>
      <c r="M92" s="145" t="s">
        <v>9</v>
      </c>
    </row>
    <row r="93" spans="2:13" ht="24" x14ac:dyDescent="0.3">
      <c r="B93" s="938"/>
      <c r="C93" s="947"/>
      <c r="D93" s="955"/>
      <c r="E93" s="955"/>
      <c r="F93" s="938"/>
      <c r="G93" s="955"/>
      <c r="H93" s="940"/>
      <c r="I93" s="138" t="s">
        <v>465</v>
      </c>
      <c r="J93" s="142" t="s">
        <v>6</v>
      </c>
      <c r="K93" s="144" t="s">
        <v>3314</v>
      </c>
      <c r="L93" s="136" t="str">
        <f>VLOOKUP(K93,CódigosRetorno!$A$2:$B$2004,2,FALSE)</f>
        <v>El dato ingresado en el tipo de domicilio del vendedor no corresponde al valor esperado</v>
      </c>
      <c r="M93" s="135" t="s">
        <v>3315</v>
      </c>
    </row>
    <row r="94" spans="2:13" ht="36" x14ac:dyDescent="0.3">
      <c r="B94" s="937">
        <f>B92+1</f>
        <v>18</v>
      </c>
      <c r="C94" s="946" t="s">
        <v>3316</v>
      </c>
      <c r="D94" s="956" t="s">
        <v>62</v>
      </c>
      <c r="E94" s="956" t="s">
        <v>142</v>
      </c>
      <c r="F94" s="937" t="s">
        <v>294</v>
      </c>
      <c r="G94" s="953"/>
      <c r="H94" s="949" t="s">
        <v>3317</v>
      </c>
      <c r="I94" s="136" t="s">
        <v>601</v>
      </c>
      <c r="J94" s="142" t="s">
        <v>6</v>
      </c>
      <c r="K94" s="144" t="s">
        <v>3318</v>
      </c>
      <c r="L94" s="136" t="str">
        <f>VLOOKUP(K94,CódigosRetorno!$A$2:$B$2004,2,FALSE)</f>
        <v>El XML no contiene el tag o no existe informacion de la dirección completa y detallada del lugar donde se realiza la operación</v>
      </c>
      <c r="M94" s="135" t="s">
        <v>9</v>
      </c>
    </row>
    <row r="95" spans="2:13" ht="84" x14ac:dyDescent="0.3">
      <c r="B95" s="948"/>
      <c r="C95" s="958"/>
      <c r="D95" s="956"/>
      <c r="E95" s="956"/>
      <c r="F95" s="948"/>
      <c r="G95" s="954"/>
      <c r="H95" s="949"/>
      <c r="I95" s="136" t="s">
        <v>3319</v>
      </c>
      <c r="J95" s="128" t="s">
        <v>6</v>
      </c>
      <c r="K95" s="142" t="s">
        <v>771</v>
      </c>
      <c r="L95" s="136" t="str">
        <f>VLOOKUP(K95,CódigosRetorno!$A$2:$B$2004,2,FALSE)</f>
        <v>El valor ingresado como direccion completa y detallada no cumple con el estandar.</v>
      </c>
      <c r="M95" s="145" t="s">
        <v>9</v>
      </c>
    </row>
    <row r="96" spans="2:13" ht="48" x14ac:dyDescent="0.3">
      <c r="B96" s="948"/>
      <c r="C96" s="958"/>
      <c r="D96" s="956"/>
      <c r="E96" s="956"/>
      <c r="F96" s="938"/>
      <c r="G96" s="955"/>
      <c r="H96" s="940"/>
      <c r="I96" s="136" t="s">
        <v>3297</v>
      </c>
      <c r="J96" s="128" t="s">
        <v>6</v>
      </c>
      <c r="K96" s="142" t="s">
        <v>771</v>
      </c>
      <c r="L96" s="136" t="str">
        <f>VLOOKUP(K96,CódigosRetorno!$A$2:$B$2004,2,FALSE)</f>
        <v>El valor ingresado como direccion completa y detallada no cumple con el estandar.</v>
      </c>
      <c r="M96" s="145" t="s">
        <v>9</v>
      </c>
    </row>
    <row r="97" spans="2:13" ht="60" x14ac:dyDescent="0.3">
      <c r="B97" s="948"/>
      <c r="C97" s="958"/>
      <c r="D97" s="956"/>
      <c r="E97" s="956"/>
      <c r="F97" s="135" t="s">
        <v>1142</v>
      </c>
      <c r="G97" s="128"/>
      <c r="H97" s="138" t="s">
        <v>3320</v>
      </c>
      <c r="I97" s="136" t="s">
        <v>1175</v>
      </c>
      <c r="J97" s="128" t="s">
        <v>205</v>
      </c>
      <c r="K97" s="142" t="s">
        <v>1176</v>
      </c>
      <c r="L97" s="136" t="str">
        <f>VLOOKUP(K97,CódigosRetorno!$A$2:$B$2004,2,FALSE)</f>
        <v>El dato ingresado como urbanización no cumple con el formato establecido</v>
      </c>
      <c r="M97" s="145" t="s">
        <v>9</v>
      </c>
    </row>
    <row r="98" spans="2:13" ht="60" x14ac:dyDescent="0.3">
      <c r="B98" s="948"/>
      <c r="C98" s="958"/>
      <c r="D98" s="956"/>
      <c r="E98" s="956"/>
      <c r="F98" s="135" t="s">
        <v>225</v>
      </c>
      <c r="G98" s="128"/>
      <c r="H98" s="138" t="s">
        <v>3321</v>
      </c>
      <c r="I98" s="136" t="s">
        <v>1147</v>
      </c>
      <c r="J98" s="128" t="s">
        <v>205</v>
      </c>
      <c r="K98" s="142" t="s">
        <v>1178</v>
      </c>
      <c r="L98" s="136" t="str">
        <f>VLOOKUP(K98,CódigosRetorno!$A$2:$B$2004,2,FALSE)</f>
        <v>El dato ingresado como provincia no cumple con el formato establecido</v>
      </c>
      <c r="M98" s="145" t="s">
        <v>9</v>
      </c>
    </row>
    <row r="99" spans="2:13" ht="24" x14ac:dyDescent="0.3">
      <c r="B99" s="948"/>
      <c r="C99" s="958"/>
      <c r="D99" s="956"/>
      <c r="E99" s="956"/>
      <c r="F99" s="937" t="s">
        <v>213</v>
      </c>
      <c r="G99" s="953" t="s">
        <v>3261</v>
      </c>
      <c r="H99" s="939" t="s">
        <v>3322</v>
      </c>
      <c r="I99" s="136" t="s">
        <v>601</v>
      </c>
      <c r="J99" s="142" t="s">
        <v>6</v>
      </c>
      <c r="K99" s="144" t="s">
        <v>3323</v>
      </c>
      <c r="L99" s="136" t="str">
        <f>VLOOKUP(K99,CódigosRetorno!$A$2:$B$2004,2,FALSE)</f>
        <v>El XML no contiene el tag o no existe información del ubigeo del lugar donde se realiza la operación</v>
      </c>
      <c r="M99" s="135" t="s">
        <v>9</v>
      </c>
    </row>
    <row r="100" spans="2:13" ht="24" x14ac:dyDescent="0.3">
      <c r="B100" s="948"/>
      <c r="C100" s="958"/>
      <c r="D100" s="956"/>
      <c r="E100" s="956"/>
      <c r="F100" s="938"/>
      <c r="G100" s="955"/>
      <c r="H100" s="940"/>
      <c r="I100" s="136" t="s">
        <v>216</v>
      </c>
      <c r="J100" s="128" t="s">
        <v>6</v>
      </c>
      <c r="K100" s="144" t="s">
        <v>217</v>
      </c>
      <c r="L100" s="136" t="str">
        <f>VLOOKUP(K100,CódigosRetorno!$A$2:$B$2004,2,FALSE)</f>
        <v>Debe corresponder a algún valor válido establecido en el catálogo 13</v>
      </c>
      <c r="M100" s="135" t="s">
        <v>1151</v>
      </c>
    </row>
    <row r="101" spans="2:13" ht="24" x14ac:dyDescent="0.3">
      <c r="B101" s="948"/>
      <c r="C101" s="958"/>
      <c r="D101" s="956"/>
      <c r="E101" s="956"/>
      <c r="F101" s="936"/>
      <c r="G101" s="135" t="s">
        <v>1152</v>
      </c>
      <c r="H101" s="143" t="s">
        <v>1057</v>
      </c>
      <c r="I101" s="136" t="s">
        <v>1153</v>
      </c>
      <c r="J101" s="128" t="s">
        <v>205</v>
      </c>
      <c r="K101" s="142" t="s">
        <v>1059</v>
      </c>
      <c r="L101" s="136" t="str">
        <f>VLOOKUP(K101,CódigosRetorno!$A$2:$B$2004,2,FALSE)</f>
        <v>El dato ingresado como atributo @schemeAgencyName es incorrecto.</v>
      </c>
      <c r="M101" s="135" t="s">
        <v>9</v>
      </c>
    </row>
    <row r="102" spans="2:13" ht="24" x14ac:dyDescent="0.3">
      <c r="B102" s="948"/>
      <c r="C102" s="958"/>
      <c r="D102" s="956"/>
      <c r="E102" s="956"/>
      <c r="F102" s="936"/>
      <c r="G102" s="135" t="s">
        <v>1154</v>
      </c>
      <c r="H102" s="143" t="s">
        <v>1124</v>
      </c>
      <c r="I102" s="136" t="s">
        <v>1155</v>
      </c>
      <c r="J102" s="128" t="s">
        <v>205</v>
      </c>
      <c r="K102" s="142" t="s">
        <v>1126</v>
      </c>
      <c r="L102" s="136" t="str">
        <f>VLOOKUP(K102,CódigosRetorno!$A$2:$B$2004,2,FALSE)</f>
        <v>El dato ingresado como atributo @schemeName es incorrecto.</v>
      </c>
      <c r="M102" s="145" t="s">
        <v>9</v>
      </c>
    </row>
    <row r="103" spans="2:13" ht="60" x14ac:dyDescent="0.3">
      <c r="B103" s="948"/>
      <c r="C103" s="958"/>
      <c r="D103" s="956"/>
      <c r="E103" s="956"/>
      <c r="F103" s="135" t="s">
        <v>225</v>
      </c>
      <c r="G103" s="128"/>
      <c r="H103" s="138" t="s">
        <v>3324</v>
      </c>
      <c r="I103" s="136" t="s">
        <v>1147</v>
      </c>
      <c r="J103" s="128" t="s">
        <v>205</v>
      </c>
      <c r="K103" s="142" t="s">
        <v>1182</v>
      </c>
      <c r="L103" s="136" t="str">
        <f>VLOOKUP(K103,CódigosRetorno!$A$2:$B$2004,2,FALSE)</f>
        <v>El dato ingresado como departamento no cumple con el formato establecido</v>
      </c>
      <c r="M103" s="145" t="s">
        <v>9</v>
      </c>
    </row>
    <row r="104" spans="2:13" ht="60" x14ac:dyDescent="0.3">
      <c r="B104" s="948"/>
      <c r="C104" s="958"/>
      <c r="D104" s="956"/>
      <c r="E104" s="956"/>
      <c r="F104" s="135" t="s">
        <v>225</v>
      </c>
      <c r="G104" s="128"/>
      <c r="H104" s="138" t="s">
        <v>3325</v>
      </c>
      <c r="I104" s="136" t="s">
        <v>1147</v>
      </c>
      <c r="J104" s="128" t="s">
        <v>205</v>
      </c>
      <c r="K104" s="142" t="s">
        <v>1184</v>
      </c>
      <c r="L104" s="136" t="str">
        <f>VLOOKUP(K104,CódigosRetorno!$A$2:$B$2004,2,FALSE)</f>
        <v>El dato ingresado como distrito no cumple con el formato establecido</v>
      </c>
      <c r="M104" s="145" t="s">
        <v>9</v>
      </c>
    </row>
    <row r="105" spans="2:13" ht="36" x14ac:dyDescent="0.3">
      <c r="B105" s="948"/>
      <c r="C105" s="958"/>
      <c r="D105" s="956"/>
      <c r="E105" s="956"/>
      <c r="F105" s="135" t="s">
        <v>327</v>
      </c>
      <c r="G105" s="128" t="s">
        <v>3266</v>
      </c>
      <c r="H105" s="138" t="s">
        <v>3326</v>
      </c>
      <c r="I105" s="136" t="s">
        <v>1162</v>
      </c>
      <c r="J105" s="128" t="s">
        <v>205</v>
      </c>
      <c r="K105" s="142" t="s">
        <v>1163</v>
      </c>
      <c r="L105" s="136" t="str">
        <f>VLOOKUP(K105,CódigosRetorno!$A$2:$B$2004,2,FALSE)</f>
        <v>El codigo de pais debe ser PE</v>
      </c>
      <c r="M105" s="135" t="s">
        <v>1164</v>
      </c>
    </row>
    <row r="106" spans="2:13" ht="24" x14ac:dyDescent="0.3">
      <c r="B106" s="948"/>
      <c r="C106" s="958"/>
      <c r="D106" s="956"/>
      <c r="E106" s="956"/>
      <c r="F106" s="936"/>
      <c r="G106" s="145" t="s">
        <v>1165</v>
      </c>
      <c r="H106" s="138" t="s">
        <v>1094</v>
      </c>
      <c r="I106" s="136" t="s">
        <v>1166</v>
      </c>
      <c r="J106" s="128" t="s">
        <v>205</v>
      </c>
      <c r="K106" s="142" t="s">
        <v>1096</v>
      </c>
      <c r="L106" s="136" t="str">
        <f>VLOOKUP(K106,CódigosRetorno!$A$2:$B$2004,2,FALSE)</f>
        <v>El dato ingresado como atributo @listID es incorrecto.</v>
      </c>
      <c r="M106" s="135" t="s">
        <v>9</v>
      </c>
    </row>
    <row r="107" spans="2:13" ht="48" x14ac:dyDescent="0.3">
      <c r="B107" s="948"/>
      <c r="C107" s="958"/>
      <c r="D107" s="956"/>
      <c r="E107" s="956"/>
      <c r="F107" s="936"/>
      <c r="G107" s="145" t="s">
        <v>1167</v>
      </c>
      <c r="H107" s="138" t="s">
        <v>1076</v>
      </c>
      <c r="I107" s="136" t="s">
        <v>1100</v>
      </c>
      <c r="J107" s="128" t="s">
        <v>205</v>
      </c>
      <c r="K107" s="142" t="s">
        <v>1077</v>
      </c>
      <c r="L107" s="136" t="str">
        <f>VLOOKUP(K107,CódigosRetorno!$A$2:$B$2004,2,FALSE)</f>
        <v>El dato ingresado como atributo @listAgencyName es incorrecto.</v>
      </c>
      <c r="M107" s="145" t="s">
        <v>9</v>
      </c>
    </row>
    <row r="108" spans="2:13" ht="24" x14ac:dyDescent="0.3">
      <c r="B108" s="938"/>
      <c r="C108" s="958"/>
      <c r="D108" s="953"/>
      <c r="E108" s="953"/>
      <c r="F108" s="937"/>
      <c r="G108" s="129" t="s">
        <v>1168</v>
      </c>
      <c r="H108" s="137" t="s">
        <v>1079</v>
      </c>
      <c r="I108" s="132" t="s">
        <v>1169</v>
      </c>
      <c r="J108" s="142" t="s">
        <v>205</v>
      </c>
      <c r="K108" s="144" t="s">
        <v>1081</v>
      </c>
      <c r="L108" s="136" t="str">
        <f>VLOOKUP(K108,CódigosRetorno!$A$2:$B$2004,2,FALSE)</f>
        <v>El dato ingresado como atributo @listName es incorrecto.</v>
      </c>
      <c r="M108" s="145" t="s">
        <v>9</v>
      </c>
    </row>
    <row r="109" spans="2:13" ht="24" x14ac:dyDescent="0.3">
      <c r="B109" s="937">
        <f>B94+1</f>
        <v>19</v>
      </c>
      <c r="C109" s="946" t="s">
        <v>3327</v>
      </c>
      <c r="D109" s="953" t="s">
        <v>62</v>
      </c>
      <c r="E109" s="953" t="s">
        <v>142</v>
      </c>
      <c r="F109" s="937" t="s">
        <v>327</v>
      </c>
      <c r="G109" s="953" t="s">
        <v>3311</v>
      </c>
      <c r="H109" s="972" t="s">
        <v>3328</v>
      </c>
      <c r="I109" s="136" t="s">
        <v>601</v>
      </c>
      <c r="J109" s="128" t="s">
        <v>6</v>
      </c>
      <c r="K109" s="144" t="s">
        <v>3329</v>
      </c>
      <c r="L109" s="136" t="str">
        <f>VLOOKUP(K109,CódigosRetorno!$A$2:$B$2004,2,FALSE)</f>
        <v>Debe consignar el tipo de ubicación del lugar donde se realiza la operación</v>
      </c>
      <c r="M109" s="145" t="s">
        <v>9</v>
      </c>
    </row>
    <row r="110" spans="2:13" ht="24" x14ac:dyDescent="0.3">
      <c r="B110" s="938"/>
      <c r="C110" s="947"/>
      <c r="D110" s="955"/>
      <c r="E110" s="955"/>
      <c r="F110" s="938"/>
      <c r="G110" s="955"/>
      <c r="H110" s="972"/>
      <c r="I110" s="138" t="s">
        <v>1089</v>
      </c>
      <c r="J110" s="142" t="s">
        <v>6</v>
      </c>
      <c r="K110" s="144" t="s">
        <v>3330</v>
      </c>
      <c r="L110" s="136" t="str">
        <f>VLOOKUP(K110,CódigosRetorno!$A$2:$B$2004,2,FALSE)</f>
        <v>El dato ingresado en el tipo de ubicación del lugar donde se realiza la operación no corresponde al valor esperado</v>
      </c>
      <c r="M110" s="135" t="s">
        <v>3315</v>
      </c>
    </row>
    <row r="111" spans="2:13" x14ac:dyDescent="0.3">
      <c r="B111" s="545" t="s">
        <v>3331</v>
      </c>
      <c r="C111" s="571"/>
      <c r="D111" s="572"/>
      <c r="E111" s="573"/>
      <c r="F111" s="573"/>
      <c r="G111" s="574"/>
      <c r="H111" s="575"/>
      <c r="I111" s="576"/>
      <c r="J111" s="576"/>
      <c r="K111" s="576" t="s">
        <v>9</v>
      </c>
      <c r="L111" s="575" t="str">
        <f>VLOOKUP(K111,CódigosRetorno!$A$2:$B$2004,2,FALSE)</f>
        <v>-</v>
      </c>
      <c r="M111" s="576"/>
    </row>
    <row r="112" spans="2:13" ht="24" x14ac:dyDescent="0.3">
      <c r="B112" s="937">
        <f>B109+1</f>
        <v>20</v>
      </c>
      <c r="C112" s="946" t="s">
        <v>3332</v>
      </c>
      <c r="D112" s="953" t="s">
        <v>326</v>
      </c>
      <c r="E112" s="953" t="s">
        <v>142</v>
      </c>
      <c r="F112" s="937" t="s">
        <v>977</v>
      </c>
      <c r="G112" s="953" t="s">
        <v>772</v>
      </c>
      <c r="H112" s="939" t="s">
        <v>3333</v>
      </c>
      <c r="I112" s="136" t="s">
        <v>1282</v>
      </c>
      <c r="J112" s="142" t="s">
        <v>6</v>
      </c>
      <c r="K112" s="77" t="s">
        <v>773</v>
      </c>
      <c r="L112" s="136" t="str">
        <f>VLOOKUP(K112,CódigosRetorno!$A$2:$B$2004,2,FALSE)</f>
        <v>El Numero de orden del item no cumple con el formato establecido</v>
      </c>
      <c r="M112" s="135" t="s">
        <v>9</v>
      </c>
    </row>
    <row r="113" spans="2:13" ht="24" x14ac:dyDescent="0.3">
      <c r="B113" s="938"/>
      <c r="C113" s="947"/>
      <c r="D113" s="955"/>
      <c r="E113" s="955"/>
      <c r="F113" s="938"/>
      <c r="G113" s="955"/>
      <c r="H113" s="940"/>
      <c r="I113" s="143" t="s">
        <v>1283</v>
      </c>
      <c r="J113" s="142" t="s">
        <v>6</v>
      </c>
      <c r="K113" s="144" t="s">
        <v>651</v>
      </c>
      <c r="L113" s="136" t="str">
        <f>VLOOKUP(K113,CódigosRetorno!$A$2:$B$2004,2,FALSE)</f>
        <v>El número de ítem no puede estar duplicado.</v>
      </c>
      <c r="M113" s="135" t="s">
        <v>9</v>
      </c>
    </row>
    <row r="114" spans="2:13" ht="24" x14ac:dyDescent="0.3">
      <c r="B114" s="937">
        <f>B112+1</f>
        <v>21</v>
      </c>
      <c r="C114" s="946" t="s">
        <v>1298</v>
      </c>
      <c r="D114" s="953" t="s">
        <v>326</v>
      </c>
      <c r="E114" s="953" t="s">
        <v>142</v>
      </c>
      <c r="F114" s="937" t="s">
        <v>774</v>
      </c>
      <c r="G114" s="953" t="s">
        <v>775</v>
      </c>
      <c r="H114" s="939" t="s">
        <v>3334</v>
      </c>
      <c r="I114" s="136" t="s">
        <v>1300</v>
      </c>
      <c r="J114" s="142" t="s">
        <v>6</v>
      </c>
      <c r="K114" s="144" t="s">
        <v>1301</v>
      </c>
      <c r="L114" s="136" t="str">
        <f>VLOOKUP(K114,CódigosRetorno!$A$2:$B$2004,2,FALSE)</f>
        <v>El XML no contiene el tag InvoicedQuantity en el detalle de los Items o es cero (0)</v>
      </c>
      <c r="M114" s="135" t="s">
        <v>9</v>
      </c>
    </row>
    <row r="115" spans="2:13" ht="24" x14ac:dyDescent="0.3">
      <c r="B115" s="938"/>
      <c r="C115" s="947"/>
      <c r="D115" s="955"/>
      <c r="E115" s="955"/>
      <c r="F115" s="938"/>
      <c r="G115" s="955"/>
      <c r="H115" s="940"/>
      <c r="I115" s="136" t="s">
        <v>777</v>
      </c>
      <c r="J115" s="142" t="s">
        <v>6</v>
      </c>
      <c r="K115" s="144" t="s">
        <v>1302</v>
      </c>
      <c r="L115" s="136" t="str">
        <f>VLOOKUP(K115,CódigosRetorno!$A$2:$B$2004,2,FALSE)</f>
        <v>InvoicedQuantity El dato ingresado no cumple con el estandar</v>
      </c>
      <c r="M115" s="135" t="s">
        <v>9</v>
      </c>
    </row>
    <row r="116" spans="2:13" x14ac:dyDescent="0.3">
      <c r="B116" s="937">
        <f>B114+1</f>
        <v>22</v>
      </c>
      <c r="C116" s="946" t="s">
        <v>1284</v>
      </c>
      <c r="D116" s="953" t="s">
        <v>326</v>
      </c>
      <c r="E116" s="953" t="s">
        <v>142</v>
      </c>
      <c r="F116" s="937" t="s">
        <v>1285</v>
      </c>
      <c r="G116" s="953" t="s">
        <v>3335</v>
      </c>
      <c r="H116" s="939" t="s">
        <v>3336</v>
      </c>
      <c r="I116" s="136" t="s">
        <v>1120</v>
      </c>
      <c r="J116" s="128" t="s">
        <v>6</v>
      </c>
      <c r="K116" s="142" t="s">
        <v>1288</v>
      </c>
      <c r="L116" s="136" t="str">
        <f>VLOOKUP(K116,CódigosRetorno!$A$2:$B$2004,2,FALSE)</f>
        <v>Es obligatorio indicar la unidad de medida del ítem</v>
      </c>
      <c r="M116" s="145" t="s">
        <v>9</v>
      </c>
    </row>
    <row r="117" spans="2:13" ht="24" x14ac:dyDescent="0.3">
      <c r="B117" s="948"/>
      <c r="C117" s="958"/>
      <c r="D117" s="954"/>
      <c r="E117" s="954"/>
      <c r="F117" s="938"/>
      <c r="G117" s="955"/>
      <c r="H117" s="940"/>
      <c r="I117" s="136" t="s">
        <v>1289</v>
      </c>
      <c r="J117" s="128" t="s">
        <v>6</v>
      </c>
      <c r="K117" s="142" t="s">
        <v>1290</v>
      </c>
      <c r="L117" s="136" t="str">
        <f>VLOOKUP(K117,CódigosRetorno!$A$2:$B$2004,2,FALSE)</f>
        <v>El dato ingresado como unidad de medida no corresponde al valor esperado</v>
      </c>
      <c r="M117" s="135" t="s">
        <v>1295</v>
      </c>
    </row>
    <row r="118" spans="2:13" ht="24" x14ac:dyDescent="0.3">
      <c r="B118" s="948"/>
      <c r="C118" s="958"/>
      <c r="D118" s="954"/>
      <c r="E118" s="954"/>
      <c r="F118" s="937"/>
      <c r="G118" s="135" t="s">
        <v>1291</v>
      </c>
      <c r="H118" s="138" t="s">
        <v>1292</v>
      </c>
      <c r="I118" s="136" t="s">
        <v>1293</v>
      </c>
      <c r="J118" s="128" t="s">
        <v>205</v>
      </c>
      <c r="K118" s="142" t="s">
        <v>1294</v>
      </c>
      <c r="L118" s="136" t="str">
        <f>VLOOKUP(K118,CódigosRetorno!$A$2:$B$2004,2,FALSE)</f>
        <v>El dato ingresado como atributo @unitCodeListID es incorrecto.</v>
      </c>
      <c r="M118" s="135" t="s">
        <v>1295</v>
      </c>
    </row>
    <row r="119" spans="2:13" ht="48" x14ac:dyDescent="0.3">
      <c r="B119" s="938"/>
      <c r="C119" s="947"/>
      <c r="D119" s="955"/>
      <c r="E119" s="955"/>
      <c r="F119" s="938"/>
      <c r="G119" s="145" t="s">
        <v>1167</v>
      </c>
      <c r="H119" s="138" t="s">
        <v>1296</v>
      </c>
      <c r="I119" s="136" t="s">
        <v>1100</v>
      </c>
      <c r="J119" s="142" t="s">
        <v>205</v>
      </c>
      <c r="K119" s="144" t="s">
        <v>1297</v>
      </c>
      <c r="L119" s="136" t="str">
        <f>VLOOKUP(K119,CódigosRetorno!$A$2:$B$2004,2,FALSE)</f>
        <v>El dato ingresado como atributo @unitCodeListAgencyName es incorrecto.</v>
      </c>
      <c r="M119" s="145" t="s">
        <v>9</v>
      </c>
    </row>
    <row r="120" spans="2:13" ht="24" x14ac:dyDescent="0.3">
      <c r="B120" s="937">
        <f>B116+1</f>
        <v>23</v>
      </c>
      <c r="C120" s="946" t="s">
        <v>3337</v>
      </c>
      <c r="D120" s="953" t="s">
        <v>326</v>
      </c>
      <c r="E120" s="953" t="s">
        <v>142</v>
      </c>
      <c r="F120" s="937" t="s">
        <v>1352</v>
      </c>
      <c r="G120" s="953"/>
      <c r="H120" s="939" t="s">
        <v>3338</v>
      </c>
      <c r="I120" s="136" t="s">
        <v>197</v>
      </c>
      <c r="J120" s="142" t="s">
        <v>6</v>
      </c>
      <c r="K120" s="144" t="s">
        <v>1354</v>
      </c>
      <c r="L120" s="136" t="str">
        <f>VLOOKUP(K120,CódigosRetorno!$A$2:$B$2004,2,FALSE)</f>
        <v>El XML no contiene el tag cac:Item/cbc:Description en el detalle de los Items</v>
      </c>
      <c r="M120" s="135" t="s">
        <v>9</v>
      </c>
    </row>
    <row r="121" spans="2:13" ht="48" x14ac:dyDescent="0.3">
      <c r="B121" s="938"/>
      <c r="C121" s="947"/>
      <c r="D121" s="955"/>
      <c r="E121" s="955"/>
      <c r="F121" s="938"/>
      <c r="G121" s="955"/>
      <c r="H121" s="940"/>
      <c r="I121" s="136" t="s">
        <v>1355</v>
      </c>
      <c r="J121" s="142" t="s">
        <v>6</v>
      </c>
      <c r="K121" s="144" t="s">
        <v>1356</v>
      </c>
      <c r="L121" s="136" t="str">
        <f>VLOOKUP(K121,CódigosRetorno!$A$2:$B$2004,2,FALSE)</f>
        <v>El XML no contiene el tag o no existe informacion de cac:Item/cbc:Description del item</v>
      </c>
      <c r="M121" s="135" t="s">
        <v>9</v>
      </c>
    </row>
    <row r="122" spans="2:13" ht="60" x14ac:dyDescent="0.3">
      <c r="B122" s="131">
        <f>B120+1</f>
        <v>24</v>
      </c>
      <c r="C122" s="136" t="s">
        <v>1303</v>
      </c>
      <c r="D122" s="128" t="s">
        <v>326</v>
      </c>
      <c r="E122" s="128" t="s">
        <v>181</v>
      </c>
      <c r="F122" s="135" t="s">
        <v>225</v>
      </c>
      <c r="G122" s="128"/>
      <c r="H122" s="138" t="s">
        <v>3339</v>
      </c>
      <c r="I122" s="136" t="s">
        <v>1305</v>
      </c>
      <c r="J122" s="128" t="s">
        <v>205</v>
      </c>
      <c r="K122" s="142" t="s">
        <v>1306</v>
      </c>
      <c r="L122" s="136" t="str">
        <f>VLOOKUP(K122,CódigosRetorno!$A$2:$B$2004,2,FALSE)</f>
        <v>El dato ingresado como codigo de producto no cumple con el formato establecido.</v>
      </c>
      <c r="M122" s="135" t="s">
        <v>9</v>
      </c>
    </row>
    <row r="123" spans="2:13" ht="24" x14ac:dyDescent="0.3">
      <c r="B123" s="937">
        <f>B122+1</f>
        <v>25</v>
      </c>
      <c r="C123" s="946" t="s">
        <v>2476</v>
      </c>
      <c r="D123" s="953" t="s">
        <v>326</v>
      </c>
      <c r="E123" s="953" t="s">
        <v>181</v>
      </c>
      <c r="F123" s="937" t="s">
        <v>668</v>
      </c>
      <c r="G123" s="953" t="s">
        <v>3340</v>
      </c>
      <c r="H123" s="939" t="s">
        <v>3341</v>
      </c>
      <c r="I123" s="136" t="s">
        <v>3342</v>
      </c>
      <c r="J123" s="128" t="s">
        <v>205</v>
      </c>
      <c r="K123" s="144" t="s">
        <v>1312</v>
      </c>
      <c r="L123" s="136" t="str">
        <f>VLOOKUP(K123,CódigosRetorno!$A$2:$B$2004,2,FALSE)</f>
        <v>El Código producto de SUNAT no es válido</v>
      </c>
      <c r="M123" s="135" t="s">
        <v>1313</v>
      </c>
    </row>
    <row r="124" spans="2:13" ht="36" x14ac:dyDescent="0.3">
      <c r="B124" s="948"/>
      <c r="C124" s="958"/>
      <c r="D124" s="954"/>
      <c r="E124" s="954"/>
      <c r="F124" s="948"/>
      <c r="G124" s="954"/>
      <c r="H124" s="949"/>
      <c r="I124" s="136" t="s">
        <v>1314</v>
      </c>
      <c r="J124" s="128" t="s">
        <v>205</v>
      </c>
      <c r="K124" s="142" t="s">
        <v>1315</v>
      </c>
      <c r="L124" s="136" t="str">
        <f>VLOOKUP(K124,CódigosRetorno!$A$2:$B$2004,2,FALSE)</f>
        <v>El Codigo de producto SUNAT debe especificarse como minimo al tercer nivel jerarquico (a nivel de clase del codigo UNSPSC)</v>
      </c>
      <c r="M124" s="135" t="s">
        <v>1313</v>
      </c>
    </row>
    <row r="125" spans="2:13" ht="24" x14ac:dyDescent="0.3">
      <c r="B125" s="948"/>
      <c r="C125" s="958"/>
      <c r="D125" s="954"/>
      <c r="E125" s="954"/>
      <c r="F125" s="937"/>
      <c r="G125" s="135" t="s">
        <v>1318</v>
      </c>
      <c r="H125" s="138" t="s">
        <v>1094</v>
      </c>
      <c r="I125" s="136" t="s">
        <v>1319</v>
      </c>
      <c r="J125" s="128" t="s">
        <v>205</v>
      </c>
      <c r="K125" s="142" t="s">
        <v>1096</v>
      </c>
      <c r="L125" s="136" t="str">
        <f>VLOOKUP(K125,CódigosRetorno!$A$2:$B$2004,2,FALSE)</f>
        <v>El dato ingresado como atributo @listID es incorrecto.</v>
      </c>
      <c r="M125" s="145" t="s">
        <v>9</v>
      </c>
    </row>
    <row r="126" spans="2:13" ht="24" x14ac:dyDescent="0.3">
      <c r="B126" s="948"/>
      <c r="C126" s="958"/>
      <c r="D126" s="954"/>
      <c r="E126" s="954"/>
      <c r="F126" s="948"/>
      <c r="G126" s="135" t="s">
        <v>1320</v>
      </c>
      <c r="H126" s="138" t="s">
        <v>1076</v>
      </c>
      <c r="I126" s="136" t="s">
        <v>1321</v>
      </c>
      <c r="J126" s="128" t="s">
        <v>205</v>
      </c>
      <c r="K126" s="142" t="s">
        <v>1077</v>
      </c>
      <c r="L126" s="136" t="str">
        <f>VLOOKUP(K126,CódigosRetorno!$A$2:$B$2004,2,FALSE)</f>
        <v>El dato ingresado como atributo @listAgencyName es incorrecto.</v>
      </c>
      <c r="M126" s="145" t="s">
        <v>9</v>
      </c>
    </row>
    <row r="127" spans="2:13" ht="24" x14ac:dyDescent="0.3">
      <c r="B127" s="938"/>
      <c r="C127" s="947"/>
      <c r="D127" s="955"/>
      <c r="E127" s="955"/>
      <c r="F127" s="938"/>
      <c r="G127" s="135" t="s">
        <v>1322</v>
      </c>
      <c r="H127" s="138" t="s">
        <v>1079</v>
      </c>
      <c r="I127" s="136" t="s">
        <v>1323</v>
      </c>
      <c r="J127" s="142" t="s">
        <v>205</v>
      </c>
      <c r="K127" s="144" t="s">
        <v>1081</v>
      </c>
      <c r="L127" s="136" t="str">
        <f>VLOOKUP(K127,CódigosRetorno!$A$2:$B$2004,2,FALSE)</f>
        <v>El dato ingresado como atributo @listName es incorrecto.</v>
      </c>
      <c r="M127" s="145" t="s">
        <v>9</v>
      </c>
    </row>
    <row r="128" spans="2:13" ht="24" x14ac:dyDescent="0.3">
      <c r="B128" s="937">
        <f>B123+1</f>
        <v>26</v>
      </c>
      <c r="C128" s="946" t="s">
        <v>1357</v>
      </c>
      <c r="D128" s="953" t="s">
        <v>326</v>
      </c>
      <c r="E128" s="953" t="s">
        <v>142</v>
      </c>
      <c r="F128" s="936" t="s">
        <v>774</v>
      </c>
      <c r="G128" s="956" t="s">
        <v>775</v>
      </c>
      <c r="H128" s="972" t="s">
        <v>3343</v>
      </c>
      <c r="I128" s="136" t="s">
        <v>65</v>
      </c>
      <c r="J128" s="142" t="s">
        <v>6</v>
      </c>
      <c r="K128" s="144" t="s">
        <v>1359</v>
      </c>
      <c r="L128" s="136" t="str">
        <f>VLOOKUP(K128,CódigosRetorno!$A$2:$B$2004,2,FALSE)</f>
        <v>El XML no contiene el tag cac:Price/cbc:PriceAmount en el detalle de los Items</v>
      </c>
      <c r="M128" s="135" t="s">
        <v>9</v>
      </c>
    </row>
    <row r="129" spans="2:13" ht="48" x14ac:dyDescent="0.3">
      <c r="B129" s="948"/>
      <c r="C129" s="958"/>
      <c r="D129" s="954"/>
      <c r="E129" s="954"/>
      <c r="F129" s="936"/>
      <c r="G129" s="956"/>
      <c r="H129" s="972"/>
      <c r="I129" s="136" t="s">
        <v>9074</v>
      </c>
      <c r="J129" s="142" t="s">
        <v>6</v>
      </c>
      <c r="K129" s="144" t="s">
        <v>1361</v>
      </c>
      <c r="L129" s="136" t="str">
        <f>VLOOKUP(K129,CódigosRetorno!$A$2:$B$2004,2,FALSE)</f>
        <v>El dato ingresado en PriceAmount del Valor de venta unitario por item no cumple con el formato establecido</v>
      </c>
      <c r="M129" s="135" t="s">
        <v>9</v>
      </c>
    </row>
    <row r="130" spans="2:13" ht="48" x14ac:dyDescent="0.3">
      <c r="B130" s="948"/>
      <c r="C130" s="958"/>
      <c r="D130" s="954"/>
      <c r="E130" s="954"/>
      <c r="F130" s="936"/>
      <c r="G130" s="956"/>
      <c r="H130" s="972"/>
      <c r="I130" s="138" t="s">
        <v>3344</v>
      </c>
      <c r="J130" s="142" t="s">
        <v>6</v>
      </c>
      <c r="K130" s="144" t="s">
        <v>1363</v>
      </c>
      <c r="L130" s="136" t="str">
        <f>VLOOKUP(K130,CódigosRetorno!$A$2:$B$2004,2,FALSE)</f>
        <v>Operacion gratuita, solo debe consignar un monto referencial</v>
      </c>
      <c r="M130" s="135" t="s">
        <v>9</v>
      </c>
    </row>
    <row r="131" spans="2:13" ht="24" x14ac:dyDescent="0.3">
      <c r="B131" s="938"/>
      <c r="C131" s="947"/>
      <c r="D131" s="955"/>
      <c r="E131" s="955"/>
      <c r="F131" s="135" t="s">
        <v>143</v>
      </c>
      <c r="G131" s="128" t="s">
        <v>3248</v>
      </c>
      <c r="H131" s="143" t="s">
        <v>1364</v>
      </c>
      <c r="I131" s="138" t="s">
        <v>1365</v>
      </c>
      <c r="J131" s="142" t="s">
        <v>6</v>
      </c>
      <c r="K131" s="144" t="s">
        <v>3345</v>
      </c>
      <c r="L131" s="136" t="str">
        <f>VLOOKUP(K131,CódigosRetorno!$A$2:$B$2004,2,FALSE)</f>
        <v>La moneda debe ser la misma en todo el documento</v>
      </c>
      <c r="M131" s="135" t="s">
        <v>1091</v>
      </c>
    </row>
    <row r="132" spans="2:13" x14ac:dyDescent="0.3">
      <c r="B132" s="941">
        <f>B128+1</f>
        <v>27</v>
      </c>
      <c r="C132" s="946" t="s">
        <v>3346</v>
      </c>
      <c r="D132" s="953" t="s">
        <v>326</v>
      </c>
      <c r="E132" s="953" t="s">
        <v>142</v>
      </c>
      <c r="F132" s="937" t="s">
        <v>774</v>
      </c>
      <c r="G132" s="953" t="s">
        <v>775</v>
      </c>
      <c r="H132" s="939" t="s">
        <v>3347</v>
      </c>
      <c r="I132" s="136" t="s">
        <v>65</v>
      </c>
      <c r="J132" s="128" t="s">
        <v>6</v>
      </c>
      <c r="K132" s="144" t="s">
        <v>1368</v>
      </c>
      <c r="L132" s="136" t="str">
        <f>VLOOKUP(K132,CódigosRetorno!$A$2:$B$2004,2,FALSE)</f>
        <v>Debe existir el tag cac:AlternativeConditionPrice</v>
      </c>
      <c r="M132" s="135" t="s">
        <v>9</v>
      </c>
    </row>
    <row r="133" spans="2:13" ht="24" x14ac:dyDescent="0.3">
      <c r="B133" s="981"/>
      <c r="C133" s="958"/>
      <c r="D133" s="954"/>
      <c r="E133" s="954"/>
      <c r="F133" s="948"/>
      <c r="G133" s="954"/>
      <c r="H133" s="949"/>
      <c r="I133" s="136" t="s">
        <v>1360</v>
      </c>
      <c r="J133" s="142" t="s">
        <v>6</v>
      </c>
      <c r="K133" s="144" t="s">
        <v>1369</v>
      </c>
      <c r="L133" s="136" t="str">
        <f>VLOOKUP(K133,CódigosRetorno!$A$2:$B$2004,2,FALSE)</f>
        <v>El dato ingresado en PriceAmount del Precio de venta unitario por item no cumple con el formato establecido</v>
      </c>
      <c r="M133" s="135" t="s">
        <v>9</v>
      </c>
    </row>
    <row r="134" spans="2:13" ht="84" x14ac:dyDescent="0.3">
      <c r="B134" s="981"/>
      <c r="C134" s="958"/>
      <c r="D134" s="954"/>
      <c r="E134" s="954"/>
      <c r="F134" s="948"/>
      <c r="G134" s="954"/>
      <c r="H134" s="949"/>
      <c r="I134" s="136" t="s">
        <v>3348</v>
      </c>
      <c r="J134" s="142" t="s">
        <v>205</v>
      </c>
      <c r="K134" s="142" t="s">
        <v>2479</v>
      </c>
      <c r="L134" s="136" t="str">
        <f>VLOOKUP(K134,CódigosRetorno!$A$2:$B$2004,2,FALSE)</f>
        <v>El precio unitario de la operación que está informando difiere de los cálculos realizados en base a la información remitida</v>
      </c>
      <c r="M134" s="199" t="s">
        <v>9</v>
      </c>
    </row>
    <row r="135" spans="2:13" ht="72" x14ac:dyDescent="0.3">
      <c r="B135" s="981"/>
      <c r="C135" s="958"/>
      <c r="D135" s="954"/>
      <c r="E135" s="954"/>
      <c r="F135" s="948"/>
      <c r="G135" s="954"/>
      <c r="H135" s="949"/>
      <c r="I135" s="136" t="s">
        <v>3349</v>
      </c>
      <c r="J135" s="142" t="s">
        <v>6</v>
      </c>
      <c r="K135" s="144" t="s">
        <v>1384</v>
      </c>
      <c r="L135" s="136" t="str">
        <f>VLOOKUP(K135,CódigosRetorno!$A$2:$B$2004,2,FALSE)</f>
        <v>Si existe 'Valor referencial unitario en operac. no onerosas' con monto mayor a cero, la operacion debe ser gratuita (codigo de tributo 9996)</v>
      </c>
      <c r="M135" s="135" t="s">
        <v>9</v>
      </c>
    </row>
    <row r="136" spans="2:13" ht="72" x14ac:dyDescent="0.3">
      <c r="B136" s="981"/>
      <c r="C136" s="958"/>
      <c r="D136" s="954"/>
      <c r="E136" s="954"/>
      <c r="F136" s="948"/>
      <c r="G136" s="955"/>
      <c r="H136" s="940"/>
      <c r="I136" s="136" t="s">
        <v>3350</v>
      </c>
      <c r="J136" s="142" t="s">
        <v>6</v>
      </c>
      <c r="K136" s="144" t="s">
        <v>1386</v>
      </c>
      <c r="L136" s="136" t="str">
        <f>VLOOKUP(K136,CódigosRetorno!$A$2:$B$2004,2,FALSE)</f>
        <v>El código de precio '02' es sólo para operaciones gratuitas</v>
      </c>
      <c r="M136" s="135" t="s">
        <v>9</v>
      </c>
    </row>
    <row r="137" spans="2:13" ht="24" x14ac:dyDescent="0.3">
      <c r="B137" s="981"/>
      <c r="C137" s="958"/>
      <c r="D137" s="954"/>
      <c r="E137" s="954"/>
      <c r="F137" s="938"/>
      <c r="G137" s="128" t="s">
        <v>305</v>
      </c>
      <c r="H137" s="143" t="s">
        <v>1364</v>
      </c>
      <c r="I137" s="138" t="s">
        <v>1365</v>
      </c>
      <c r="J137" s="142" t="s">
        <v>6</v>
      </c>
      <c r="K137" s="144" t="s">
        <v>3345</v>
      </c>
      <c r="L137" s="136" t="str">
        <f>VLOOKUP(K137,CódigosRetorno!$A$2:$B$2004,2,FALSE)</f>
        <v>La moneda debe ser la misma en todo el documento</v>
      </c>
      <c r="M137" s="135" t="s">
        <v>1091</v>
      </c>
    </row>
    <row r="138" spans="2:13" ht="24" x14ac:dyDescent="0.3">
      <c r="B138" s="981"/>
      <c r="C138" s="958"/>
      <c r="D138" s="954"/>
      <c r="E138" s="954"/>
      <c r="F138" s="937" t="s">
        <v>327</v>
      </c>
      <c r="G138" s="953" t="s">
        <v>3351</v>
      </c>
      <c r="H138" s="939" t="s">
        <v>3352</v>
      </c>
      <c r="I138" s="136" t="s">
        <v>465</v>
      </c>
      <c r="J138" s="142" t="s">
        <v>6</v>
      </c>
      <c r="K138" s="144" t="s">
        <v>1374</v>
      </c>
      <c r="L138" s="136" t="str">
        <f>VLOOKUP(K138,CódigosRetorno!$A$2:$B$2004,2,FALSE)</f>
        <v>Se ha consignado un valor invalido en el campo cbc:PriceTypeCode</v>
      </c>
      <c r="M138" s="145" t="s">
        <v>9</v>
      </c>
    </row>
    <row r="139" spans="2:13" ht="36" x14ac:dyDescent="0.3">
      <c r="B139" s="981"/>
      <c r="C139" s="958"/>
      <c r="D139" s="954"/>
      <c r="E139" s="955"/>
      <c r="F139" s="938"/>
      <c r="G139" s="955"/>
      <c r="H139" s="940"/>
      <c r="I139" s="143" t="s">
        <v>1376</v>
      </c>
      <c r="J139" s="142" t="s">
        <v>6</v>
      </c>
      <c r="K139" s="144" t="s">
        <v>1377</v>
      </c>
      <c r="L139" s="136" t="str">
        <f>VLOOKUP(K139,CódigosRetorno!$A$2:$B$2004,2,FALSE)</f>
        <v>Existe mas de un tag cac:AlternativeConditionPrice con el mismo cbc:PriceTypeCode</v>
      </c>
      <c r="M139" s="135" t="s">
        <v>1375</v>
      </c>
    </row>
    <row r="140" spans="2:13" ht="24" x14ac:dyDescent="0.3">
      <c r="B140" s="981"/>
      <c r="C140" s="958"/>
      <c r="D140" s="954"/>
      <c r="E140" s="953" t="s">
        <v>181</v>
      </c>
      <c r="F140" s="937"/>
      <c r="G140" s="145" t="s">
        <v>1378</v>
      </c>
      <c r="H140" s="143" t="s">
        <v>1079</v>
      </c>
      <c r="I140" s="136" t="s">
        <v>1379</v>
      </c>
      <c r="J140" s="142" t="s">
        <v>205</v>
      </c>
      <c r="K140" s="144" t="s">
        <v>1081</v>
      </c>
      <c r="L140" s="136" t="str">
        <f>VLOOKUP(K140,CódigosRetorno!$A$2:$B$2004,2,FALSE)</f>
        <v>El dato ingresado como atributo @listName es incorrecto.</v>
      </c>
      <c r="M140" s="145" t="s">
        <v>9</v>
      </c>
    </row>
    <row r="141" spans="2:13" ht="24" x14ac:dyDescent="0.3">
      <c r="B141" s="981"/>
      <c r="C141" s="958"/>
      <c r="D141" s="954"/>
      <c r="E141" s="954"/>
      <c r="F141" s="948"/>
      <c r="G141" s="145" t="s">
        <v>1056</v>
      </c>
      <c r="H141" s="143" t="s">
        <v>1076</v>
      </c>
      <c r="I141" s="136" t="s">
        <v>1058</v>
      </c>
      <c r="J141" s="128" t="s">
        <v>205</v>
      </c>
      <c r="K141" s="142" t="s">
        <v>1077</v>
      </c>
      <c r="L141" s="136" t="str">
        <f>VLOOKUP(K141,CódigosRetorno!$A$2:$B$2004,2,FALSE)</f>
        <v>El dato ingresado como atributo @listAgencyName es incorrecto.</v>
      </c>
      <c r="M141" s="145" t="s">
        <v>9</v>
      </c>
    </row>
    <row r="142" spans="2:13" ht="36" x14ac:dyDescent="0.3">
      <c r="B142" s="942"/>
      <c r="C142" s="947"/>
      <c r="D142" s="955"/>
      <c r="E142" s="955"/>
      <c r="F142" s="938"/>
      <c r="G142" s="145" t="s">
        <v>1380</v>
      </c>
      <c r="H142" s="143" t="s">
        <v>1083</v>
      </c>
      <c r="I142" s="136" t="s">
        <v>1381</v>
      </c>
      <c r="J142" s="142" t="s">
        <v>205</v>
      </c>
      <c r="K142" s="144" t="s">
        <v>1085</v>
      </c>
      <c r="L142" s="136" t="str">
        <f>VLOOKUP(K142,CódigosRetorno!$A$2:$B$2004,2,FALSE)</f>
        <v>El dato ingresado como atributo @listURI es incorrecto.</v>
      </c>
      <c r="M142" s="145" t="s">
        <v>9</v>
      </c>
    </row>
    <row r="143" spans="2:13" ht="24" x14ac:dyDescent="0.3">
      <c r="B143" s="936">
        <f>B132+1</f>
        <v>28</v>
      </c>
      <c r="C143" s="935" t="s">
        <v>3353</v>
      </c>
      <c r="D143" s="937" t="s">
        <v>326</v>
      </c>
      <c r="E143" s="956" t="s">
        <v>142</v>
      </c>
      <c r="F143" s="937" t="s">
        <v>297</v>
      </c>
      <c r="G143" s="953" t="s">
        <v>298</v>
      </c>
      <c r="H143" s="939" t="s">
        <v>3354</v>
      </c>
      <c r="I143" s="136" t="s">
        <v>1407</v>
      </c>
      <c r="J143" s="142" t="s">
        <v>6</v>
      </c>
      <c r="K143" s="144" t="s">
        <v>1509</v>
      </c>
      <c r="L143" s="136" t="str">
        <f>VLOOKUP(K143,CódigosRetorno!$A$2:$B$2004,2,FALSE)</f>
        <v>El dato ingresado en LineExtensionAmount del item no cumple con el formato establecido</v>
      </c>
      <c r="M143" s="135" t="s">
        <v>9</v>
      </c>
    </row>
    <row r="144" spans="2:13" ht="84" x14ac:dyDescent="0.3">
      <c r="B144" s="936"/>
      <c r="C144" s="935"/>
      <c r="D144" s="948"/>
      <c r="E144" s="956"/>
      <c r="F144" s="948"/>
      <c r="G144" s="954"/>
      <c r="H144" s="949"/>
      <c r="I144" s="136" t="s">
        <v>3355</v>
      </c>
      <c r="J144" s="142" t="s">
        <v>205</v>
      </c>
      <c r="K144" s="142" t="s">
        <v>2504</v>
      </c>
      <c r="L144" s="136" t="str">
        <f>VLOOKUP(MID(K144,1,4),CódigosRetorno!$A$2:$B$2004,2,FALSE)</f>
        <v>El valor de venta por ítem difiere de los importes consignados.</v>
      </c>
      <c r="M144" s="199" t="s">
        <v>9</v>
      </c>
    </row>
    <row r="145" spans="2:13" ht="60" x14ac:dyDescent="0.3">
      <c r="B145" s="936"/>
      <c r="C145" s="935"/>
      <c r="D145" s="948"/>
      <c r="E145" s="956"/>
      <c r="F145" s="948"/>
      <c r="G145" s="954"/>
      <c r="H145" s="949"/>
      <c r="I145" s="136" t="s">
        <v>3356</v>
      </c>
      <c r="J145" s="142" t="s">
        <v>205</v>
      </c>
      <c r="K145" s="142" t="s">
        <v>2504</v>
      </c>
      <c r="L145" s="136" t="str">
        <f>VLOOKUP(MID(K145,1,4),CódigosRetorno!$A$2:$B$2004,2,FALSE)</f>
        <v>El valor de venta por ítem difiere de los importes consignados.</v>
      </c>
      <c r="M145" s="199" t="s">
        <v>9</v>
      </c>
    </row>
    <row r="146" spans="2:13" ht="24" x14ac:dyDescent="0.3">
      <c r="B146" s="936"/>
      <c r="C146" s="935"/>
      <c r="D146" s="938"/>
      <c r="E146" s="956"/>
      <c r="F146" s="135" t="s">
        <v>143</v>
      </c>
      <c r="G146" s="128" t="s">
        <v>3248</v>
      </c>
      <c r="H146" s="143" t="s">
        <v>1364</v>
      </c>
      <c r="I146" s="138" t="s">
        <v>1387</v>
      </c>
      <c r="J146" s="142" t="s">
        <v>6</v>
      </c>
      <c r="K146" s="144" t="s">
        <v>3345</v>
      </c>
      <c r="L146" s="136" t="str">
        <f>VLOOKUP(K146,CódigosRetorno!$A$2:$B$2004,2,FALSE)</f>
        <v>La moneda debe ser la misma en todo el documento</v>
      </c>
      <c r="M146" s="135" t="s">
        <v>9</v>
      </c>
    </row>
    <row r="147" spans="2:13" x14ac:dyDescent="0.3">
      <c r="B147" s="545" t="s">
        <v>3357</v>
      </c>
      <c r="C147" s="577"/>
      <c r="D147" s="577"/>
      <c r="E147" s="578"/>
      <c r="F147" s="578"/>
      <c r="G147" s="578"/>
      <c r="H147" s="579"/>
      <c r="I147" s="580"/>
      <c r="J147" s="580"/>
      <c r="K147" s="581" t="s">
        <v>9</v>
      </c>
      <c r="L147" s="579" t="str">
        <f>VLOOKUP(K147,CódigosRetorno!$A$2:$B$2004,2,FALSE)</f>
        <v>-</v>
      </c>
      <c r="M147" s="580"/>
    </row>
    <row r="148" spans="2:13" ht="36" x14ac:dyDescent="0.3">
      <c r="B148" s="980">
        <f>B143+1</f>
        <v>29</v>
      </c>
      <c r="C148" s="946" t="s">
        <v>3358</v>
      </c>
      <c r="D148" s="941" t="s">
        <v>326</v>
      </c>
      <c r="E148" s="941" t="s">
        <v>181</v>
      </c>
      <c r="F148" s="142" t="s">
        <v>220</v>
      </c>
      <c r="G148" s="135" t="s">
        <v>3359</v>
      </c>
      <c r="H148" s="136" t="s">
        <v>3360</v>
      </c>
      <c r="I148" s="136" t="s">
        <v>1340</v>
      </c>
      <c r="J148" s="128" t="s">
        <v>205</v>
      </c>
      <c r="K148" s="142" t="s">
        <v>1341</v>
      </c>
      <c r="L148" s="136" t="str">
        <f>VLOOKUP(K148,CódigosRetorno!$A$2:$B$2004,2,FALSE)</f>
        <v>No existe información en el nombre del concepto.</v>
      </c>
      <c r="M148" s="145" t="s">
        <v>9</v>
      </c>
    </row>
    <row r="149" spans="2:13" ht="24" x14ac:dyDescent="0.3">
      <c r="B149" s="980"/>
      <c r="C149" s="958"/>
      <c r="D149" s="981"/>
      <c r="E149" s="981"/>
      <c r="F149" s="984" t="s">
        <v>658</v>
      </c>
      <c r="G149" s="953" t="s">
        <v>3359</v>
      </c>
      <c r="H149" s="939" t="s">
        <v>3361</v>
      </c>
      <c r="I149" s="136" t="s">
        <v>3362</v>
      </c>
      <c r="J149" s="128" t="s">
        <v>6</v>
      </c>
      <c r="K149" s="142" t="s">
        <v>3363</v>
      </c>
      <c r="L149" s="136" t="str">
        <f>VLOOKUP(K149,CódigosRetorno!$A$2:$B$2004,2,FALSE)</f>
        <v>El XML no contiene el tag de Comercializacion del oro: Codigo unico de concesion minera</v>
      </c>
      <c r="M149" s="145" t="s">
        <v>9</v>
      </c>
    </row>
    <row r="150" spans="2:13" ht="24" x14ac:dyDescent="0.3">
      <c r="B150" s="980"/>
      <c r="C150" s="958"/>
      <c r="D150" s="981"/>
      <c r="E150" s="981"/>
      <c r="F150" s="1005"/>
      <c r="G150" s="954"/>
      <c r="H150" s="949"/>
      <c r="I150" s="136" t="s">
        <v>3364</v>
      </c>
      <c r="J150" s="128" t="s">
        <v>6</v>
      </c>
      <c r="K150" s="142" t="s">
        <v>3365</v>
      </c>
      <c r="L150" s="136" t="str">
        <f>VLOOKUP(K150,CódigosRetorno!$A$2:$B$2004,2,FALSE)</f>
        <v>El XML no contiene el tag de Comercializacion del oro: Ley mineral</v>
      </c>
      <c r="M150" s="145" t="s">
        <v>9</v>
      </c>
    </row>
    <row r="151" spans="2:13" ht="24" x14ac:dyDescent="0.3">
      <c r="B151" s="980"/>
      <c r="C151" s="958"/>
      <c r="D151" s="981"/>
      <c r="E151" s="981"/>
      <c r="F151" s="1005"/>
      <c r="G151" s="954"/>
      <c r="H151" s="949"/>
      <c r="I151" s="136" t="s">
        <v>3366</v>
      </c>
      <c r="J151" s="128" t="s">
        <v>6</v>
      </c>
      <c r="K151" s="142" t="s">
        <v>3367</v>
      </c>
      <c r="L151" s="136" t="str">
        <f>VLOOKUP(K151,CódigosRetorno!$A$2:$B$2004,2,FALSE)</f>
        <v>El XML no contiene el tag de Comercializacion del oro: Naturaleza del mineral</v>
      </c>
      <c r="M151" s="145" t="s">
        <v>9</v>
      </c>
    </row>
    <row r="152" spans="2:13" ht="24" x14ac:dyDescent="0.3">
      <c r="B152" s="980"/>
      <c r="C152" s="958"/>
      <c r="D152" s="981"/>
      <c r="E152" s="981"/>
      <c r="F152" s="985"/>
      <c r="G152" s="955"/>
      <c r="H152" s="940"/>
      <c r="I152" s="136" t="s">
        <v>3368</v>
      </c>
      <c r="J152" s="128" t="s">
        <v>6</v>
      </c>
      <c r="K152" s="142" t="s">
        <v>3369</v>
      </c>
      <c r="L152" s="136" t="str">
        <f>VLOOKUP(K152,CódigosRetorno!$A$2:$B$2004,2,FALSE)</f>
        <v>El XML no contiene el tag de Comercializacion del oro: Nombre del derecho minero</v>
      </c>
      <c r="M152" s="145" t="s">
        <v>9</v>
      </c>
    </row>
    <row r="153" spans="2:13" ht="24" x14ac:dyDescent="0.3">
      <c r="B153" s="980"/>
      <c r="C153" s="958"/>
      <c r="D153" s="981"/>
      <c r="E153" s="981"/>
      <c r="F153" s="986"/>
      <c r="G153" s="135" t="s">
        <v>1344</v>
      </c>
      <c r="H153" s="136" t="s">
        <v>1079</v>
      </c>
      <c r="I153" s="136" t="s">
        <v>1345</v>
      </c>
      <c r="J153" s="142" t="s">
        <v>205</v>
      </c>
      <c r="K153" s="144" t="s">
        <v>1081</v>
      </c>
      <c r="L153" s="136" t="str">
        <f>VLOOKUP(K153,CódigosRetorno!$A$2:$B$2004,2,FALSE)</f>
        <v>El dato ingresado como atributo @listName es incorrecto.</v>
      </c>
      <c r="M153" s="145" t="s">
        <v>9</v>
      </c>
    </row>
    <row r="154" spans="2:13" ht="24" x14ac:dyDescent="0.3">
      <c r="B154" s="980"/>
      <c r="C154" s="958"/>
      <c r="D154" s="981"/>
      <c r="E154" s="981"/>
      <c r="F154" s="986"/>
      <c r="G154" s="135" t="s">
        <v>1056</v>
      </c>
      <c r="H154" s="136" t="s">
        <v>1076</v>
      </c>
      <c r="I154" s="136" t="s">
        <v>1058</v>
      </c>
      <c r="J154" s="128" t="s">
        <v>205</v>
      </c>
      <c r="K154" s="142" t="s">
        <v>1077</v>
      </c>
      <c r="L154" s="136" t="str">
        <f>VLOOKUP(K154,CódigosRetorno!$A$2:$B$2004,2,FALSE)</f>
        <v>El dato ingresado como atributo @listAgencyName es incorrecto.</v>
      </c>
      <c r="M154" s="145" t="s">
        <v>9</v>
      </c>
    </row>
    <row r="155" spans="2:13" ht="36" x14ac:dyDescent="0.3">
      <c r="B155" s="980"/>
      <c r="C155" s="958"/>
      <c r="D155" s="981"/>
      <c r="E155" s="981"/>
      <c r="F155" s="984"/>
      <c r="G155" s="202" t="s">
        <v>1346</v>
      </c>
      <c r="H155" s="359" t="s">
        <v>1083</v>
      </c>
      <c r="I155" s="136" t="s">
        <v>1347</v>
      </c>
      <c r="J155" s="142" t="s">
        <v>205</v>
      </c>
      <c r="K155" s="144" t="s">
        <v>1085</v>
      </c>
      <c r="L155" s="136" t="str">
        <f>VLOOKUP(K155,CódigosRetorno!$A$2:$B$2004,2,FALSE)</f>
        <v>El dato ingresado como atributo @listURI es incorrecto.</v>
      </c>
      <c r="M155" s="145" t="s">
        <v>9</v>
      </c>
    </row>
    <row r="156" spans="2:13" ht="36" x14ac:dyDescent="0.3">
      <c r="B156" s="980"/>
      <c r="C156" s="958"/>
      <c r="D156" s="981"/>
      <c r="E156" s="1082"/>
      <c r="F156" s="937" t="s">
        <v>709</v>
      </c>
      <c r="G156" s="937"/>
      <c r="H156" s="939" t="s">
        <v>3370</v>
      </c>
      <c r="I156" s="193" t="s">
        <v>3371</v>
      </c>
      <c r="J156" s="128" t="s">
        <v>6</v>
      </c>
      <c r="K156" s="142" t="s">
        <v>1350</v>
      </c>
      <c r="L156" s="136" t="str">
        <f>VLOOKUP(K156,CódigosRetorno!$A$2:$B$2004,2,FALSE)</f>
        <v>El XML no contiene tag o no existe información del valor del concepto por linea.</v>
      </c>
      <c r="M156" s="145" t="s">
        <v>9</v>
      </c>
    </row>
    <row r="157" spans="2:13" x14ac:dyDescent="0.3">
      <c r="B157" s="980"/>
      <c r="C157" s="958"/>
      <c r="D157" s="981"/>
      <c r="E157" s="1082"/>
      <c r="F157" s="948"/>
      <c r="G157" s="948"/>
      <c r="H157" s="949"/>
      <c r="I157" s="193" t="s">
        <v>1869</v>
      </c>
      <c r="J157" s="128" t="s">
        <v>9</v>
      </c>
      <c r="K157" s="142" t="s">
        <v>9</v>
      </c>
      <c r="L157" s="136" t="str">
        <f>VLOOKUP(K157,CódigosRetorno!$A$2:$B$2004,2,FALSE)</f>
        <v>-</v>
      </c>
      <c r="M157" s="145"/>
    </row>
    <row r="158" spans="2:13" ht="36" x14ac:dyDescent="0.3">
      <c r="B158" s="980"/>
      <c r="C158" s="958"/>
      <c r="D158" s="981"/>
      <c r="E158" s="1082"/>
      <c r="F158" s="456" t="s">
        <v>1458</v>
      </c>
      <c r="G158" s="130" t="s">
        <v>3372</v>
      </c>
      <c r="H158" s="203" t="s">
        <v>3373</v>
      </c>
      <c r="I158" s="193" t="s">
        <v>3374</v>
      </c>
      <c r="J158" s="142" t="s">
        <v>205</v>
      </c>
      <c r="K158" s="144" t="s">
        <v>1878</v>
      </c>
      <c r="L158" s="136" t="str">
        <f>VLOOKUP(K158,CódigosRetorno!$A$2:$B$2004,2,FALSE)</f>
        <v>El dato ingresado como valor del concepto de la linea no cumple con el formato establecido.</v>
      </c>
      <c r="M158" s="145" t="s">
        <v>9</v>
      </c>
    </row>
    <row r="159" spans="2:13" ht="36" x14ac:dyDescent="0.3">
      <c r="B159" s="980"/>
      <c r="C159" s="958"/>
      <c r="D159" s="981"/>
      <c r="E159" s="1082"/>
      <c r="F159" s="456" t="s">
        <v>1224</v>
      </c>
      <c r="G159" s="130" t="s">
        <v>194</v>
      </c>
      <c r="H159" s="203" t="s">
        <v>3375</v>
      </c>
      <c r="I159" s="193" t="s">
        <v>1869</v>
      </c>
      <c r="J159" s="142" t="s">
        <v>9</v>
      </c>
      <c r="K159" s="144" t="s">
        <v>9</v>
      </c>
      <c r="L159" s="136" t="str">
        <f>VLOOKUP(K159,CódigosRetorno!$A$2:$B$2004,2,FALSE)</f>
        <v>-</v>
      </c>
      <c r="M159" s="414"/>
    </row>
    <row r="160" spans="2:13" ht="36" x14ac:dyDescent="0.3">
      <c r="B160" s="980"/>
      <c r="C160" s="947"/>
      <c r="D160" s="942"/>
      <c r="E160" s="1083"/>
      <c r="F160" s="457" t="s">
        <v>220</v>
      </c>
      <c r="G160" s="131"/>
      <c r="H160" s="204" t="s">
        <v>3376</v>
      </c>
      <c r="I160" s="193" t="s">
        <v>1869</v>
      </c>
      <c r="J160" s="142" t="s">
        <v>9</v>
      </c>
      <c r="K160" s="144" t="s">
        <v>9</v>
      </c>
      <c r="L160" s="136" t="str">
        <f>VLOOKUP(K160,CódigosRetorno!$A$2:$B$2004,2,FALSE)</f>
        <v>-</v>
      </c>
      <c r="M160" s="414"/>
    </row>
    <row r="161" spans="2:13" ht="24" x14ac:dyDescent="0.3">
      <c r="B161" s="937">
        <f>B148+1</f>
        <v>30</v>
      </c>
      <c r="C161" s="946" t="s">
        <v>1389</v>
      </c>
      <c r="D161" s="931" t="s">
        <v>326</v>
      </c>
      <c r="E161" s="953" t="s">
        <v>142</v>
      </c>
      <c r="F161" s="948" t="s">
        <v>297</v>
      </c>
      <c r="G161" s="954" t="s">
        <v>298</v>
      </c>
      <c r="H161" s="949" t="s">
        <v>3377</v>
      </c>
      <c r="I161" s="136" t="s">
        <v>1391</v>
      </c>
      <c r="J161" s="128" t="s">
        <v>6</v>
      </c>
      <c r="K161" s="142" t="s">
        <v>1392</v>
      </c>
      <c r="L161" s="136" t="str">
        <f>VLOOKUP(K161,CódigosRetorno!$A$2:$B$2004,2,FALSE)</f>
        <v>El xml no contiene el tag de impuesto por linea (TaxtTotal).</v>
      </c>
      <c r="M161" s="145" t="s">
        <v>9</v>
      </c>
    </row>
    <row r="162" spans="2:13" ht="36" x14ac:dyDescent="0.3">
      <c r="B162" s="948"/>
      <c r="C162" s="958"/>
      <c r="D162" s="933"/>
      <c r="E162" s="954"/>
      <c r="F162" s="948"/>
      <c r="G162" s="954"/>
      <c r="H162" s="949"/>
      <c r="I162" s="136" t="s">
        <v>1393</v>
      </c>
      <c r="J162" s="128" t="s">
        <v>6</v>
      </c>
      <c r="K162" s="142" t="s">
        <v>1394</v>
      </c>
      <c r="L162" s="136" t="str">
        <f>VLOOKUP(K162,CódigosRetorno!$A$2:$B$2004,2,FALSE)</f>
        <v>El dato ingresado en el monto total de impuestos por línea no cumple con el formato establecido</v>
      </c>
      <c r="M162" s="145" t="s">
        <v>9</v>
      </c>
    </row>
    <row r="163" spans="2:13" ht="48" x14ac:dyDescent="0.3">
      <c r="B163" s="948"/>
      <c r="C163" s="958"/>
      <c r="D163" s="933"/>
      <c r="E163" s="954"/>
      <c r="F163" s="948"/>
      <c r="G163" s="954"/>
      <c r="H163" s="949"/>
      <c r="I163" s="136" t="s">
        <v>3378</v>
      </c>
      <c r="J163" s="128" t="s">
        <v>205</v>
      </c>
      <c r="K163" s="142" t="s">
        <v>2483</v>
      </c>
      <c r="L163" s="136" t="str">
        <f>VLOOKUP(K163,CódigosRetorno!$A$2:$B$2004,2,FALSE)</f>
        <v>El importe total de impuestos por línea no coincide con la sumatoria de los impuestos por línea.</v>
      </c>
      <c r="M163" s="145" t="s">
        <v>9</v>
      </c>
    </row>
    <row r="164" spans="2:13" x14ac:dyDescent="0.3">
      <c r="B164" s="948"/>
      <c r="C164" s="958"/>
      <c r="D164" s="933"/>
      <c r="E164" s="954"/>
      <c r="F164" s="938"/>
      <c r="G164" s="955"/>
      <c r="H164" s="940"/>
      <c r="I164" s="92" t="s">
        <v>1397</v>
      </c>
      <c r="J164" s="128" t="s">
        <v>6</v>
      </c>
      <c r="K164" s="78" t="s">
        <v>1398</v>
      </c>
      <c r="L164" s="136" t="str">
        <f>VLOOKUP(K164,CódigosRetorno!$A$2:$B$2004,2,FALSE)</f>
        <v>El tag cac:TaxTotal no debe repetirse a nivel de Item</v>
      </c>
      <c r="M164" s="80" t="s">
        <v>9</v>
      </c>
    </row>
    <row r="165" spans="2:13" ht="24" x14ac:dyDescent="0.3">
      <c r="B165" s="938"/>
      <c r="C165" s="947"/>
      <c r="D165" s="932"/>
      <c r="E165" s="955"/>
      <c r="F165" s="135" t="s">
        <v>143</v>
      </c>
      <c r="G165" s="135" t="s">
        <v>3248</v>
      </c>
      <c r="H165" s="143" t="s">
        <v>1364</v>
      </c>
      <c r="I165" s="138" t="s">
        <v>1387</v>
      </c>
      <c r="J165" s="142" t="s">
        <v>6</v>
      </c>
      <c r="K165" s="144" t="s">
        <v>3345</v>
      </c>
      <c r="L165" s="136" t="str">
        <f>VLOOKUP(K165,CódigosRetorno!$A$2:$B$2004,2,FALSE)</f>
        <v>La moneda debe ser la misma en todo el documento</v>
      </c>
      <c r="M165" s="135" t="s">
        <v>1091</v>
      </c>
    </row>
    <row r="166" spans="2:13" ht="36" x14ac:dyDescent="0.3">
      <c r="B166" s="937">
        <f>B161+1</f>
        <v>31</v>
      </c>
      <c r="C166" s="946" t="s">
        <v>3379</v>
      </c>
      <c r="D166" s="953" t="s">
        <v>326</v>
      </c>
      <c r="E166" s="953" t="s">
        <v>142</v>
      </c>
      <c r="F166" s="937" t="s">
        <v>297</v>
      </c>
      <c r="G166" s="953" t="s">
        <v>298</v>
      </c>
      <c r="H166" s="939" t="s">
        <v>3380</v>
      </c>
      <c r="I166" s="136" t="s">
        <v>1393</v>
      </c>
      <c r="J166" s="128" t="s">
        <v>6</v>
      </c>
      <c r="K166" s="144" t="s">
        <v>1401</v>
      </c>
      <c r="L166" s="136" t="str">
        <f>VLOOKUP(K166,CódigosRetorno!$A$2:$B$2004,2,FALSE)</f>
        <v>El dato ingresado en TaxableAmount de la linea no cumple con el formato establecido</v>
      </c>
      <c r="M166" s="135" t="s">
        <v>9</v>
      </c>
    </row>
    <row r="167" spans="2:13" ht="24" x14ac:dyDescent="0.3">
      <c r="B167" s="948"/>
      <c r="C167" s="958"/>
      <c r="D167" s="954"/>
      <c r="E167" s="954"/>
      <c r="F167" s="948"/>
      <c r="G167" s="954"/>
      <c r="H167" s="949"/>
      <c r="I167" s="136" t="s">
        <v>3381</v>
      </c>
      <c r="J167" s="142" t="s">
        <v>205</v>
      </c>
      <c r="K167" s="142" t="s">
        <v>2487</v>
      </c>
      <c r="L167" s="136" t="str">
        <f>VLOOKUP(MID(K167,1,4),CódigosRetorno!$A$2:$B$2004,2,FALSE)</f>
        <v>La base imponible a nivel de línea difiere de la información consignada en el comprobante</v>
      </c>
      <c r="M167" s="199" t="s">
        <v>9</v>
      </c>
    </row>
    <row r="168" spans="2:13" ht="24" x14ac:dyDescent="0.3">
      <c r="B168" s="948"/>
      <c r="C168" s="958"/>
      <c r="D168" s="954"/>
      <c r="E168" s="954"/>
      <c r="F168" s="135" t="s">
        <v>143</v>
      </c>
      <c r="G168" s="128" t="s">
        <v>305</v>
      </c>
      <c r="H168" s="143" t="s">
        <v>1405</v>
      </c>
      <c r="I168" s="138" t="s">
        <v>1387</v>
      </c>
      <c r="J168" s="142" t="s">
        <v>6</v>
      </c>
      <c r="K168" s="144" t="s">
        <v>3345</v>
      </c>
      <c r="L168" s="136" t="str">
        <f>VLOOKUP(K168,CódigosRetorno!$A$2:$B$2004,2,FALSE)</f>
        <v>La moneda debe ser la misma en todo el documento</v>
      </c>
      <c r="M168" s="135" t="s">
        <v>9</v>
      </c>
    </row>
    <row r="169" spans="2:13" ht="24" x14ac:dyDescent="0.3">
      <c r="B169" s="948"/>
      <c r="C169" s="958"/>
      <c r="D169" s="954"/>
      <c r="E169" s="954"/>
      <c r="F169" s="937" t="s">
        <v>297</v>
      </c>
      <c r="G169" s="953" t="s">
        <v>298</v>
      </c>
      <c r="H169" s="939" t="s">
        <v>3382</v>
      </c>
      <c r="I169" s="136" t="s">
        <v>1407</v>
      </c>
      <c r="J169" s="142" t="s">
        <v>6</v>
      </c>
      <c r="K169" s="144" t="s">
        <v>1408</v>
      </c>
      <c r="L169" s="136" t="str">
        <f>VLOOKUP(K169,CódigosRetorno!$A$2:$B$2004,2,FALSE)</f>
        <v>El dato ingresado en TaxAmount de la linea no cumple con el formato establecido</v>
      </c>
      <c r="M169" s="135" t="s">
        <v>9</v>
      </c>
    </row>
    <row r="170" spans="2:13" ht="36" x14ac:dyDescent="0.3">
      <c r="B170" s="948"/>
      <c r="C170" s="958"/>
      <c r="D170" s="954"/>
      <c r="E170" s="954"/>
      <c r="F170" s="948"/>
      <c r="G170" s="954"/>
      <c r="H170" s="949"/>
      <c r="I170" s="136" t="s">
        <v>3383</v>
      </c>
      <c r="J170" s="142" t="s">
        <v>6</v>
      </c>
      <c r="K170" s="144" t="s">
        <v>1410</v>
      </c>
      <c r="L170" s="136" t="str">
        <f>VLOOKUP(K170,CódigosRetorno!$A$2:$B$2004,2,FALSE)</f>
        <v>El monto de afectacion de IGV por linea debe ser igual a 0.00 para Exoneradas, Inafectas, Exportación, Gratuitas de exoneradas o Gratuitas de inafectas.</v>
      </c>
      <c r="M170" s="145" t="s">
        <v>9</v>
      </c>
    </row>
    <row r="171" spans="2:13" ht="60" x14ac:dyDescent="0.3">
      <c r="B171" s="948"/>
      <c r="C171" s="958"/>
      <c r="D171" s="954"/>
      <c r="E171" s="954"/>
      <c r="F171" s="948"/>
      <c r="G171" s="954"/>
      <c r="H171" s="949"/>
      <c r="I171" s="136" t="s">
        <v>3384</v>
      </c>
      <c r="J171" s="142" t="s">
        <v>6</v>
      </c>
      <c r="K171" s="144" t="s">
        <v>1412</v>
      </c>
      <c r="L171" s="136" t="str">
        <f>VLOOKUP(K171,CódigosRetorno!$A$2:$B$2004,2,FALSE)</f>
        <v>El monto de afectación de IGV por linea debe ser diferente a 0.00.</v>
      </c>
      <c r="M171" s="145" t="s">
        <v>9</v>
      </c>
    </row>
    <row r="172" spans="2:13" ht="48" x14ac:dyDescent="0.3">
      <c r="B172" s="948"/>
      <c r="C172" s="958"/>
      <c r="D172" s="954"/>
      <c r="E172" s="954"/>
      <c r="F172" s="948"/>
      <c r="G172" s="954"/>
      <c r="H172" s="949"/>
      <c r="I172" s="136" t="s">
        <v>3385</v>
      </c>
      <c r="J172" s="142" t="s">
        <v>6</v>
      </c>
      <c r="K172" s="144" t="s">
        <v>1410</v>
      </c>
      <c r="L172" s="136" t="str">
        <f>VLOOKUP(K172,CódigosRetorno!$A$2:$B$2004,2,FALSE)</f>
        <v>El monto de afectacion de IGV por linea debe ser igual a 0.00 para Exoneradas, Inafectas, Exportación, Gratuitas de exoneradas o Gratuitas de inafectas.</v>
      </c>
      <c r="M172" s="145" t="s">
        <v>9</v>
      </c>
    </row>
    <row r="173" spans="2:13" ht="48" x14ac:dyDescent="0.3">
      <c r="B173" s="948"/>
      <c r="C173" s="958"/>
      <c r="D173" s="954"/>
      <c r="E173" s="954"/>
      <c r="F173" s="948"/>
      <c r="G173" s="954"/>
      <c r="H173" s="949"/>
      <c r="I173" s="136" t="s">
        <v>3386</v>
      </c>
      <c r="J173" s="142" t="s">
        <v>6</v>
      </c>
      <c r="K173" s="144" t="s">
        <v>1412</v>
      </c>
      <c r="L173" s="136" t="str">
        <f>VLOOKUP(K173,CódigosRetorno!$A$2:$B$2004,2,FALSE)</f>
        <v>El monto de afectación de IGV por linea debe ser diferente a 0.00.</v>
      </c>
      <c r="M173" s="145" t="s">
        <v>9</v>
      </c>
    </row>
    <row r="174" spans="2:13" ht="48" x14ac:dyDescent="0.3">
      <c r="B174" s="948"/>
      <c r="C174" s="958"/>
      <c r="D174" s="954"/>
      <c r="E174" s="954"/>
      <c r="F174" s="948"/>
      <c r="G174" s="955"/>
      <c r="H174" s="940"/>
      <c r="I174" s="136" t="s">
        <v>3387</v>
      </c>
      <c r="J174" s="142" t="s">
        <v>6</v>
      </c>
      <c r="K174" s="144" t="s">
        <v>1416</v>
      </c>
      <c r="L174" s="136" t="str">
        <f>VLOOKUP(K174,CódigosRetorno!$A$2:$B$2004,2,FALSE)</f>
        <v>El producto del factor y monto base de la afectación del IGV/IVAP no corresponde al monto de afectacion de linea.</v>
      </c>
      <c r="M174" s="135" t="s">
        <v>9</v>
      </c>
    </row>
    <row r="175" spans="2:13" ht="24" x14ac:dyDescent="0.3">
      <c r="B175" s="948"/>
      <c r="C175" s="958"/>
      <c r="D175" s="954"/>
      <c r="E175" s="954"/>
      <c r="F175" s="938"/>
      <c r="G175" s="128" t="s">
        <v>305</v>
      </c>
      <c r="H175" s="143" t="s">
        <v>1364</v>
      </c>
      <c r="I175" s="138" t="s">
        <v>1387</v>
      </c>
      <c r="J175" s="142" t="s">
        <v>6</v>
      </c>
      <c r="K175" s="144" t="s">
        <v>3345</v>
      </c>
      <c r="L175" s="136" t="str">
        <f>VLOOKUP(K175,CódigosRetorno!$A$2:$B$2004,2,FALSE)</f>
        <v>La moneda debe ser la misma en todo el documento</v>
      </c>
      <c r="M175" s="135" t="s">
        <v>1091</v>
      </c>
    </row>
    <row r="176" spans="2:13" x14ac:dyDescent="0.3">
      <c r="B176" s="948"/>
      <c r="C176" s="958"/>
      <c r="D176" s="954"/>
      <c r="E176" s="954"/>
      <c r="F176" s="937" t="s">
        <v>1417</v>
      </c>
      <c r="G176" s="953" t="s">
        <v>1418</v>
      </c>
      <c r="H176" s="939" t="s">
        <v>3388</v>
      </c>
      <c r="I176" s="136" t="s">
        <v>65</v>
      </c>
      <c r="J176" s="142" t="s">
        <v>6</v>
      </c>
      <c r="K176" s="144" t="s">
        <v>1421</v>
      </c>
      <c r="L176" s="136" t="str">
        <f>VLOOKUP(K176,CódigosRetorno!$A$2:$B$2004,2,FALSE)</f>
        <v>El XML no contiene el tag de la tasa del tributo de la línea</v>
      </c>
      <c r="M176" s="145" t="s">
        <v>9</v>
      </c>
    </row>
    <row r="177" spans="2:13" ht="36" x14ac:dyDescent="0.3">
      <c r="B177" s="948"/>
      <c r="C177" s="958"/>
      <c r="D177" s="954"/>
      <c r="E177" s="954"/>
      <c r="F177" s="948"/>
      <c r="G177" s="954"/>
      <c r="H177" s="949"/>
      <c r="I177" s="136" t="s">
        <v>1422</v>
      </c>
      <c r="J177" s="142" t="s">
        <v>6</v>
      </c>
      <c r="K177" s="144" t="s">
        <v>1423</v>
      </c>
      <c r="L177" s="136" t="str">
        <f>VLOOKUP(K177,CódigosRetorno!$A$2:$B$2004,2,FALSE)</f>
        <v>El dato ingresado como factor de afectacion por linea no cumple con el formato establecido.</v>
      </c>
      <c r="M177" s="145" t="s">
        <v>9</v>
      </c>
    </row>
    <row r="178" spans="2:13" ht="48" x14ac:dyDescent="0.3">
      <c r="B178" s="948"/>
      <c r="C178" s="958"/>
      <c r="D178" s="954"/>
      <c r="E178" s="954"/>
      <c r="F178" s="948"/>
      <c r="G178" s="954"/>
      <c r="H178" s="949"/>
      <c r="I178" s="136" t="s">
        <v>3389</v>
      </c>
      <c r="J178" s="142" t="s">
        <v>6</v>
      </c>
      <c r="K178" s="144" t="s">
        <v>1425</v>
      </c>
      <c r="L178" s="136" t="str">
        <f>VLOOKUP(K178,CódigosRetorno!$A$2:$B$2004,2,FALSE)</f>
        <v>El factor de afectación de IGV por linea debe ser diferente a 0.00.</v>
      </c>
      <c r="M178" s="145" t="s">
        <v>9</v>
      </c>
    </row>
    <row r="179" spans="2:13" ht="36" x14ac:dyDescent="0.3">
      <c r="B179" s="948"/>
      <c r="C179" s="958"/>
      <c r="D179" s="954"/>
      <c r="E179" s="954"/>
      <c r="F179" s="938"/>
      <c r="G179" s="955"/>
      <c r="H179" s="940"/>
      <c r="I179" s="136" t="s">
        <v>3390</v>
      </c>
      <c r="J179" s="142" t="s">
        <v>6</v>
      </c>
      <c r="K179" s="144" t="s">
        <v>1425</v>
      </c>
      <c r="L179" s="136" t="str">
        <f>VLOOKUP(K179,CódigosRetorno!$A$2:$B$2004,2,FALSE)</f>
        <v>El factor de afectación de IGV por linea debe ser diferente a 0.00.</v>
      </c>
      <c r="M179" s="145" t="s">
        <v>9</v>
      </c>
    </row>
    <row r="180" spans="2:13" ht="36" x14ac:dyDescent="0.3">
      <c r="B180" s="948"/>
      <c r="C180" s="958"/>
      <c r="D180" s="954"/>
      <c r="E180" s="954"/>
      <c r="F180" s="937" t="s">
        <v>327</v>
      </c>
      <c r="G180" s="953" t="s">
        <v>3391</v>
      </c>
      <c r="H180" s="939" t="s">
        <v>3392</v>
      </c>
      <c r="I180" s="136" t="s">
        <v>3393</v>
      </c>
      <c r="J180" s="142" t="s">
        <v>6</v>
      </c>
      <c r="K180" s="144" t="s">
        <v>1430</v>
      </c>
      <c r="L180" s="136" t="str">
        <f>VLOOKUP(K180,CódigosRetorno!$A$2:$B$2004,2,FALSE)</f>
        <v>El XML no contiene el tag cbc:TaxExemptionReasonCode de Afectacion al IGV</v>
      </c>
      <c r="M180" s="145" t="s">
        <v>9</v>
      </c>
    </row>
    <row r="181" spans="2:13" ht="24" x14ac:dyDescent="0.3">
      <c r="B181" s="948"/>
      <c r="C181" s="958"/>
      <c r="D181" s="954"/>
      <c r="E181" s="954"/>
      <c r="F181" s="948"/>
      <c r="G181" s="954"/>
      <c r="H181" s="949"/>
      <c r="I181" s="136" t="s">
        <v>3394</v>
      </c>
      <c r="J181" s="142" t="s">
        <v>6</v>
      </c>
      <c r="K181" s="144" t="s">
        <v>1432</v>
      </c>
      <c r="L181" s="136" t="str">
        <f>VLOOKUP(K181,CódigosRetorno!$A$2:$B$2004,2,FALSE)</f>
        <v>Afectación de IGV no corresponde al código de tributo de la linea.</v>
      </c>
      <c r="M181" s="135" t="s">
        <v>9</v>
      </c>
    </row>
    <row r="182" spans="2:13" ht="48" x14ac:dyDescent="0.3">
      <c r="B182" s="948"/>
      <c r="C182" s="958"/>
      <c r="D182" s="954"/>
      <c r="E182" s="954"/>
      <c r="F182" s="948"/>
      <c r="G182" s="955"/>
      <c r="H182" s="940"/>
      <c r="I182" s="136" t="s">
        <v>3395</v>
      </c>
      <c r="J182" s="142" t="s">
        <v>6</v>
      </c>
      <c r="K182" s="144" t="s">
        <v>1434</v>
      </c>
      <c r="L182" s="136" t="str">
        <f>VLOOKUP(K182,CódigosRetorno!$A$2:$B$2004,2,FALSE)</f>
        <v>El tipo de afectacion del IGV es incorrecto</v>
      </c>
      <c r="M182" s="135" t="s">
        <v>1435</v>
      </c>
    </row>
    <row r="183" spans="2:13" ht="24" x14ac:dyDescent="0.3">
      <c r="B183" s="948"/>
      <c r="C183" s="958"/>
      <c r="D183" s="954"/>
      <c r="E183" s="954"/>
      <c r="F183" s="948"/>
      <c r="G183" s="145" t="s">
        <v>1056</v>
      </c>
      <c r="H183" s="143" t="s">
        <v>1076</v>
      </c>
      <c r="I183" s="136" t="s">
        <v>1058</v>
      </c>
      <c r="J183" s="142" t="s">
        <v>205</v>
      </c>
      <c r="K183" s="144" t="s">
        <v>1077</v>
      </c>
      <c r="L183" s="136" t="str">
        <f>VLOOKUP(K183,CódigosRetorno!$A$2:$B$2004,2,FALSE)</f>
        <v>El dato ingresado como atributo @listAgencyName es incorrecto.</v>
      </c>
      <c r="M183" s="145" t="s">
        <v>9</v>
      </c>
    </row>
    <row r="184" spans="2:13" ht="24" x14ac:dyDescent="0.3">
      <c r="B184" s="948"/>
      <c r="C184" s="958"/>
      <c r="D184" s="954"/>
      <c r="E184" s="954"/>
      <c r="F184" s="948"/>
      <c r="G184" s="145" t="s">
        <v>1440</v>
      </c>
      <c r="H184" s="143" t="s">
        <v>1079</v>
      </c>
      <c r="I184" s="136" t="s">
        <v>1441</v>
      </c>
      <c r="J184" s="128" t="s">
        <v>205</v>
      </c>
      <c r="K184" s="142" t="s">
        <v>1081</v>
      </c>
      <c r="L184" s="136" t="str">
        <f>VLOOKUP(K184,CódigosRetorno!$A$2:$B$2004,2,FALSE)</f>
        <v>El dato ingresado como atributo @listName es incorrecto.</v>
      </c>
      <c r="M184" s="145" t="s">
        <v>9</v>
      </c>
    </row>
    <row r="185" spans="2:13" ht="36" x14ac:dyDescent="0.3">
      <c r="B185" s="948"/>
      <c r="C185" s="958"/>
      <c r="D185" s="954"/>
      <c r="E185" s="954"/>
      <c r="F185" s="938"/>
      <c r="G185" s="135" t="s">
        <v>1442</v>
      </c>
      <c r="H185" s="143" t="s">
        <v>1083</v>
      </c>
      <c r="I185" s="136" t="s">
        <v>1443</v>
      </c>
      <c r="J185" s="142" t="s">
        <v>205</v>
      </c>
      <c r="K185" s="144" t="s">
        <v>1085</v>
      </c>
      <c r="L185" s="136" t="str">
        <f>VLOOKUP(K185,CódigosRetorno!$A$2:$B$2004,2,FALSE)</f>
        <v>El dato ingresado como atributo @listURI es incorrecto.</v>
      </c>
      <c r="M185" s="145" t="s">
        <v>9</v>
      </c>
    </row>
    <row r="186" spans="2:13" ht="24" x14ac:dyDescent="0.3">
      <c r="B186" s="948"/>
      <c r="C186" s="958"/>
      <c r="D186" s="954"/>
      <c r="E186" s="954"/>
      <c r="F186" s="937" t="s">
        <v>658</v>
      </c>
      <c r="G186" s="953" t="s">
        <v>3396</v>
      </c>
      <c r="H186" s="939" t="s">
        <v>3397</v>
      </c>
      <c r="I186" s="136" t="s">
        <v>601</v>
      </c>
      <c r="J186" s="142" t="s">
        <v>6</v>
      </c>
      <c r="K186" s="144" t="s">
        <v>1445</v>
      </c>
      <c r="L186" s="136" t="str">
        <f>VLOOKUP(K186,CódigosRetorno!$A$2:$B$2004,2,FALSE)</f>
        <v>El XML no contiene el tag cac:TaxCategory/cac:TaxScheme/cbc:ID del Item</v>
      </c>
      <c r="M186" s="145" t="s">
        <v>9</v>
      </c>
    </row>
    <row r="187" spans="2:13" ht="24" x14ac:dyDescent="0.3">
      <c r="B187" s="948"/>
      <c r="C187" s="958"/>
      <c r="D187" s="954"/>
      <c r="E187" s="954"/>
      <c r="F187" s="948"/>
      <c r="G187" s="954"/>
      <c r="H187" s="949"/>
      <c r="I187" s="136" t="s">
        <v>465</v>
      </c>
      <c r="J187" s="142" t="s">
        <v>6</v>
      </c>
      <c r="K187" s="144" t="s">
        <v>1446</v>
      </c>
      <c r="L187" s="136" t="str">
        <f>VLOOKUP(K187,CódigosRetorno!$A$2:$B$2004,2,FALSE)</f>
        <v>El codigo del tributo es invalido</v>
      </c>
      <c r="M187" s="135" t="s">
        <v>1447</v>
      </c>
    </row>
    <row r="188" spans="2:13" ht="24" x14ac:dyDescent="0.3">
      <c r="B188" s="948"/>
      <c r="C188" s="958"/>
      <c r="D188" s="954"/>
      <c r="E188" s="954"/>
      <c r="F188" s="948"/>
      <c r="G188" s="954"/>
      <c r="H188" s="949"/>
      <c r="I188" s="360" t="s">
        <v>1448</v>
      </c>
      <c r="J188" s="142" t="s">
        <v>6</v>
      </c>
      <c r="K188" s="144" t="s">
        <v>1449</v>
      </c>
      <c r="L188" s="136" t="str">
        <f>VLOOKUP(K188,CódigosRetorno!$A$2:$B$2004,2,FALSE)</f>
        <v>El código de tributo no debe repetirse a nivel de item</v>
      </c>
      <c r="M188" s="145" t="s">
        <v>9</v>
      </c>
    </row>
    <row r="189" spans="2:13" ht="48" x14ac:dyDescent="0.3">
      <c r="B189" s="948"/>
      <c r="C189" s="958"/>
      <c r="D189" s="954"/>
      <c r="E189" s="954"/>
      <c r="F189" s="948"/>
      <c r="G189" s="954"/>
      <c r="H189" s="949"/>
      <c r="I189" s="143" t="s">
        <v>3398</v>
      </c>
      <c r="J189" s="142" t="s">
        <v>6</v>
      </c>
      <c r="K189" s="144" t="s">
        <v>1451</v>
      </c>
      <c r="L189" s="136" t="str">
        <f>VLOOKUP(K189,CódigosRetorno!$A$2:$B$2004,2,FALSE)</f>
        <v>El XML debe contener al menos un tributo por linea de afectacion por IGV</v>
      </c>
      <c r="M189" s="145" t="s">
        <v>9</v>
      </c>
    </row>
    <row r="190" spans="2:13" ht="84" x14ac:dyDescent="0.3">
      <c r="B190" s="948"/>
      <c r="C190" s="958"/>
      <c r="D190" s="954"/>
      <c r="E190" s="954"/>
      <c r="F190" s="948"/>
      <c r="G190" s="955"/>
      <c r="H190" s="940"/>
      <c r="I190" s="138" t="s">
        <v>3399</v>
      </c>
      <c r="J190" s="142" t="s">
        <v>6</v>
      </c>
      <c r="K190" s="144" t="s">
        <v>1453</v>
      </c>
      <c r="L190" s="136" t="str">
        <f>VLOOKUP(K190,CódigosRetorno!$A$2:$B$2004,2,FALSE)</f>
        <v>La combinación de tributos no es permitida</v>
      </c>
      <c r="M190" s="145" t="s">
        <v>9</v>
      </c>
    </row>
    <row r="191" spans="2:13" ht="24" x14ac:dyDescent="0.3">
      <c r="B191" s="948"/>
      <c r="C191" s="958"/>
      <c r="D191" s="954"/>
      <c r="E191" s="954"/>
      <c r="F191" s="948"/>
      <c r="G191" s="135" t="s">
        <v>1454</v>
      </c>
      <c r="H191" s="138" t="s">
        <v>1124</v>
      </c>
      <c r="I191" s="136" t="s">
        <v>1455</v>
      </c>
      <c r="J191" s="128" t="s">
        <v>205</v>
      </c>
      <c r="K191" s="142" t="s">
        <v>1126</v>
      </c>
      <c r="L191" s="136" t="str">
        <f>VLOOKUP(K191,CódigosRetorno!$A$2:$B$2004,2,FALSE)</f>
        <v>El dato ingresado como atributo @schemeName es incorrecto.</v>
      </c>
      <c r="M191" s="145" t="s">
        <v>9</v>
      </c>
    </row>
    <row r="192" spans="2:13" ht="24" x14ac:dyDescent="0.3">
      <c r="B192" s="948"/>
      <c r="C192" s="958"/>
      <c r="D192" s="954"/>
      <c r="E192" s="954"/>
      <c r="F192" s="948"/>
      <c r="G192" s="135" t="s">
        <v>1056</v>
      </c>
      <c r="H192" s="138" t="s">
        <v>1057</v>
      </c>
      <c r="I192" s="136" t="s">
        <v>1058</v>
      </c>
      <c r="J192" s="128" t="s">
        <v>205</v>
      </c>
      <c r="K192" s="142" t="s">
        <v>1059</v>
      </c>
      <c r="L192" s="136" t="str">
        <f>VLOOKUP(K192,CódigosRetorno!$A$2:$B$2004,2,FALSE)</f>
        <v>El dato ingresado como atributo @schemeAgencyName es incorrecto.</v>
      </c>
      <c r="M192" s="145" t="s">
        <v>9</v>
      </c>
    </row>
    <row r="193" spans="2:13" ht="36" x14ac:dyDescent="0.3">
      <c r="B193" s="948"/>
      <c r="C193" s="958"/>
      <c r="D193" s="954"/>
      <c r="E193" s="954"/>
      <c r="F193" s="938"/>
      <c r="G193" s="145" t="s">
        <v>1456</v>
      </c>
      <c r="H193" s="143" t="s">
        <v>1128</v>
      </c>
      <c r="I193" s="136" t="s">
        <v>1457</v>
      </c>
      <c r="J193" s="142" t="s">
        <v>205</v>
      </c>
      <c r="K193" s="144" t="s">
        <v>1130</v>
      </c>
      <c r="L193" s="136" t="str">
        <f>VLOOKUP(K193,CódigosRetorno!$A$2:$B$2004,2,FALSE)</f>
        <v>El dato ingresado como atributo @schemeURI es incorrecto.</v>
      </c>
      <c r="M193" s="145" t="s">
        <v>9</v>
      </c>
    </row>
    <row r="194" spans="2:13" ht="24" x14ac:dyDescent="0.3">
      <c r="B194" s="948"/>
      <c r="C194" s="958"/>
      <c r="D194" s="954"/>
      <c r="E194" s="954"/>
      <c r="F194" s="937" t="s">
        <v>1458</v>
      </c>
      <c r="G194" s="953" t="s">
        <v>3396</v>
      </c>
      <c r="H194" s="939" t="s">
        <v>3400</v>
      </c>
      <c r="I194" s="136" t="s">
        <v>601</v>
      </c>
      <c r="J194" s="142" t="s">
        <v>6</v>
      </c>
      <c r="K194" s="144" t="s">
        <v>1460</v>
      </c>
      <c r="L194" s="136" t="str">
        <f>VLOOKUP(K194,CódigosRetorno!$A$2:$B$2004,2,FALSE)</f>
        <v>El XML no contiene el tag o no existe información del nombre de tributo de la línea</v>
      </c>
      <c r="M194" s="145" t="s">
        <v>9</v>
      </c>
    </row>
    <row r="195" spans="2:13" ht="24" x14ac:dyDescent="0.3">
      <c r="B195" s="948"/>
      <c r="C195" s="958"/>
      <c r="D195" s="954"/>
      <c r="E195" s="954"/>
      <c r="F195" s="938"/>
      <c r="G195" s="955"/>
      <c r="H195" s="940"/>
      <c r="I195" s="138" t="s">
        <v>1461</v>
      </c>
      <c r="J195" s="142" t="s">
        <v>6</v>
      </c>
      <c r="K195" s="144" t="s">
        <v>1013</v>
      </c>
      <c r="L195" s="136" t="str">
        <f>VLOOKUP(K195,CódigosRetorno!$A$2:$B$2004,2,FALSE)</f>
        <v>Nombre de tributo no corresponde al código de tributo de la linea.</v>
      </c>
      <c r="M195" s="135" t="s">
        <v>1447</v>
      </c>
    </row>
    <row r="196" spans="2:13" ht="48" x14ac:dyDescent="0.3">
      <c r="B196" s="938"/>
      <c r="C196" s="947"/>
      <c r="D196" s="955"/>
      <c r="E196" s="955"/>
      <c r="F196" s="129" t="s">
        <v>143</v>
      </c>
      <c r="G196" s="133" t="s">
        <v>3396</v>
      </c>
      <c r="H196" s="137" t="s">
        <v>3401</v>
      </c>
      <c r="I196" s="138" t="s">
        <v>1463</v>
      </c>
      <c r="J196" s="142" t="s">
        <v>6</v>
      </c>
      <c r="K196" s="142" t="s">
        <v>1464</v>
      </c>
      <c r="L196" s="136" t="str">
        <f>VLOOKUP(K196,CódigosRetorno!$A$2:$B$2004,2,FALSE)</f>
        <v>El Name o TaxTypeCode debe corresponder al codigo de tributo del item</v>
      </c>
      <c r="M196" s="135" t="s">
        <v>1447</v>
      </c>
    </row>
    <row r="197" spans="2:13" ht="36" x14ac:dyDescent="0.3">
      <c r="B197" s="937">
        <f>B166+1</f>
        <v>32</v>
      </c>
      <c r="C197" s="946" t="s">
        <v>3402</v>
      </c>
      <c r="D197" s="953" t="s">
        <v>326</v>
      </c>
      <c r="E197" s="953" t="s">
        <v>142</v>
      </c>
      <c r="F197" s="937" t="s">
        <v>297</v>
      </c>
      <c r="G197" s="953" t="s">
        <v>298</v>
      </c>
      <c r="H197" s="939" t="s">
        <v>3380</v>
      </c>
      <c r="I197" s="136" t="s">
        <v>1393</v>
      </c>
      <c r="J197" s="128" t="s">
        <v>6</v>
      </c>
      <c r="K197" s="144" t="s">
        <v>1401</v>
      </c>
      <c r="L197" s="136" t="str">
        <f>VLOOKUP(K197,CódigosRetorno!$A$2:$B$2004,2,FALSE)</f>
        <v>El dato ingresado en TaxableAmount de la linea no cumple con el formato establecido</v>
      </c>
      <c r="M197" s="135"/>
    </row>
    <row r="198" spans="2:13" ht="24" x14ac:dyDescent="0.3">
      <c r="B198" s="948"/>
      <c r="C198" s="958"/>
      <c r="D198" s="954"/>
      <c r="E198" s="954"/>
      <c r="F198" s="948"/>
      <c r="G198" s="954"/>
      <c r="H198" s="949"/>
      <c r="I198" s="136" t="s">
        <v>3381</v>
      </c>
      <c r="J198" s="142" t="s">
        <v>205</v>
      </c>
      <c r="K198" s="142" t="s">
        <v>2487</v>
      </c>
      <c r="L198" s="136" t="str">
        <f>VLOOKUP(MID(K198,1,4),CódigosRetorno!$A$2:$B$2004,2,FALSE)</f>
        <v>La base imponible a nivel de línea difiere de la información consignada en el comprobante</v>
      </c>
      <c r="M198" s="199" t="s">
        <v>9</v>
      </c>
    </row>
    <row r="199" spans="2:13" ht="24" x14ac:dyDescent="0.3">
      <c r="B199" s="948"/>
      <c r="C199" s="958"/>
      <c r="D199" s="954"/>
      <c r="E199" s="954"/>
      <c r="F199" s="135" t="s">
        <v>143</v>
      </c>
      <c r="G199" s="128" t="s">
        <v>305</v>
      </c>
      <c r="H199" s="143" t="s">
        <v>1364</v>
      </c>
      <c r="I199" s="138" t="s">
        <v>1387</v>
      </c>
      <c r="J199" s="142" t="s">
        <v>6</v>
      </c>
      <c r="K199" s="144" t="s">
        <v>3345</v>
      </c>
      <c r="L199" s="136" t="str">
        <f>VLOOKUP(K199,CódigosRetorno!$A$2:$B$2004,2,FALSE)</f>
        <v>La moneda debe ser la misma en todo el documento</v>
      </c>
      <c r="M199" s="135" t="s">
        <v>1091</v>
      </c>
    </row>
    <row r="200" spans="2:13" ht="24" x14ac:dyDescent="0.3">
      <c r="B200" s="948"/>
      <c r="C200" s="958"/>
      <c r="D200" s="954"/>
      <c r="E200" s="954"/>
      <c r="F200" s="937" t="s">
        <v>297</v>
      </c>
      <c r="G200" s="953" t="s">
        <v>298</v>
      </c>
      <c r="H200" s="939" t="s">
        <v>3403</v>
      </c>
      <c r="I200" s="136" t="s">
        <v>1407</v>
      </c>
      <c r="J200" s="142" t="s">
        <v>6</v>
      </c>
      <c r="K200" s="144" t="s">
        <v>1408</v>
      </c>
      <c r="L200" s="136" t="str">
        <f>VLOOKUP(K200,CódigosRetorno!$A$2:$B$2004,2,FALSE)</f>
        <v>El dato ingresado en TaxAmount de la linea no cumple con el formato establecido</v>
      </c>
      <c r="M200" s="145" t="s">
        <v>9</v>
      </c>
    </row>
    <row r="201" spans="2:13" ht="36" x14ac:dyDescent="0.3">
      <c r="B201" s="948"/>
      <c r="C201" s="958"/>
      <c r="D201" s="954"/>
      <c r="E201" s="954"/>
      <c r="F201" s="938"/>
      <c r="G201" s="955"/>
      <c r="H201" s="940"/>
      <c r="I201" s="136" t="s">
        <v>3404</v>
      </c>
      <c r="J201" s="142" t="s">
        <v>6</v>
      </c>
      <c r="K201" s="144" t="s">
        <v>3405</v>
      </c>
      <c r="L201" s="136" t="str">
        <f>VLOOKUP(K201,CódigosRetorno!$A$2:$B$2004,2,FALSE)</f>
        <v>El producto de la tasa por el monto base de la afectación de la retención de renta no corresponde al monto de afectacion de linea</v>
      </c>
      <c r="M201" s="135" t="s">
        <v>9</v>
      </c>
    </row>
    <row r="202" spans="2:13" ht="24" x14ac:dyDescent="0.3">
      <c r="B202" s="948"/>
      <c r="C202" s="958"/>
      <c r="D202" s="954"/>
      <c r="E202" s="954"/>
      <c r="F202" s="135" t="s">
        <v>143</v>
      </c>
      <c r="G202" s="128" t="s">
        <v>305</v>
      </c>
      <c r="H202" s="143" t="s">
        <v>1364</v>
      </c>
      <c r="I202" s="138" t="s">
        <v>1387</v>
      </c>
      <c r="J202" s="142" t="s">
        <v>6</v>
      </c>
      <c r="K202" s="144" t="s">
        <v>3345</v>
      </c>
      <c r="L202" s="136" t="str">
        <f>VLOOKUP(K202,CódigosRetorno!$A$2:$B$2004,2,FALSE)</f>
        <v>La moneda debe ser la misma en todo el documento</v>
      </c>
      <c r="M202" s="135" t="s">
        <v>1091</v>
      </c>
    </row>
    <row r="203" spans="2:13" x14ac:dyDescent="0.3">
      <c r="B203" s="948"/>
      <c r="C203" s="958"/>
      <c r="D203" s="954"/>
      <c r="E203" s="954"/>
      <c r="F203" s="937" t="s">
        <v>1417</v>
      </c>
      <c r="G203" s="953" t="s">
        <v>1418</v>
      </c>
      <c r="H203" s="939" t="s">
        <v>3406</v>
      </c>
      <c r="I203" s="136" t="s">
        <v>65</v>
      </c>
      <c r="J203" s="142" t="s">
        <v>6</v>
      </c>
      <c r="K203" s="144" t="s">
        <v>1421</v>
      </c>
      <c r="L203" s="136" t="str">
        <f>VLOOKUP(K203,CódigosRetorno!$A$2:$B$2004,2,FALSE)</f>
        <v>El XML no contiene el tag de la tasa del tributo de la línea</v>
      </c>
      <c r="M203" s="145" t="s">
        <v>9</v>
      </c>
    </row>
    <row r="204" spans="2:13" ht="48" x14ac:dyDescent="0.3">
      <c r="B204" s="948"/>
      <c r="C204" s="958"/>
      <c r="D204" s="954"/>
      <c r="E204" s="954"/>
      <c r="F204" s="948"/>
      <c r="G204" s="954"/>
      <c r="H204" s="949"/>
      <c r="I204" s="136" t="s">
        <v>3407</v>
      </c>
      <c r="J204" s="142" t="s">
        <v>205</v>
      </c>
      <c r="K204" s="144" t="s">
        <v>1505</v>
      </c>
      <c r="L204" s="136" t="str">
        <f>VLOOKUP(K204,CódigosRetorno!$A$2:$B$2004,2,FALSE)</f>
        <v>La tasa del tributo de la línea no corresponde al valor esperado</v>
      </c>
      <c r="M204" s="145" t="s">
        <v>9</v>
      </c>
    </row>
    <row r="205" spans="2:13" ht="36" x14ac:dyDescent="0.3">
      <c r="B205" s="948"/>
      <c r="C205" s="958"/>
      <c r="D205" s="954"/>
      <c r="E205" s="954"/>
      <c r="F205" s="938"/>
      <c r="G205" s="955"/>
      <c r="H205" s="940"/>
      <c r="I205" s="136" t="s">
        <v>1422</v>
      </c>
      <c r="J205" s="142" t="s">
        <v>6</v>
      </c>
      <c r="K205" s="144" t="s">
        <v>1423</v>
      </c>
      <c r="L205" s="136" t="str">
        <f>VLOOKUP(K205,CódigosRetorno!$A$2:$B$2004,2,FALSE)</f>
        <v>El dato ingresado como factor de afectacion por linea no cumple con el formato establecido.</v>
      </c>
      <c r="M205" s="145" t="s">
        <v>9</v>
      </c>
    </row>
    <row r="206" spans="2:13" ht="24" x14ac:dyDescent="0.3">
      <c r="B206" s="948"/>
      <c r="C206" s="958"/>
      <c r="D206" s="954"/>
      <c r="E206" s="954"/>
      <c r="F206" s="937" t="s">
        <v>658</v>
      </c>
      <c r="G206" s="953" t="s">
        <v>3396</v>
      </c>
      <c r="H206" s="939" t="s">
        <v>3408</v>
      </c>
      <c r="I206" s="136" t="s">
        <v>601</v>
      </c>
      <c r="J206" s="142" t="s">
        <v>6</v>
      </c>
      <c r="K206" s="144" t="s">
        <v>1445</v>
      </c>
      <c r="L206" s="136" t="str">
        <f>VLOOKUP(K206,CódigosRetorno!$A$2:$B$2004,2,FALSE)</f>
        <v>El XML no contiene el tag cac:TaxCategory/cac:TaxScheme/cbc:ID del Item</v>
      </c>
      <c r="M206" s="145" t="s">
        <v>9</v>
      </c>
    </row>
    <row r="207" spans="2:13" ht="24" x14ac:dyDescent="0.3">
      <c r="B207" s="948"/>
      <c r="C207" s="958"/>
      <c r="D207" s="954"/>
      <c r="E207" s="954"/>
      <c r="F207" s="948"/>
      <c r="G207" s="954"/>
      <c r="H207" s="949"/>
      <c r="I207" s="136" t="s">
        <v>465</v>
      </c>
      <c r="J207" s="142" t="s">
        <v>6</v>
      </c>
      <c r="K207" s="144" t="s">
        <v>1446</v>
      </c>
      <c r="L207" s="136" t="str">
        <f>VLOOKUP(K207,CódigosRetorno!$A$2:$B$2004,2,FALSE)</f>
        <v>El codigo del tributo es invalido</v>
      </c>
      <c r="M207" s="135" t="s">
        <v>1447</v>
      </c>
    </row>
    <row r="208" spans="2:13" ht="24" x14ac:dyDescent="0.3">
      <c r="B208" s="948"/>
      <c r="C208" s="958"/>
      <c r="D208" s="954"/>
      <c r="E208" s="954"/>
      <c r="F208" s="948"/>
      <c r="G208" s="955"/>
      <c r="H208" s="940"/>
      <c r="I208" s="360" t="s">
        <v>1448</v>
      </c>
      <c r="J208" s="142" t="s">
        <v>6</v>
      </c>
      <c r="K208" s="144" t="s">
        <v>1449</v>
      </c>
      <c r="L208" s="136" t="str">
        <f>VLOOKUP(K208,CódigosRetorno!$A$2:$B$2004,2,FALSE)</f>
        <v>El código de tributo no debe repetirse a nivel de item</v>
      </c>
      <c r="M208" s="145" t="s">
        <v>9</v>
      </c>
    </row>
    <row r="209" spans="2:13" ht="24" x14ac:dyDescent="0.3">
      <c r="B209" s="948"/>
      <c r="C209" s="958"/>
      <c r="D209" s="954"/>
      <c r="E209" s="954"/>
      <c r="F209" s="948"/>
      <c r="G209" s="135" t="s">
        <v>1454</v>
      </c>
      <c r="H209" s="138" t="s">
        <v>1124</v>
      </c>
      <c r="I209" s="136" t="s">
        <v>1455</v>
      </c>
      <c r="J209" s="128" t="s">
        <v>205</v>
      </c>
      <c r="K209" s="142" t="s">
        <v>1126</v>
      </c>
      <c r="L209" s="136" t="str">
        <f>VLOOKUP(K209,CódigosRetorno!$A$2:$B$2004,2,FALSE)</f>
        <v>El dato ingresado como atributo @schemeName es incorrecto.</v>
      </c>
      <c r="M209" s="145" t="s">
        <v>9</v>
      </c>
    </row>
    <row r="210" spans="2:13" ht="24" x14ac:dyDescent="0.3">
      <c r="B210" s="948"/>
      <c r="C210" s="958"/>
      <c r="D210" s="954"/>
      <c r="E210" s="954"/>
      <c r="F210" s="948"/>
      <c r="G210" s="135" t="s">
        <v>1056</v>
      </c>
      <c r="H210" s="138" t="s">
        <v>1057</v>
      </c>
      <c r="I210" s="136" t="s">
        <v>1058</v>
      </c>
      <c r="J210" s="128" t="s">
        <v>205</v>
      </c>
      <c r="K210" s="142" t="s">
        <v>1059</v>
      </c>
      <c r="L210" s="136" t="str">
        <f>VLOOKUP(K210,CódigosRetorno!$A$2:$B$2004,2,FALSE)</f>
        <v>El dato ingresado como atributo @schemeAgencyName es incorrecto.</v>
      </c>
      <c r="M210" s="145" t="s">
        <v>9</v>
      </c>
    </row>
    <row r="211" spans="2:13" ht="36" x14ac:dyDescent="0.3">
      <c r="B211" s="948"/>
      <c r="C211" s="958"/>
      <c r="D211" s="954"/>
      <c r="E211" s="954"/>
      <c r="F211" s="938"/>
      <c r="G211" s="135" t="s">
        <v>1483</v>
      </c>
      <c r="H211" s="143" t="s">
        <v>1128</v>
      </c>
      <c r="I211" s="136" t="s">
        <v>1457</v>
      </c>
      <c r="J211" s="142" t="s">
        <v>205</v>
      </c>
      <c r="K211" s="144" t="s">
        <v>1130</v>
      </c>
      <c r="L211" s="136" t="str">
        <f>VLOOKUP(K211,CódigosRetorno!$A$2:$B$2004,2,FALSE)</f>
        <v>El dato ingresado como atributo @schemeURI es incorrecto.</v>
      </c>
      <c r="M211" s="145" t="s">
        <v>9</v>
      </c>
    </row>
    <row r="212" spans="2:13" ht="24" x14ac:dyDescent="0.3">
      <c r="B212" s="948"/>
      <c r="C212" s="958"/>
      <c r="D212" s="954"/>
      <c r="E212" s="954"/>
      <c r="F212" s="937" t="s">
        <v>1458</v>
      </c>
      <c r="G212" s="953" t="s">
        <v>3396</v>
      </c>
      <c r="H212" s="939" t="s">
        <v>3400</v>
      </c>
      <c r="I212" s="136" t="s">
        <v>601</v>
      </c>
      <c r="J212" s="142" t="s">
        <v>6</v>
      </c>
      <c r="K212" s="144" t="s">
        <v>1460</v>
      </c>
      <c r="L212" s="136" t="str">
        <f>VLOOKUP(K212,CódigosRetorno!$A$2:$B$2004,2,FALSE)</f>
        <v>El XML no contiene el tag o no existe información del nombre de tributo de la línea</v>
      </c>
      <c r="M212" s="145" t="s">
        <v>9</v>
      </c>
    </row>
    <row r="213" spans="2:13" ht="24" x14ac:dyDescent="0.3">
      <c r="B213" s="948"/>
      <c r="C213" s="958"/>
      <c r="D213" s="954"/>
      <c r="E213" s="954"/>
      <c r="F213" s="938"/>
      <c r="G213" s="955"/>
      <c r="H213" s="940"/>
      <c r="I213" s="138" t="s">
        <v>1461</v>
      </c>
      <c r="J213" s="142" t="s">
        <v>6</v>
      </c>
      <c r="K213" s="144" t="s">
        <v>1013</v>
      </c>
      <c r="L213" s="136" t="str">
        <f>VLOOKUP(K213,CódigosRetorno!$A$2:$B$2004,2,FALSE)</f>
        <v>Nombre de tributo no corresponde al código de tributo de la linea.</v>
      </c>
      <c r="M213" s="135" t="s">
        <v>1447</v>
      </c>
    </row>
    <row r="214" spans="2:13" ht="48" x14ac:dyDescent="0.3">
      <c r="B214" s="938"/>
      <c r="C214" s="947"/>
      <c r="D214" s="955"/>
      <c r="E214" s="955"/>
      <c r="F214" s="135" t="s">
        <v>143</v>
      </c>
      <c r="G214" s="128" t="s">
        <v>3396</v>
      </c>
      <c r="H214" s="138" t="s">
        <v>3401</v>
      </c>
      <c r="I214" s="138" t="s">
        <v>1463</v>
      </c>
      <c r="J214" s="142" t="s">
        <v>6</v>
      </c>
      <c r="K214" s="142" t="s">
        <v>1464</v>
      </c>
      <c r="L214" s="136" t="str">
        <f>VLOOKUP(K214,CódigosRetorno!$A$2:$B$2004,2,FALSE)</f>
        <v>El Name o TaxTypeCode debe corresponder al codigo de tributo del item</v>
      </c>
      <c r="M214" s="135" t="s">
        <v>1447</v>
      </c>
    </row>
    <row r="215" spans="2:13" ht="36" x14ac:dyDescent="0.3">
      <c r="B215" s="937">
        <f>B197+1</f>
        <v>33</v>
      </c>
      <c r="C215" s="939" t="s">
        <v>3409</v>
      </c>
      <c r="D215" s="953" t="s">
        <v>326</v>
      </c>
      <c r="E215" s="953" t="s">
        <v>181</v>
      </c>
      <c r="F215" s="135" t="s">
        <v>297</v>
      </c>
      <c r="G215" s="128" t="s">
        <v>298</v>
      </c>
      <c r="H215" s="138" t="s">
        <v>3380</v>
      </c>
      <c r="I215" s="136" t="s">
        <v>1393</v>
      </c>
      <c r="J215" s="128" t="s">
        <v>6</v>
      </c>
      <c r="K215" s="144" t="s">
        <v>1401</v>
      </c>
      <c r="L215" s="136" t="str">
        <f>VLOOKUP(K215,CódigosRetorno!$A$2:$B$2004,2,FALSE)</f>
        <v>El dato ingresado en TaxableAmount de la linea no cumple con el formato establecido</v>
      </c>
      <c r="M215" s="135"/>
    </row>
    <row r="216" spans="2:13" ht="24" x14ac:dyDescent="0.3">
      <c r="B216" s="948"/>
      <c r="C216" s="949"/>
      <c r="D216" s="954"/>
      <c r="E216" s="954"/>
      <c r="F216" s="135" t="s">
        <v>143</v>
      </c>
      <c r="G216" s="128" t="s">
        <v>305</v>
      </c>
      <c r="H216" s="143" t="s">
        <v>1364</v>
      </c>
      <c r="I216" s="138" t="s">
        <v>1387</v>
      </c>
      <c r="J216" s="142" t="s">
        <v>6</v>
      </c>
      <c r="K216" s="144" t="s">
        <v>3345</v>
      </c>
      <c r="L216" s="136" t="str">
        <f>VLOOKUP(K216,CódigosRetorno!$A$2:$B$2004,2,FALSE)</f>
        <v>La moneda debe ser la misma en todo el documento</v>
      </c>
      <c r="M216" s="135" t="s">
        <v>1091</v>
      </c>
    </row>
    <row r="217" spans="2:13" ht="24" x14ac:dyDescent="0.3">
      <c r="B217" s="948"/>
      <c r="C217" s="949"/>
      <c r="D217" s="954"/>
      <c r="E217" s="954"/>
      <c r="F217" s="937" t="s">
        <v>297</v>
      </c>
      <c r="G217" s="953" t="s">
        <v>298</v>
      </c>
      <c r="H217" s="939" t="s">
        <v>3410</v>
      </c>
      <c r="I217" s="136" t="s">
        <v>1407</v>
      </c>
      <c r="J217" s="142" t="s">
        <v>6</v>
      </c>
      <c r="K217" s="144" t="s">
        <v>1408</v>
      </c>
      <c r="L217" s="136" t="str">
        <f>VLOOKUP(K217,CódigosRetorno!$A$2:$B$2004,2,FALSE)</f>
        <v>El dato ingresado en TaxAmount de la linea no cumple con el formato establecido</v>
      </c>
      <c r="M217" s="145" t="s">
        <v>9</v>
      </c>
    </row>
    <row r="218" spans="2:13" ht="48" x14ac:dyDescent="0.3">
      <c r="B218" s="948"/>
      <c r="C218" s="949"/>
      <c r="D218" s="954"/>
      <c r="E218" s="954"/>
      <c r="F218" s="938"/>
      <c r="G218" s="955"/>
      <c r="H218" s="940"/>
      <c r="I218" s="136" t="s">
        <v>1469</v>
      </c>
      <c r="J218" s="142" t="s">
        <v>6</v>
      </c>
      <c r="K218" s="144" t="s">
        <v>1470</v>
      </c>
      <c r="L218" s="136" t="str">
        <f>VLOOKUP(K218,CódigosRetorno!$A$2:$B$2004,2,FALSE)</f>
        <v>El producto del factor y monto base de la afectación de otros tributos no corresponde al monto de afectacion de linea.</v>
      </c>
      <c r="M218" s="145" t="s">
        <v>9</v>
      </c>
    </row>
    <row r="219" spans="2:13" ht="24" x14ac:dyDescent="0.3">
      <c r="B219" s="948"/>
      <c r="C219" s="949"/>
      <c r="D219" s="954"/>
      <c r="E219" s="954"/>
      <c r="F219" s="135" t="s">
        <v>143</v>
      </c>
      <c r="G219" s="128" t="s">
        <v>305</v>
      </c>
      <c r="H219" s="143" t="s">
        <v>1364</v>
      </c>
      <c r="I219" s="138" t="s">
        <v>1387</v>
      </c>
      <c r="J219" s="142" t="s">
        <v>6</v>
      </c>
      <c r="K219" s="144" t="s">
        <v>3345</v>
      </c>
      <c r="L219" s="136" t="str">
        <f>VLOOKUP(K219,CódigosRetorno!$A$2:$B$2004,2,FALSE)</f>
        <v>La moneda debe ser la misma en todo el documento</v>
      </c>
      <c r="M219" s="135" t="s">
        <v>1091</v>
      </c>
    </row>
    <row r="220" spans="2:13" x14ac:dyDescent="0.3">
      <c r="B220" s="948"/>
      <c r="C220" s="949"/>
      <c r="D220" s="954"/>
      <c r="E220" s="954"/>
      <c r="F220" s="937" t="s">
        <v>1417</v>
      </c>
      <c r="G220" s="953" t="s">
        <v>1418</v>
      </c>
      <c r="H220" s="939" t="s">
        <v>3406</v>
      </c>
      <c r="I220" s="136" t="s">
        <v>65</v>
      </c>
      <c r="J220" s="142" t="s">
        <v>6</v>
      </c>
      <c r="K220" s="144" t="s">
        <v>1421</v>
      </c>
      <c r="L220" s="136" t="str">
        <f>VLOOKUP(K220,CódigosRetorno!$A$2:$B$2004,2,FALSE)</f>
        <v>El XML no contiene el tag de la tasa del tributo de la línea</v>
      </c>
      <c r="M220" s="145" t="s">
        <v>9</v>
      </c>
    </row>
    <row r="221" spans="2:13" ht="36" x14ac:dyDescent="0.3">
      <c r="B221" s="948"/>
      <c r="C221" s="949"/>
      <c r="D221" s="954"/>
      <c r="E221" s="954"/>
      <c r="F221" s="938"/>
      <c r="G221" s="955"/>
      <c r="H221" s="940"/>
      <c r="I221" s="136" t="s">
        <v>1422</v>
      </c>
      <c r="J221" s="142" t="s">
        <v>6</v>
      </c>
      <c r="K221" s="144" t="s">
        <v>1423</v>
      </c>
      <c r="L221" s="136" t="str">
        <f>VLOOKUP(K221,CódigosRetorno!$A$2:$B$2004,2,FALSE)</f>
        <v>El dato ingresado como factor de afectacion por linea no cumple con el formato establecido.</v>
      </c>
      <c r="M221" s="145" t="s">
        <v>9</v>
      </c>
    </row>
    <row r="222" spans="2:13" ht="24" x14ac:dyDescent="0.3">
      <c r="B222" s="948"/>
      <c r="C222" s="949"/>
      <c r="D222" s="954"/>
      <c r="E222" s="954"/>
      <c r="F222" s="937" t="s">
        <v>658</v>
      </c>
      <c r="G222" s="953" t="s">
        <v>3396</v>
      </c>
      <c r="H222" s="939" t="s">
        <v>3408</v>
      </c>
      <c r="I222" s="136" t="s">
        <v>601</v>
      </c>
      <c r="J222" s="142" t="s">
        <v>6</v>
      </c>
      <c r="K222" s="144" t="s">
        <v>1445</v>
      </c>
      <c r="L222" s="136" t="str">
        <f>VLOOKUP(K222,CódigosRetorno!$A$2:$B$2004,2,FALSE)</f>
        <v>El XML no contiene el tag cac:TaxCategory/cac:TaxScheme/cbc:ID del Item</v>
      </c>
      <c r="M222" s="145" t="s">
        <v>9</v>
      </c>
    </row>
    <row r="223" spans="2:13" ht="24" x14ac:dyDescent="0.3">
      <c r="B223" s="948"/>
      <c r="C223" s="949"/>
      <c r="D223" s="954"/>
      <c r="E223" s="954"/>
      <c r="F223" s="948"/>
      <c r="G223" s="954"/>
      <c r="H223" s="949"/>
      <c r="I223" s="136" t="s">
        <v>465</v>
      </c>
      <c r="J223" s="142" t="s">
        <v>6</v>
      </c>
      <c r="K223" s="144" t="s">
        <v>1446</v>
      </c>
      <c r="L223" s="136" t="str">
        <f>VLOOKUP(K223,CódigosRetorno!$A$2:$B$2004,2,FALSE)</f>
        <v>El codigo del tributo es invalido</v>
      </c>
      <c r="M223" s="135" t="s">
        <v>1447</v>
      </c>
    </row>
    <row r="224" spans="2:13" ht="24" x14ac:dyDescent="0.3">
      <c r="B224" s="948"/>
      <c r="C224" s="949"/>
      <c r="D224" s="954"/>
      <c r="E224" s="954"/>
      <c r="F224" s="948"/>
      <c r="G224" s="955"/>
      <c r="H224" s="940"/>
      <c r="I224" s="360" t="s">
        <v>1448</v>
      </c>
      <c r="J224" s="142" t="s">
        <v>6</v>
      </c>
      <c r="K224" s="144" t="s">
        <v>1449</v>
      </c>
      <c r="L224" s="136" t="str">
        <f>VLOOKUP(K224,CódigosRetorno!$A$2:$B$2004,2,FALSE)</f>
        <v>El código de tributo no debe repetirse a nivel de item</v>
      </c>
      <c r="M224" s="145" t="s">
        <v>9</v>
      </c>
    </row>
    <row r="225" spans="2:13" ht="24" x14ac:dyDescent="0.3">
      <c r="B225" s="948"/>
      <c r="C225" s="949"/>
      <c r="D225" s="954"/>
      <c r="E225" s="954"/>
      <c r="F225" s="948"/>
      <c r="G225" s="135" t="s">
        <v>1454</v>
      </c>
      <c r="H225" s="138" t="s">
        <v>1124</v>
      </c>
      <c r="I225" s="136" t="s">
        <v>1455</v>
      </c>
      <c r="J225" s="128" t="s">
        <v>205</v>
      </c>
      <c r="K225" s="142" t="s">
        <v>1126</v>
      </c>
      <c r="L225" s="136" t="str">
        <f>VLOOKUP(K225,CódigosRetorno!$A$2:$B$2004,2,FALSE)</f>
        <v>El dato ingresado como atributo @schemeName es incorrecto.</v>
      </c>
      <c r="M225" s="145" t="s">
        <v>9</v>
      </c>
    </row>
    <row r="226" spans="2:13" ht="24" x14ac:dyDescent="0.3">
      <c r="B226" s="948"/>
      <c r="C226" s="949"/>
      <c r="D226" s="954"/>
      <c r="E226" s="954"/>
      <c r="F226" s="948"/>
      <c r="G226" s="135" t="s">
        <v>1056</v>
      </c>
      <c r="H226" s="138" t="s">
        <v>1057</v>
      </c>
      <c r="I226" s="136" t="s">
        <v>1058</v>
      </c>
      <c r="J226" s="128" t="s">
        <v>205</v>
      </c>
      <c r="K226" s="142" t="s">
        <v>1059</v>
      </c>
      <c r="L226" s="136" t="str">
        <f>VLOOKUP(K226,CódigosRetorno!$A$2:$B$2004,2,FALSE)</f>
        <v>El dato ingresado como atributo @schemeAgencyName es incorrecto.</v>
      </c>
      <c r="M226" s="145" t="s">
        <v>9</v>
      </c>
    </row>
    <row r="227" spans="2:13" ht="36" x14ac:dyDescent="0.3">
      <c r="B227" s="948"/>
      <c r="C227" s="949"/>
      <c r="D227" s="954"/>
      <c r="E227" s="954"/>
      <c r="F227" s="938"/>
      <c r="G227" s="135" t="s">
        <v>1483</v>
      </c>
      <c r="H227" s="143" t="s">
        <v>1128</v>
      </c>
      <c r="I227" s="136" t="s">
        <v>1457</v>
      </c>
      <c r="J227" s="142" t="s">
        <v>205</v>
      </c>
      <c r="K227" s="144" t="s">
        <v>1130</v>
      </c>
      <c r="L227" s="136" t="str">
        <f>VLOOKUP(K227,CódigosRetorno!$A$2:$B$2004,2,FALSE)</f>
        <v>El dato ingresado como atributo @schemeURI es incorrecto.</v>
      </c>
      <c r="M227" s="145" t="s">
        <v>9</v>
      </c>
    </row>
    <row r="228" spans="2:13" ht="24" x14ac:dyDescent="0.3">
      <c r="B228" s="948"/>
      <c r="C228" s="949"/>
      <c r="D228" s="954"/>
      <c r="E228" s="954"/>
      <c r="F228" s="937" t="s">
        <v>1458</v>
      </c>
      <c r="G228" s="953" t="s">
        <v>3396</v>
      </c>
      <c r="H228" s="939" t="s">
        <v>3400</v>
      </c>
      <c r="I228" s="136" t="s">
        <v>601</v>
      </c>
      <c r="J228" s="142" t="s">
        <v>6</v>
      </c>
      <c r="K228" s="144" t="s">
        <v>1460</v>
      </c>
      <c r="L228" s="136" t="str">
        <f>VLOOKUP(K228,CódigosRetorno!$A$2:$B$2004,2,FALSE)</f>
        <v>El XML no contiene el tag o no existe información del nombre de tributo de la línea</v>
      </c>
      <c r="M228" s="145" t="s">
        <v>9</v>
      </c>
    </row>
    <row r="229" spans="2:13" ht="24" x14ac:dyDescent="0.3">
      <c r="B229" s="948"/>
      <c r="C229" s="949"/>
      <c r="D229" s="954"/>
      <c r="E229" s="954"/>
      <c r="F229" s="938"/>
      <c r="G229" s="955"/>
      <c r="H229" s="940"/>
      <c r="I229" s="138" t="s">
        <v>1461</v>
      </c>
      <c r="J229" s="142" t="s">
        <v>6</v>
      </c>
      <c r="K229" s="144" t="s">
        <v>1013</v>
      </c>
      <c r="L229" s="136" t="str">
        <f>VLOOKUP(K229,CódigosRetorno!$A$2:$B$2004,2,FALSE)</f>
        <v>Nombre de tributo no corresponde al código de tributo de la linea.</v>
      </c>
      <c r="M229" s="135" t="s">
        <v>1447</v>
      </c>
    </row>
    <row r="230" spans="2:13" ht="48" x14ac:dyDescent="0.3">
      <c r="B230" s="938"/>
      <c r="C230" s="940"/>
      <c r="D230" s="955"/>
      <c r="E230" s="955"/>
      <c r="F230" s="135" t="s">
        <v>143</v>
      </c>
      <c r="G230" s="128" t="s">
        <v>3396</v>
      </c>
      <c r="H230" s="138" t="s">
        <v>3401</v>
      </c>
      <c r="I230" s="138" t="s">
        <v>1463</v>
      </c>
      <c r="J230" s="142" t="s">
        <v>6</v>
      </c>
      <c r="K230" s="142" t="s">
        <v>1464</v>
      </c>
      <c r="L230" s="136" t="str">
        <f>VLOOKUP(K230,CódigosRetorno!$A$2:$B$2004,2,FALSE)</f>
        <v>El Name o TaxTypeCode debe corresponder al codigo de tributo del item</v>
      </c>
      <c r="M230" s="135" t="s">
        <v>1447</v>
      </c>
    </row>
    <row r="231" spans="2:13" x14ac:dyDescent="0.3">
      <c r="B231" s="545" t="s">
        <v>3411</v>
      </c>
      <c r="C231" s="582"/>
      <c r="D231" s="583"/>
      <c r="E231" s="584"/>
      <c r="F231" s="584"/>
      <c r="G231" s="585"/>
      <c r="H231" s="586"/>
      <c r="I231" s="587"/>
      <c r="J231" s="587"/>
      <c r="K231" s="587" t="s">
        <v>9</v>
      </c>
      <c r="L231" s="586" t="str">
        <f>VLOOKUP(K231,CódigosRetorno!$A$2:$B$2004,2,FALSE)</f>
        <v>-</v>
      </c>
      <c r="M231" s="587"/>
    </row>
    <row r="232" spans="2:13" x14ac:dyDescent="0.3">
      <c r="B232" s="937">
        <f>B215+1</f>
        <v>34</v>
      </c>
      <c r="C232" s="946" t="s">
        <v>1541</v>
      </c>
      <c r="D232" s="953" t="s">
        <v>62</v>
      </c>
      <c r="E232" s="953" t="s">
        <v>142</v>
      </c>
      <c r="F232" s="937" t="s">
        <v>297</v>
      </c>
      <c r="G232" s="953" t="s">
        <v>1507</v>
      </c>
      <c r="H232" s="939" t="s">
        <v>3412</v>
      </c>
      <c r="I232" s="136" t="s">
        <v>3413</v>
      </c>
      <c r="J232" s="81" t="s">
        <v>6</v>
      </c>
      <c r="K232" s="82" t="s">
        <v>1544</v>
      </c>
      <c r="L232" s="136" t="str">
        <f>VLOOKUP(K232,CódigosRetorno!$A$2:$B$2004,2,FALSE)</f>
        <v>El Monto total de impuestos es obligatorio</v>
      </c>
      <c r="M232" s="135"/>
    </row>
    <row r="233" spans="2:13" ht="36" x14ac:dyDescent="0.3">
      <c r="B233" s="948"/>
      <c r="C233" s="958"/>
      <c r="D233" s="954"/>
      <c r="E233" s="954"/>
      <c r="F233" s="948"/>
      <c r="G233" s="954"/>
      <c r="H233" s="949"/>
      <c r="I233" s="136" t="s">
        <v>1393</v>
      </c>
      <c r="J233" s="128" t="s">
        <v>6</v>
      </c>
      <c r="K233" s="142" t="s">
        <v>1545</v>
      </c>
      <c r="L233" s="136" t="str">
        <f>VLOOKUP(K233,CódigosRetorno!$A$2:$B$2004,2,FALSE)</f>
        <v>El dato ingresado en el monto total de impuestos no cumple con el formato establecido</v>
      </c>
      <c r="M233" s="145" t="s">
        <v>9</v>
      </c>
    </row>
    <row r="234" spans="2:13" ht="48" x14ac:dyDescent="0.3">
      <c r="B234" s="948"/>
      <c r="C234" s="958"/>
      <c r="D234" s="954"/>
      <c r="E234" s="954"/>
      <c r="F234" s="948"/>
      <c r="G234" s="954"/>
      <c r="H234" s="949"/>
      <c r="I234" s="136" t="s">
        <v>3414</v>
      </c>
      <c r="J234" s="128" t="s">
        <v>205</v>
      </c>
      <c r="K234" s="142" t="s">
        <v>2507</v>
      </c>
      <c r="L234" s="136" t="str">
        <f>VLOOKUP(K234,CódigosRetorno!$A$2:$B$2004,2,FALSE)</f>
        <v>La sumatoria de impuestos globales no corresponde al monto total de impuestos.</v>
      </c>
      <c r="M234" s="145" t="s">
        <v>9</v>
      </c>
    </row>
    <row r="235" spans="2:13" x14ac:dyDescent="0.3">
      <c r="B235" s="948"/>
      <c r="C235" s="958"/>
      <c r="D235" s="954"/>
      <c r="E235" s="954"/>
      <c r="F235" s="948"/>
      <c r="G235" s="955"/>
      <c r="H235" s="940"/>
      <c r="I235" s="92" t="s">
        <v>1548</v>
      </c>
      <c r="J235" s="128" t="s">
        <v>6</v>
      </c>
      <c r="K235" s="142" t="s">
        <v>1549</v>
      </c>
      <c r="L235" s="136" t="str">
        <f>VLOOKUP(K235,CódigosRetorno!$A$2:$B$2004,2,FALSE)</f>
        <v>El tag cac:TaxTotal no debe repetirse a nivel de totales</v>
      </c>
      <c r="M235" s="145" t="s">
        <v>9</v>
      </c>
    </row>
    <row r="236" spans="2:13" ht="24" x14ac:dyDescent="0.3">
      <c r="B236" s="938"/>
      <c r="C236" s="947"/>
      <c r="D236" s="955"/>
      <c r="E236" s="955"/>
      <c r="F236" s="938"/>
      <c r="G236" s="135" t="s">
        <v>143</v>
      </c>
      <c r="H236" s="208" t="s">
        <v>305</v>
      </c>
      <c r="I236" s="138" t="s">
        <v>1387</v>
      </c>
      <c r="J236" s="142" t="s">
        <v>6</v>
      </c>
      <c r="K236" s="144" t="s">
        <v>3345</v>
      </c>
      <c r="L236" s="136" t="str">
        <f>VLOOKUP(K236,CódigosRetorno!$A$2:$B$2004,2,FALSE)</f>
        <v>La moneda debe ser la misma en todo el documento</v>
      </c>
      <c r="M236" s="135" t="s">
        <v>1091</v>
      </c>
    </row>
    <row r="237" spans="2:13" ht="24" x14ac:dyDescent="0.3">
      <c r="B237" s="937" t="s">
        <v>3415</v>
      </c>
      <c r="C237" s="939" t="s">
        <v>3416</v>
      </c>
      <c r="D237" s="953" t="s">
        <v>62</v>
      </c>
      <c r="E237" s="937" t="s">
        <v>142</v>
      </c>
      <c r="F237" s="937" t="s">
        <v>297</v>
      </c>
      <c r="G237" s="953" t="s">
        <v>1507</v>
      </c>
      <c r="H237" s="939" t="s">
        <v>3417</v>
      </c>
      <c r="I237" s="138" t="s">
        <v>65</v>
      </c>
      <c r="J237" s="142" t="s">
        <v>6</v>
      </c>
      <c r="K237" s="144" t="s">
        <v>1555</v>
      </c>
      <c r="L237" s="136" t="str">
        <f>VLOOKUP(K237,CódigosRetorno!$A$2:$B$2004,2,FALSE)</f>
        <v>El XML no contiene el tag o no existe información de total valor de venta globales</v>
      </c>
      <c r="M237" s="145" t="s">
        <v>9</v>
      </c>
    </row>
    <row r="238" spans="2:13" ht="24" x14ac:dyDescent="0.3">
      <c r="B238" s="948"/>
      <c r="C238" s="949"/>
      <c r="D238" s="954"/>
      <c r="E238" s="948"/>
      <c r="F238" s="948"/>
      <c r="G238" s="954"/>
      <c r="H238" s="949"/>
      <c r="I238" s="136" t="s">
        <v>1407</v>
      </c>
      <c r="J238" s="128" t="s">
        <v>6</v>
      </c>
      <c r="K238" s="142" t="s">
        <v>1556</v>
      </c>
      <c r="L238" s="136" t="str">
        <f>VLOOKUP(K238,CódigosRetorno!$A$2:$B$2004,2,FALSE)</f>
        <v>El dato ingresado en el total valor de venta globales no cumple con el formato establecido</v>
      </c>
      <c r="M238" s="145" t="s">
        <v>9</v>
      </c>
    </row>
    <row r="239" spans="2:13" ht="96" x14ac:dyDescent="0.3">
      <c r="B239" s="948"/>
      <c r="C239" s="949"/>
      <c r="D239" s="954"/>
      <c r="E239" s="948"/>
      <c r="F239" s="948"/>
      <c r="G239" s="954"/>
      <c r="H239" s="949"/>
      <c r="I239" s="136" t="s">
        <v>3418</v>
      </c>
      <c r="J239" s="142" t="s">
        <v>205</v>
      </c>
      <c r="K239" s="142" t="s">
        <v>2523</v>
      </c>
      <c r="L239" s="136" t="str">
        <f>VLOOKUP(MID(K239,1,4),CódigosRetorno!$A$2:$B$2004,2,FALSE)</f>
        <v>La sumatoria del total valor de venta - operaciones gravadas de línea no corresponden al total</v>
      </c>
      <c r="M239" s="123" t="s">
        <v>9</v>
      </c>
    </row>
    <row r="240" spans="2:13" ht="24" x14ac:dyDescent="0.3">
      <c r="B240" s="948"/>
      <c r="C240" s="949"/>
      <c r="D240" s="954"/>
      <c r="E240" s="948"/>
      <c r="F240" s="135" t="s">
        <v>143</v>
      </c>
      <c r="G240" s="128" t="s">
        <v>3248</v>
      </c>
      <c r="H240" s="143" t="s">
        <v>1364</v>
      </c>
      <c r="I240" s="138" t="s">
        <v>1387</v>
      </c>
      <c r="J240" s="142" t="s">
        <v>6</v>
      </c>
      <c r="K240" s="144" t="s">
        <v>3345</v>
      </c>
      <c r="L240" s="136" t="str">
        <f>VLOOKUP(K240,CódigosRetorno!$A$2:$B$2004,2,FALSE)</f>
        <v>La moneda debe ser la misma en todo el documento</v>
      </c>
      <c r="M240" s="135" t="s">
        <v>1091</v>
      </c>
    </row>
    <row r="241" spans="2:13" ht="24" x14ac:dyDescent="0.3">
      <c r="B241" s="948"/>
      <c r="C241" s="949"/>
      <c r="D241" s="954"/>
      <c r="E241" s="948"/>
      <c r="F241" s="937" t="s">
        <v>297</v>
      </c>
      <c r="G241" s="953" t="s">
        <v>1507</v>
      </c>
      <c r="H241" s="939" t="s">
        <v>3419</v>
      </c>
      <c r="I241" s="136" t="s">
        <v>1407</v>
      </c>
      <c r="J241" s="142" t="s">
        <v>6</v>
      </c>
      <c r="K241" s="144" t="s">
        <v>993</v>
      </c>
      <c r="L241" s="136" t="str">
        <f>VLOOKUP(K241,CódigosRetorno!$A$2:$B$2004,2,FALSE)</f>
        <v>El dato ingresado en TaxAmount no cumple con el formato establecido</v>
      </c>
      <c r="M241" s="145" t="s">
        <v>9</v>
      </c>
    </row>
    <row r="242" spans="2:13" ht="84" x14ac:dyDescent="0.3">
      <c r="B242" s="948"/>
      <c r="C242" s="949"/>
      <c r="D242" s="954"/>
      <c r="E242" s="948"/>
      <c r="F242" s="948"/>
      <c r="G242" s="954"/>
      <c r="H242" s="949"/>
      <c r="I242" s="136" t="s">
        <v>3420</v>
      </c>
      <c r="J242" s="142" t="s">
        <v>205</v>
      </c>
      <c r="K242" s="144" t="s">
        <v>2525</v>
      </c>
      <c r="L242" s="136" t="str">
        <f>VLOOKUP(K242,CódigosRetorno!$A$2:$B$2004,2,FALSE)</f>
        <v>El cálculo del IGV es Incorrecto</v>
      </c>
      <c r="M242" s="145" t="s">
        <v>9</v>
      </c>
    </row>
    <row r="243" spans="2:13" ht="24" x14ac:dyDescent="0.3">
      <c r="B243" s="948"/>
      <c r="C243" s="949"/>
      <c r="D243" s="954"/>
      <c r="E243" s="948"/>
      <c r="F243" s="135" t="s">
        <v>143</v>
      </c>
      <c r="G243" s="128" t="s">
        <v>3248</v>
      </c>
      <c r="H243" s="143" t="s">
        <v>1364</v>
      </c>
      <c r="I243" s="138" t="s">
        <v>1387</v>
      </c>
      <c r="J243" s="142" t="s">
        <v>6</v>
      </c>
      <c r="K243" s="144" t="s">
        <v>3345</v>
      </c>
      <c r="L243" s="136" t="str">
        <f>VLOOKUP(K243,CódigosRetorno!$A$2:$B$2004,2,FALSE)</f>
        <v>La moneda debe ser la misma en todo el documento</v>
      </c>
      <c r="M243" s="135" t="s">
        <v>1091</v>
      </c>
    </row>
    <row r="244" spans="2:13" ht="24" x14ac:dyDescent="0.3">
      <c r="B244" s="948"/>
      <c r="C244" s="949"/>
      <c r="D244" s="954"/>
      <c r="E244" s="948"/>
      <c r="F244" s="937" t="s">
        <v>658</v>
      </c>
      <c r="G244" s="953" t="s">
        <v>3396</v>
      </c>
      <c r="H244" s="939" t="s">
        <v>3421</v>
      </c>
      <c r="I244" s="136" t="s">
        <v>601</v>
      </c>
      <c r="J244" s="128" t="s">
        <v>6</v>
      </c>
      <c r="K244" s="77" t="s">
        <v>1577</v>
      </c>
      <c r="L244" s="136" t="str">
        <f>VLOOKUP(K244,CódigosRetorno!$A$2:$B$2004,2,FALSE)</f>
        <v>El XML no contiene el tag o no existe información de código de tributo.</v>
      </c>
      <c r="M244" s="145" t="s">
        <v>9</v>
      </c>
    </row>
    <row r="245" spans="2:13" ht="24" x14ac:dyDescent="0.3">
      <c r="B245" s="948"/>
      <c r="C245" s="949"/>
      <c r="D245" s="954"/>
      <c r="E245" s="948"/>
      <c r="F245" s="948"/>
      <c r="G245" s="954"/>
      <c r="H245" s="949"/>
      <c r="I245" s="138" t="s">
        <v>1578</v>
      </c>
      <c r="J245" s="142" t="s">
        <v>6</v>
      </c>
      <c r="K245" s="144" t="s">
        <v>1579</v>
      </c>
      <c r="L245" s="136" t="str">
        <f>VLOOKUP(K245,CódigosRetorno!$A$2:$B$2004,2,FALSE)</f>
        <v>El dato ingresado como codigo de tributo global no corresponde al valor esperado.</v>
      </c>
      <c r="M245" s="135" t="s">
        <v>1447</v>
      </c>
    </row>
    <row r="246" spans="2:13" ht="24" x14ac:dyDescent="0.3">
      <c r="B246" s="948"/>
      <c r="C246" s="949"/>
      <c r="D246" s="954"/>
      <c r="E246" s="938"/>
      <c r="F246" s="938"/>
      <c r="G246" s="955"/>
      <c r="H246" s="940"/>
      <c r="I246" s="143" t="s">
        <v>1580</v>
      </c>
      <c r="J246" s="144" t="s">
        <v>6</v>
      </c>
      <c r="K246" s="144" t="s">
        <v>1581</v>
      </c>
      <c r="L246" s="136" t="str">
        <f>VLOOKUP(K246,CódigosRetorno!$A$2:$B$2004,2,FALSE)</f>
        <v>El código de tributo no debe repetirse a nivel de totales</v>
      </c>
      <c r="M246" s="123" t="s">
        <v>9</v>
      </c>
    </row>
    <row r="247" spans="2:13" ht="24" x14ac:dyDescent="0.3">
      <c r="B247" s="948"/>
      <c r="C247" s="949"/>
      <c r="D247" s="954"/>
      <c r="E247" s="936" t="s">
        <v>181</v>
      </c>
      <c r="F247" s="936"/>
      <c r="G247" s="135" t="s">
        <v>1454</v>
      </c>
      <c r="H247" s="138" t="s">
        <v>1124</v>
      </c>
      <c r="I247" s="136" t="s">
        <v>1455</v>
      </c>
      <c r="J247" s="128" t="s">
        <v>205</v>
      </c>
      <c r="K247" s="142" t="s">
        <v>1126</v>
      </c>
      <c r="L247" s="136" t="str">
        <f>VLOOKUP(K247,CódigosRetorno!$A$2:$B$2004,2,FALSE)</f>
        <v>El dato ingresado como atributo @schemeName es incorrecto.</v>
      </c>
      <c r="M247" s="145" t="s">
        <v>9</v>
      </c>
    </row>
    <row r="248" spans="2:13" ht="24" x14ac:dyDescent="0.3">
      <c r="B248" s="948"/>
      <c r="C248" s="949"/>
      <c r="D248" s="954"/>
      <c r="E248" s="936"/>
      <c r="F248" s="936"/>
      <c r="G248" s="135" t="s">
        <v>1056</v>
      </c>
      <c r="H248" s="138" t="s">
        <v>1057</v>
      </c>
      <c r="I248" s="136" t="s">
        <v>1058</v>
      </c>
      <c r="J248" s="128" t="s">
        <v>205</v>
      </c>
      <c r="K248" s="142" t="s">
        <v>1059</v>
      </c>
      <c r="L248" s="136" t="str">
        <f>VLOOKUP(K248,CódigosRetorno!$A$2:$B$2004,2,FALSE)</f>
        <v>El dato ingresado como atributo @schemeAgencyName es incorrecto.</v>
      </c>
      <c r="M248" s="145" t="s">
        <v>9</v>
      </c>
    </row>
    <row r="249" spans="2:13" ht="36" x14ac:dyDescent="0.3">
      <c r="B249" s="948"/>
      <c r="C249" s="949"/>
      <c r="D249" s="954"/>
      <c r="E249" s="936"/>
      <c r="F249" s="936"/>
      <c r="G249" s="135" t="s">
        <v>1483</v>
      </c>
      <c r="H249" s="143" t="s">
        <v>1128</v>
      </c>
      <c r="I249" s="136" t="s">
        <v>1457</v>
      </c>
      <c r="J249" s="142" t="s">
        <v>205</v>
      </c>
      <c r="K249" s="144" t="s">
        <v>1130</v>
      </c>
      <c r="L249" s="136" t="str">
        <f>VLOOKUP(K249,CódigosRetorno!$A$2:$B$2004,2,FALSE)</f>
        <v>El dato ingresado como atributo @schemeURI es incorrecto.</v>
      </c>
      <c r="M249" s="145" t="s">
        <v>9</v>
      </c>
    </row>
    <row r="250" spans="2:13" ht="36" x14ac:dyDescent="0.3">
      <c r="B250" s="948"/>
      <c r="C250" s="949"/>
      <c r="D250" s="954"/>
      <c r="E250" s="937" t="s">
        <v>142</v>
      </c>
      <c r="F250" s="937" t="s">
        <v>1458</v>
      </c>
      <c r="G250" s="953" t="s">
        <v>3396</v>
      </c>
      <c r="H250" s="138" t="s">
        <v>3422</v>
      </c>
      <c r="I250" s="136" t="s">
        <v>601</v>
      </c>
      <c r="J250" s="142" t="s">
        <v>6</v>
      </c>
      <c r="K250" s="144" t="s">
        <v>1585</v>
      </c>
      <c r="L250" s="136" t="str">
        <f>VLOOKUP(K250,CódigosRetorno!$A$2:$B$2004,2,FALSE)</f>
        <v>El XML no contiene el tag TaxScheme Name de impuestos globales</v>
      </c>
      <c r="M250" s="145" t="s">
        <v>9</v>
      </c>
    </row>
    <row r="251" spans="2:13" ht="24" x14ac:dyDescent="0.3">
      <c r="B251" s="948"/>
      <c r="C251" s="949"/>
      <c r="D251" s="954"/>
      <c r="E251" s="948"/>
      <c r="F251" s="938"/>
      <c r="G251" s="955"/>
      <c r="H251" s="138"/>
      <c r="I251" s="138" t="s">
        <v>1586</v>
      </c>
      <c r="J251" s="142" t="s">
        <v>6</v>
      </c>
      <c r="K251" s="144" t="s">
        <v>1587</v>
      </c>
      <c r="L251" s="136" t="str">
        <f>VLOOKUP(K251,CódigosRetorno!$A$2:$B$2004,2,FALSE)</f>
        <v>El valor del tag nombre del tributo no corresponde al esperado.</v>
      </c>
      <c r="M251" s="135" t="s">
        <v>1447</v>
      </c>
    </row>
    <row r="252" spans="2:13" ht="48" x14ac:dyDescent="0.3">
      <c r="B252" s="948"/>
      <c r="C252" s="949"/>
      <c r="D252" s="954"/>
      <c r="E252" s="948"/>
      <c r="F252" s="937" t="s">
        <v>143</v>
      </c>
      <c r="G252" s="953" t="s">
        <v>3396</v>
      </c>
      <c r="H252" s="138" t="s">
        <v>3423</v>
      </c>
      <c r="I252" s="136" t="s">
        <v>601</v>
      </c>
      <c r="J252" s="142" t="s">
        <v>6</v>
      </c>
      <c r="K252" s="144" t="s">
        <v>1589</v>
      </c>
      <c r="L252" s="136" t="str">
        <f>VLOOKUP(K252,CódigosRetorno!$A$2:$B$2004,2,FALSE)</f>
        <v>El XML no contiene el tag código de tributo internacional de impuestos globales</v>
      </c>
      <c r="M252" s="135" t="s">
        <v>9</v>
      </c>
    </row>
    <row r="253" spans="2:13" ht="36" x14ac:dyDescent="0.3">
      <c r="B253" s="938"/>
      <c r="C253" s="940"/>
      <c r="D253" s="955"/>
      <c r="E253" s="938"/>
      <c r="F253" s="938"/>
      <c r="G253" s="955"/>
      <c r="H253" s="138"/>
      <c r="I253" s="138" t="s">
        <v>1590</v>
      </c>
      <c r="J253" s="142" t="s">
        <v>6</v>
      </c>
      <c r="K253" s="144" t="s">
        <v>1591</v>
      </c>
      <c r="L253" s="136" t="str">
        <f>VLOOKUP(K253,CódigosRetorno!$A$2:$B$2004,2,FALSE)</f>
        <v>El valor del tag codigo de tributo internacional no corresponde al esperado.</v>
      </c>
      <c r="M253" s="135" t="s">
        <v>1447</v>
      </c>
    </row>
    <row r="254" spans="2:13" ht="24" x14ac:dyDescent="0.3">
      <c r="B254" s="937" t="s">
        <v>3424</v>
      </c>
      <c r="C254" s="946" t="s">
        <v>3425</v>
      </c>
      <c r="D254" s="937" t="s">
        <v>62</v>
      </c>
      <c r="E254" s="937" t="s">
        <v>181</v>
      </c>
      <c r="F254" s="937" t="s">
        <v>297</v>
      </c>
      <c r="G254" s="953" t="s">
        <v>1507</v>
      </c>
      <c r="H254" s="939" t="s">
        <v>3426</v>
      </c>
      <c r="I254" s="138" t="s">
        <v>65</v>
      </c>
      <c r="J254" s="142" t="s">
        <v>6</v>
      </c>
      <c r="K254" s="144" t="s">
        <v>1555</v>
      </c>
      <c r="L254" s="136" t="str">
        <f>VLOOKUP(K254,CódigosRetorno!$A$2:$B$2004,2,FALSE)</f>
        <v>El XML no contiene el tag o no existe información de total valor de venta globales</v>
      </c>
      <c r="M254" s="80" t="s">
        <v>9</v>
      </c>
    </row>
    <row r="255" spans="2:13" ht="24" x14ac:dyDescent="0.3">
      <c r="B255" s="948"/>
      <c r="C255" s="958"/>
      <c r="D255" s="948"/>
      <c r="E255" s="948"/>
      <c r="F255" s="948"/>
      <c r="G255" s="954"/>
      <c r="H255" s="949"/>
      <c r="I255" s="136" t="s">
        <v>1407</v>
      </c>
      <c r="J255" s="128" t="s">
        <v>6</v>
      </c>
      <c r="K255" s="142" t="s">
        <v>1556</v>
      </c>
      <c r="L255" s="136" t="str">
        <f>VLOOKUP(K255,CódigosRetorno!$A$2:$B$2004,2,FALSE)</f>
        <v>El dato ingresado en el total valor de venta globales no cumple con el formato establecido</v>
      </c>
      <c r="M255" s="80" t="s">
        <v>9</v>
      </c>
    </row>
    <row r="256" spans="2:13" ht="96" x14ac:dyDescent="0.3">
      <c r="B256" s="948"/>
      <c r="C256" s="958"/>
      <c r="D256" s="948"/>
      <c r="E256" s="948"/>
      <c r="F256" s="948"/>
      <c r="G256" s="954"/>
      <c r="H256" s="949"/>
      <c r="I256" s="136" t="s">
        <v>3427</v>
      </c>
      <c r="J256" s="142" t="s">
        <v>205</v>
      </c>
      <c r="K256" s="142" t="s">
        <v>2509</v>
      </c>
      <c r="L256" s="136" t="str">
        <f>VLOOKUP(MID(K256,1,4),CódigosRetorno!$A$2:$B$2004,2,FALSE)</f>
        <v>La sumatoria del total valor de venta - operaciones exoneradas de línea no corresponden al total</v>
      </c>
      <c r="M256" s="123" t="s">
        <v>9</v>
      </c>
    </row>
    <row r="257" spans="2:13" ht="96" x14ac:dyDescent="0.3">
      <c r="B257" s="948"/>
      <c r="C257" s="958"/>
      <c r="D257" s="948"/>
      <c r="E257" s="948"/>
      <c r="F257" s="948"/>
      <c r="G257" s="954"/>
      <c r="H257" s="949"/>
      <c r="I257" s="136" t="s">
        <v>3428</v>
      </c>
      <c r="J257" s="142" t="s">
        <v>205</v>
      </c>
      <c r="K257" s="142" t="s">
        <v>2510</v>
      </c>
      <c r="L257" s="136" t="str">
        <f>VLOOKUP(MID(K257,1,4),CódigosRetorno!$A$2:$B$2004,2,FALSE)</f>
        <v>La sumatoria del total valor de venta - operaciones inafectas de línea no corresponden al total</v>
      </c>
      <c r="M257" s="123" t="s">
        <v>9</v>
      </c>
    </row>
    <row r="258" spans="2:13" ht="36" x14ac:dyDescent="0.3">
      <c r="B258" s="948"/>
      <c r="C258" s="958"/>
      <c r="D258" s="948"/>
      <c r="E258" s="948"/>
      <c r="F258" s="948"/>
      <c r="G258" s="954"/>
      <c r="H258" s="949"/>
      <c r="I258" s="136" t="s">
        <v>3429</v>
      </c>
      <c r="J258" s="142" t="s">
        <v>205</v>
      </c>
      <c r="K258" s="144" t="s">
        <v>2511</v>
      </c>
      <c r="L258" s="136" t="str">
        <f>VLOOKUP(K258,CódigosRetorno!$A$2:$B$2004,2,FALSE)</f>
        <v>Si se utiliza la leyenda con código 2001, el total de operaciones exoneradas debe ser mayor a 0.00</v>
      </c>
      <c r="M258" s="135" t="s">
        <v>1565</v>
      </c>
    </row>
    <row r="259" spans="2:13" ht="36" x14ac:dyDescent="0.3">
      <c r="B259" s="948"/>
      <c r="C259" s="958"/>
      <c r="D259" s="948"/>
      <c r="E259" s="948"/>
      <c r="F259" s="948"/>
      <c r="G259" s="954"/>
      <c r="H259" s="949"/>
      <c r="I259" s="136" t="s">
        <v>3430</v>
      </c>
      <c r="J259" s="142" t="s">
        <v>205</v>
      </c>
      <c r="K259" s="144" t="s">
        <v>2512</v>
      </c>
      <c r="L259" s="136" t="str">
        <f>VLOOKUP(K259,CódigosRetorno!$A$2:$B$2004,2,FALSE)</f>
        <v>Si se utiliza la leyenda con código 2002, el total de operaciones exoneradas debe ser mayor a 0.00</v>
      </c>
      <c r="M259" s="135" t="s">
        <v>1565</v>
      </c>
    </row>
    <row r="260" spans="2:13" ht="36" x14ac:dyDescent="0.3">
      <c r="B260" s="948"/>
      <c r="C260" s="958"/>
      <c r="D260" s="948"/>
      <c r="E260" s="948"/>
      <c r="F260" s="948"/>
      <c r="G260" s="954"/>
      <c r="H260" s="949"/>
      <c r="I260" s="136" t="s">
        <v>3431</v>
      </c>
      <c r="J260" s="142" t="s">
        <v>205</v>
      </c>
      <c r="K260" s="144" t="s">
        <v>2513</v>
      </c>
      <c r="L260" s="136" t="str">
        <f>VLOOKUP(K260,CódigosRetorno!$A$2:$B$2004,2,FALSE)</f>
        <v>Si se utiliza la leyenda con código 2003, el total de operaciones exoneradas debe ser mayor a 0.00</v>
      </c>
      <c r="M260" s="135" t="s">
        <v>1565</v>
      </c>
    </row>
    <row r="261" spans="2:13" ht="36" x14ac:dyDescent="0.3">
      <c r="B261" s="948"/>
      <c r="C261" s="958"/>
      <c r="D261" s="948"/>
      <c r="E261" s="948"/>
      <c r="F261" s="938"/>
      <c r="G261" s="955"/>
      <c r="H261" s="940"/>
      <c r="I261" s="136" t="s">
        <v>3432</v>
      </c>
      <c r="J261" s="142" t="s">
        <v>205</v>
      </c>
      <c r="K261" s="144" t="s">
        <v>2514</v>
      </c>
      <c r="L261" s="136" t="str">
        <f>VLOOKUP(K261,CódigosRetorno!$A$2:$B$2004,2,FALSE)</f>
        <v>Si se utiliza la leyenda con código 2008, el total de operaciones exoneradas debe ser mayor a 0.00</v>
      </c>
      <c r="M261" s="135" t="s">
        <v>1565</v>
      </c>
    </row>
    <row r="262" spans="2:13" ht="24" x14ac:dyDescent="0.3">
      <c r="B262" s="948"/>
      <c r="C262" s="958"/>
      <c r="D262" s="948"/>
      <c r="E262" s="948"/>
      <c r="F262" s="937" t="s">
        <v>143</v>
      </c>
      <c r="G262" s="128" t="s">
        <v>3248</v>
      </c>
      <c r="H262" s="143" t="s">
        <v>1364</v>
      </c>
      <c r="I262" s="138" t="s">
        <v>1387</v>
      </c>
      <c r="J262" s="142" t="s">
        <v>6</v>
      </c>
      <c r="K262" s="144" t="s">
        <v>3345</v>
      </c>
      <c r="L262" s="136" t="str">
        <f>VLOOKUP(K262,CódigosRetorno!$A$2:$B$2004,2,FALSE)</f>
        <v>La moneda debe ser la misma en todo el documento</v>
      </c>
      <c r="M262" s="135" t="s">
        <v>1091</v>
      </c>
    </row>
    <row r="263" spans="2:13" ht="24" x14ac:dyDescent="0.3">
      <c r="B263" s="948"/>
      <c r="C263" s="958"/>
      <c r="D263" s="948"/>
      <c r="E263" s="948"/>
      <c r="F263" s="948"/>
      <c r="G263" s="953" t="s">
        <v>1572</v>
      </c>
      <c r="H263" s="939" t="s">
        <v>3433</v>
      </c>
      <c r="I263" s="136" t="s">
        <v>1407</v>
      </c>
      <c r="J263" s="142" t="s">
        <v>6</v>
      </c>
      <c r="K263" s="144" t="s">
        <v>993</v>
      </c>
      <c r="L263" s="136" t="str">
        <f>VLOOKUP(K263,CódigosRetorno!$A$2:$B$2004,2,FALSE)</f>
        <v>El dato ingresado en TaxAmount no cumple con el formato establecido</v>
      </c>
      <c r="M263" s="145" t="s">
        <v>9</v>
      </c>
    </row>
    <row r="264" spans="2:13" ht="36" x14ac:dyDescent="0.3">
      <c r="B264" s="948"/>
      <c r="C264" s="958"/>
      <c r="D264" s="948"/>
      <c r="E264" s="948"/>
      <c r="F264" s="938"/>
      <c r="G264" s="955"/>
      <c r="H264" s="940"/>
      <c r="I264" s="136" t="s">
        <v>3434</v>
      </c>
      <c r="J264" s="128" t="s">
        <v>6</v>
      </c>
      <c r="K264" s="142" t="s">
        <v>1575</v>
      </c>
      <c r="L264" s="136" t="str">
        <f>VLOOKUP(K264,CódigosRetorno!$A$2:$B$2004,2,FALSE)</f>
        <v xml:space="preserve">El monto total del impuestos sobre el valor de venta de operaciones gratuitas/inafectas/exoneradas debe ser igual a 0.00 </v>
      </c>
      <c r="M264" s="145" t="s">
        <v>9</v>
      </c>
    </row>
    <row r="265" spans="2:13" ht="24" x14ac:dyDescent="0.3">
      <c r="B265" s="948"/>
      <c r="C265" s="958"/>
      <c r="D265" s="948"/>
      <c r="E265" s="948"/>
      <c r="F265" s="135" t="s">
        <v>143</v>
      </c>
      <c r="G265" s="128" t="s">
        <v>3248</v>
      </c>
      <c r="H265" s="143" t="s">
        <v>1364</v>
      </c>
      <c r="I265" s="138" t="s">
        <v>1387</v>
      </c>
      <c r="J265" s="142" t="s">
        <v>6</v>
      </c>
      <c r="K265" s="144" t="s">
        <v>3345</v>
      </c>
      <c r="L265" s="136" t="str">
        <f>VLOOKUP(K265,CódigosRetorno!$A$2:$B$2004,2,FALSE)</f>
        <v>La moneda debe ser la misma en todo el documento</v>
      </c>
      <c r="M265" s="135" t="s">
        <v>1091</v>
      </c>
    </row>
    <row r="266" spans="2:13" ht="24" x14ac:dyDescent="0.3">
      <c r="B266" s="948"/>
      <c r="C266" s="958"/>
      <c r="D266" s="948"/>
      <c r="E266" s="948"/>
      <c r="F266" s="937" t="s">
        <v>658</v>
      </c>
      <c r="G266" s="953" t="s">
        <v>3396</v>
      </c>
      <c r="H266" s="939" t="s">
        <v>3421</v>
      </c>
      <c r="I266" s="136" t="s">
        <v>601</v>
      </c>
      <c r="J266" s="128" t="s">
        <v>6</v>
      </c>
      <c r="K266" s="77" t="s">
        <v>1577</v>
      </c>
      <c r="L266" s="136" t="str">
        <f>VLOOKUP(K266,CódigosRetorno!$A$2:$B$2004,2,FALSE)</f>
        <v>El XML no contiene el tag o no existe información de código de tributo.</v>
      </c>
      <c r="M266" s="145" t="s">
        <v>9</v>
      </c>
    </row>
    <row r="267" spans="2:13" ht="24" x14ac:dyDescent="0.3">
      <c r="B267" s="948"/>
      <c r="C267" s="958"/>
      <c r="D267" s="948"/>
      <c r="E267" s="948"/>
      <c r="F267" s="948"/>
      <c r="G267" s="954"/>
      <c r="H267" s="949"/>
      <c r="I267" s="138" t="s">
        <v>1578</v>
      </c>
      <c r="J267" s="142" t="s">
        <v>6</v>
      </c>
      <c r="K267" s="144" t="s">
        <v>1579</v>
      </c>
      <c r="L267" s="136" t="str">
        <f>VLOOKUP(K267,CódigosRetorno!$A$2:$B$2004,2,FALSE)</f>
        <v>El dato ingresado como codigo de tributo global no corresponde al valor esperado.</v>
      </c>
      <c r="M267" s="135" t="s">
        <v>1447</v>
      </c>
    </row>
    <row r="268" spans="2:13" ht="24" x14ac:dyDescent="0.3">
      <c r="B268" s="948"/>
      <c r="C268" s="958"/>
      <c r="D268" s="948"/>
      <c r="E268" s="938"/>
      <c r="F268" s="938"/>
      <c r="G268" s="955"/>
      <c r="H268" s="940"/>
      <c r="I268" s="361" t="s">
        <v>1580</v>
      </c>
      <c r="J268" s="144" t="s">
        <v>6</v>
      </c>
      <c r="K268" s="144" t="s">
        <v>1581</v>
      </c>
      <c r="L268" s="136" t="str">
        <f>VLOOKUP(K268,CódigosRetorno!$A$2:$B$2004,2,FALSE)</f>
        <v>El código de tributo no debe repetirse a nivel de totales</v>
      </c>
      <c r="M268" s="123" t="s">
        <v>9</v>
      </c>
    </row>
    <row r="269" spans="2:13" ht="24" x14ac:dyDescent="0.3">
      <c r="B269" s="948"/>
      <c r="C269" s="958"/>
      <c r="D269" s="948"/>
      <c r="E269" s="936" t="s">
        <v>181</v>
      </c>
      <c r="F269" s="936"/>
      <c r="G269" s="135" t="s">
        <v>1454</v>
      </c>
      <c r="H269" s="138" t="s">
        <v>1124</v>
      </c>
      <c r="I269" s="136" t="s">
        <v>1455</v>
      </c>
      <c r="J269" s="128" t="s">
        <v>205</v>
      </c>
      <c r="K269" s="142" t="s">
        <v>1126</v>
      </c>
      <c r="L269" s="136" t="str">
        <f>VLOOKUP(K269,CódigosRetorno!$A$2:$B$2004,2,FALSE)</f>
        <v>El dato ingresado como atributo @schemeName es incorrecto.</v>
      </c>
      <c r="M269" s="145" t="s">
        <v>9</v>
      </c>
    </row>
    <row r="270" spans="2:13" ht="24" x14ac:dyDescent="0.3">
      <c r="B270" s="948"/>
      <c r="C270" s="958"/>
      <c r="D270" s="948"/>
      <c r="E270" s="936"/>
      <c r="F270" s="936"/>
      <c r="G270" s="135" t="s">
        <v>1056</v>
      </c>
      <c r="H270" s="138" t="s">
        <v>1057</v>
      </c>
      <c r="I270" s="136" t="s">
        <v>1058</v>
      </c>
      <c r="J270" s="128" t="s">
        <v>205</v>
      </c>
      <c r="K270" s="142" t="s">
        <v>1059</v>
      </c>
      <c r="L270" s="136" t="str">
        <f>VLOOKUP(K270,CódigosRetorno!$A$2:$B$2004,2,FALSE)</f>
        <v>El dato ingresado como atributo @schemeAgencyName es incorrecto.</v>
      </c>
      <c r="M270" s="145" t="s">
        <v>9</v>
      </c>
    </row>
    <row r="271" spans="2:13" ht="36" x14ac:dyDescent="0.3">
      <c r="B271" s="948"/>
      <c r="C271" s="958"/>
      <c r="D271" s="948"/>
      <c r="E271" s="936"/>
      <c r="F271" s="936"/>
      <c r="G271" s="135" t="s">
        <v>1483</v>
      </c>
      <c r="H271" s="143" t="s">
        <v>1128</v>
      </c>
      <c r="I271" s="136" t="s">
        <v>1457</v>
      </c>
      <c r="J271" s="142" t="s">
        <v>205</v>
      </c>
      <c r="K271" s="144" t="s">
        <v>1130</v>
      </c>
      <c r="L271" s="136" t="str">
        <f>VLOOKUP(K271,CódigosRetorno!$A$2:$B$2004,2,FALSE)</f>
        <v>El dato ingresado como atributo @schemeURI es incorrecto.</v>
      </c>
      <c r="M271" s="145" t="s">
        <v>9</v>
      </c>
    </row>
    <row r="272" spans="2:13" ht="24" x14ac:dyDescent="0.3">
      <c r="B272" s="948"/>
      <c r="C272" s="958"/>
      <c r="D272" s="948"/>
      <c r="E272" s="937" t="s">
        <v>181</v>
      </c>
      <c r="F272" s="937" t="s">
        <v>1458</v>
      </c>
      <c r="G272" s="953" t="s">
        <v>3396</v>
      </c>
      <c r="H272" s="939" t="s">
        <v>3422</v>
      </c>
      <c r="I272" s="136" t="s">
        <v>601</v>
      </c>
      <c r="J272" s="142" t="s">
        <v>6</v>
      </c>
      <c r="K272" s="144" t="s">
        <v>1585</v>
      </c>
      <c r="L272" s="136" t="str">
        <f>VLOOKUP(K272,CódigosRetorno!$A$2:$B$2004,2,FALSE)</f>
        <v>El XML no contiene el tag TaxScheme Name de impuestos globales</v>
      </c>
      <c r="M272" s="145" t="s">
        <v>9</v>
      </c>
    </row>
    <row r="273" spans="2:13" ht="24" x14ac:dyDescent="0.3">
      <c r="B273" s="948"/>
      <c r="C273" s="958"/>
      <c r="D273" s="948"/>
      <c r="E273" s="948"/>
      <c r="F273" s="938"/>
      <c r="G273" s="955"/>
      <c r="H273" s="940"/>
      <c r="I273" s="138" t="s">
        <v>1586</v>
      </c>
      <c r="J273" s="142" t="s">
        <v>6</v>
      </c>
      <c r="K273" s="144" t="s">
        <v>1587</v>
      </c>
      <c r="L273" s="136" t="str">
        <f>VLOOKUP(K273,CódigosRetorno!$A$2:$B$2004,2,FALSE)</f>
        <v>El valor del tag nombre del tributo no corresponde al esperado.</v>
      </c>
      <c r="M273" s="135" t="s">
        <v>1447</v>
      </c>
    </row>
    <row r="274" spans="2:13" ht="24" x14ac:dyDescent="0.3">
      <c r="B274" s="948"/>
      <c r="C274" s="958"/>
      <c r="D274" s="948"/>
      <c r="E274" s="948"/>
      <c r="F274" s="937" t="s">
        <v>143</v>
      </c>
      <c r="G274" s="953" t="s">
        <v>3396</v>
      </c>
      <c r="H274" s="939" t="s">
        <v>3423</v>
      </c>
      <c r="I274" s="136" t="s">
        <v>601</v>
      </c>
      <c r="J274" s="142" t="s">
        <v>6</v>
      </c>
      <c r="K274" s="144" t="s">
        <v>1589</v>
      </c>
      <c r="L274" s="136" t="str">
        <f>VLOOKUP(K274,CódigosRetorno!$A$2:$B$2004,2,FALSE)</f>
        <v>El XML no contiene el tag código de tributo internacional de impuestos globales</v>
      </c>
      <c r="M274" s="135" t="s">
        <v>9</v>
      </c>
    </row>
    <row r="275" spans="2:13" ht="36" x14ac:dyDescent="0.3">
      <c r="B275" s="938"/>
      <c r="C275" s="947"/>
      <c r="D275" s="938"/>
      <c r="E275" s="938"/>
      <c r="F275" s="938"/>
      <c r="G275" s="955"/>
      <c r="H275" s="940"/>
      <c r="I275" s="138" t="s">
        <v>1590</v>
      </c>
      <c r="J275" s="142" t="s">
        <v>6</v>
      </c>
      <c r="K275" s="144" t="s">
        <v>1591</v>
      </c>
      <c r="L275" s="136" t="str">
        <f>VLOOKUP(K275,CódigosRetorno!$A$2:$B$2004,2,FALSE)</f>
        <v>El valor del tag codigo de tributo internacional no corresponde al esperado.</v>
      </c>
      <c r="M275" s="135" t="s">
        <v>1447</v>
      </c>
    </row>
    <row r="276" spans="2:13" ht="24" x14ac:dyDescent="0.3">
      <c r="B276" s="937" t="s">
        <v>3435</v>
      </c>
      <c r="C276" s="946" t="s">
        <v>3436</v>
      </c>
      <c r="D276" s="937" t="s">
        <v>62</v>
      </c>
      <c r="E276" s="937" t="s">
        <v>181</v>
      </c>
      <c r="F276" s="937" t="s">
        <v>297</v>
      </c>
      <c r="G276" s="953" t="s">
        <v>1507</v>
      </c>
      <c r="H276" s="939" t="s">
        <v>3437</v>
      </c>
      <c r="I276" s="138" t="s">
        <v>65</v>
      </c>
      <c r="J276" s="142" t="s">
        <v>6</v>
      </c>
      <c r="K276" s="144" t="s">
        <v>1555</v>
      </c>
      <c r="L276" s="136" t="str">
        <f>VLOOKUP(K276,CódigosRetorno!$A$2:$B$2004,2,FALSE)</f>
        <v>El XML no contiene el tag o no existe información de total valor de venta globales</v>
      </c>
      <c r="M276" s="80" t="s">
        <v>9</v>
      </c>
    </row>
    <row r="277" spans="2:13" ht="24" x14ac:dyDescent="0.3">
      <c r="B277" s="948"/>
      <c r="C277" s="958"/>
      <c r="D277" s="948"/>
      <c r="E277" s="948"/>
      <c r="F277" s="948"/>
      <c r="G277" s="954"/>
      <c r="H277" s="949"/>
      <c r="I277" s="136" t="s">
        <v>1407</v>
      </c>
      <c r="J277" s="128" t="s">
        <v>6</v>
      </c>
      <c r="K277" s="142" t="s">
        <v>1556</v>
      </c>
      <c r="L277" s="136" t="str">
        <f>VLOOKUP(K277,CódigosRetorno!$A$2:$B$2004,2,FALSE)</f>
        <v>El dato ingresado en el total valor de venta globales no cumple con el formato establecido</v>
      </c>
      <c r="M277" s="80" t="s">
        <v>9</v>
      </c>
    </row>
    <row r="278" spans="2:13" ht="72" x14ac:dyDescent="0.3">
      <c r="B278" s="948"/>
      <c r="C278" s="958"/>
      <c r="D278" s="948"/>
      <c r="E278" s="948"/>
      <c r="F278" s="948"/>
      <c r="G278" s="954"/>
      <c r="H278" s="949"/>
      <c r="I278" s="136" t="s">
        <v>3438</v>
      </c>
      <c r="J278" s="142" t="s">
        <v>205</v>
      </c>
      <c r="K278" s="142" t="s">
        <v>2516</v>
      </c>
      <c r="L278" s="136" t="str">
        <f>VLOOKUP(MID(K278,1,4),CódigosRetorno!$A$2:$B$2004,2,FALSE)</f>
        <v>La sumatoria del total valor de venta - operaciones gratuitas de línea no corresponden al total</v>
      </c>
      <c r="M278" s="199" t="s">
        <v>9</v>
      </c>
    </row>
    <row r="279" spans="2:13" ht="60" x14ac:dyDescent="0.3">
      <c r="B279" s="948"/>
      <c r="C279" s="958"/>
      <c r="D279" s="948"/>
      <c r="E279" s="948"/>
      <c r="F279" s="948"/>
      <c r="G279" s="954"/>
      <c r="H279" s="949"/>
      <c r="I279" s="136" t="s">
        <v>1597</v>
      </c>
      <c r="J279" s="142" t="s">
        <v>6</v>
      </c>
      <c r="K279" s="144" t="s">
        <v>1598</v>
      </c>
      <c r="L279" s="136" t="str">
        <f>VLOOKUP(K279,CódigosRetorno!$A$2:$B$2004,2,FALSE)</f>
        <v>Operacion gratuita,  debe consignar Total valor venta - operaciones gratuitas  mayor a cero</v>
      </c>
      <c r="M279" s="135" t="s">
        <v>9</v>
      </c>
    </row>
    <row r="280" spans="2:13" ht="24" x14ac:dyDescent="0.3">
      <c r="B280" s="948"/>
      <c r="C280" s="958"/>
      <c r="D280" s="948"/>
      <c r="E280" s="948"/>
      <c r="F280" s="938"/>
      <c r="G280" s="955"/>
      <c r="H280" s="940"/>
      <c r="I280" s="136" t="s">
        <v>1599</v>
      </c>
      <c r="J280" s="142" t="s">
        <v>6</v>
      </c>
      <c r="K280" s="77" t="s">
        <v>1600</v>
      </c>
      <c r="L280" s="136" t="str">
        <f>VLOOKUP(K280,CódigosRetorno!$A$2:$B$2004,2,FALSE)</f>
        <v>Si existe leyenda Transferencia Gratuita debe consignar Total Valor de Venta de Operaciones Gratuitas</v>
      </c>
      <c r="M280" s="135" t="s">
        <v>9</v>
      </c>
    </row>
    <row r="281" spans="2:13" ht="24" x14ac:dyDescent="0.3">
      <c r="B281" s="948"/>
      <c r="C281" s="958"/>
      <c r="D281" s="948"/>
      <c r="E281" s="948"/>
      <c r="F281" s="135" t="s">
        <v>143</v>
      </c>
      <c r="G281" s="128" t="s">
        <v>3248</v>
      </c>
      <c r="H281" s="143" t="s">
        <v>1364</v>
      </c>
      <c r="I281" s="138" t="s">
        <v>1387</v>
      </c>
      <c r="J281" s="142" t="s">
        <v>6</v>
      </c>
      <c r="K281" s="144" t="s">
        <v>3345</v>
      </c>
      <c r="L281" s="136" t="str">
        <f>VLOOKUP(K281,CódigosRetorno!$A$2:$B$2004,2,FALSE)</f>
        <v>La moneda debe ser la misma en todo el documento</v>
      </c>
      <c r="M281" s="135" t="s">
        <v>1091</v>
      </c>
    </row>
    <row r="282" spans="2:13" ht="24" x14ac:dyDescent="0.3">
      <c r="B282" s="948"/>
      <c r="C282" s="958"/>
      <c r="D282" s="948"/>
      <c r="E282" s="948"/>
      <c r="F282" s="937"/>
      <c r="G282" s="953" t="s">
        <v>298</v>
      </c>
      <c r="H282" s="939" t="s">
        <v>3433</v>
      </c>
      <c r="I282" s="136" t="s">
        <v>1407</v>
      </c>
      <c r="J282" s="142" t="s">
        <v>6</v>
      </c>
      <c r="K282" s="144" t="s">
        <v>993</v>
      </c>
      <c r="L282" s="136" t="str">
        <f>VLOOKUP(K282,CódigosRetorno!$A$2:$B$2004,2,FALSE)</f>
        <v>El dato ingresado en TaxAmount no cumple con el formato establecido</v>
      </c>
      <c r="M282" s="145" t="s">
        <v>9</v>
      </c>
    </row>
    <row r="283" spans="2:13" ht="72" x14ac:dyDescent="0.3">
      <c r="B283" s="948"/>
      <c r="C283" s="958"/>
      <c r="D283" s="948"/>
      <c r="E283" s="948"/>
      <c r="F283" s="938"/>
      <c r="G283" s="955"/>
      <c r="H283" s="940"/>
      <c r="I283" s="136" t="s">
        <v>2519</v>
      </c>
      <c r="J283" s="142" t="s">
        <v>205</v>
      </c>
      <c r="K283" s="144" t="s">
        <v>2520</v>
      </c>
      <c r="L283" s="136" t="str">
        <f>VLOOKUP(K283,CódigosRetorno!$A$2:$B$2004,2,FALSE)</f>
        <v>La sumatoria de los IGV de operaciones gratuitas de la línea (codigo tributo 9996) no corresponden al total</v>
      </c>
      <c r="M283" s="145" t="s">
        <v>9</v>
      </c>
    </row>
    <row r="284" spans="2:13" ht="24" x14ac:dyDescent="0.3">
      <c r="B284" s="948"/>
      <c r="C284" s="958"/>
      <c r="D284" s="948"/>
      <c r="E284" s="948"/>
      <c r="F284" s="135" t="s">
        <v>143</v>
      </c>
      <c r="G284" s="128" t="s">
        <v>3248</v>
      </c>
      <c r="H284" s="143" t="s">
        <v>1364</v>
      </c>
      <c r="I284" s="138" t="s">
        <v>1387</v>
      </c>
      <c r="J284" s="142" t="s">
        <v>6</v>
      </c>
      <c r="K284" s="144" t="s">
        <v>3345</v>
      </c>
      <c r="L284" s="136" t="str">
        <f>VLOOKUP(K284,CódigosRetorno!$A$2:$B$2004,2,FALSE)</f>
        <v>La moneda debe ser la misma en todo el documento</v>
      </c>
      <c r="M284" s="135" t="s">
        <v>1091</v>
      </c>
    </row>
    <row r="285" spans="2:13" ht="24" x14ac:dyDescent="0.3">
      <c r="B285" s="948"/>
      <c r="C285" s="958"/>
      <c r="D285" s="948"/>
      <c r="E285" s="948"/>
      <c r="F285" s="937" t="s">
        <v>658</v>
      </c>
      <c r="G285" s="953" t="s">
        <v>3396</v>
      </c>
      <c r="H285" s="939" t="s">
        <v>3421</v>
      </c>
      <c r="I285" s="136" t="s">
        <v>601</v>
      </c>
      <c r="J285" s="128" t="s">
        <v>6</v>
      </c>
      <c r="K285" s="77" t="s">
        <v>1577</v>
      </c>
      <c r="L285" s="136" t="str">
        <f>VLOOKUP(K285,CódigosRetorno!$A$2:$B$2004,2,FALSE)</f>
        <v>El XML no contiene el tag o no existe información de código de tributo.</v>
      </c>
      <c r="M285" s="145" t="s">
        <v>9</v>
      </c>
    </row>
    <row r="286" spans="2:13" ht="24" x14ac:dyDescent="0.3">
      <c r="B286" s="948"/>
      <c r="C286" s="958"/>
      <c r="D286" s="948"/>
      <c r="E286" s="948"/>
      <c r="F286" s="948"/>
      <c r="G286" s="954"/>
      <c r="H286" s="949"/>
      <c r="I286" s="138" t="s">
        <v>1578</v>
      </c>
      <c r="J286" s="142" t="s">
        <v>6</v>
      </c>
      <c r="K286" s="144" t="s">
        <v>1579</v>
      </c>
      <c r="L286" s="136" t="str">
        <f>VLOOKUP(K286,CódigosRetorno!$A$2:$B$2004,2,FALSE)</f>
        <v>El dato ingresado como codigo de tributo global no corresponde al valor esperado.</v>
      </c>
      <c r="M286" s="135" t="s">
        <v>1447</v>
      </c>
    </row>
    <row r="287" spans="2:13" ht="24" x14ac:dyDescent="0.3">
      <c r="B287" s="948"/>
      <c r="C287" s="958"/>
      <c r="D287" s="948"/>
      <c r="E287" s="948"/>
      <c r="F287" s="938"/>
      <c r="G287" s="955"/>
      <c r="H287" s="940"/>
      <c r="I287" s="361" t="s">
        <v>1580</v>
      </c>
      <c r="J287" s="144" t="s">
        <v>6</v>
      </c>
      <c r="K287" s="144" t="s">
        <v>1581</v>
      </c>
      <c r="L287" s="136" t="str">
        <f>VLOOKUP(K287,CódigosRetorno!$A$2:$B$2004,2,FALSE)</f>
        <v>El código de tributo no debe repetirse a nivel de totales</v>
      </c>
      <c r="M287" s="123" t="s">
        <v>9</v>
      </c>
    </row>
    <row r="288" spans="2:13" ht="24" x14ac:dyDescent="0.3">
      <c r="B288" s="948"/>
      <c r="C288" s="958"/>
      <c r="D288" s="948"/>
      <c r="E288" s="948"/>
      <c r="F288" s="937"/>
      <c r="G288" s="135" t="s">
        <v>1454</v>
      </c>
      <c r="H288" s="138" t="s">
        <v>1124</v>
      </c>
      <c r="I288" s="136" t="s">
        <v>1455</v>
      </c>
      <c r="J288" s="128" t="s">
        <v>205</v>
      </c>
      <c r="K288" s="142" t="s">
        <v>1126</v>
      </c>
      <c r="L288" s="136" t="str">
        <f>VLOOKUP(K288,CódigosRetorno!$A$2:$B$2004,2,FALSE)</f>
        <v>El dato ingresado como atributo @schemeName es incorrecto.</v>
      </c>
      <c r="M288" s="145" t="s">
        <v>9</v>
      </c>
    </row>
    <row r="289" spans="2:13" ht="24" x14ac:dyDescent="0.3">
      <c r="B289" s="948"/>
      <c r="C289" s="958"/>
      <c r="D289" s="948"/>
      <c r="E289" s="948"/>
      <c r="F289" s="948"/>
      <c r="G289" s="135" t="s">
        <v>1056</v>
      </c>
      <c r="H289" s="138" t="s">
        <v>1057</v>
      </c>
      <c r="I289" s="136" t="s">
        <v>1058</v>
      </c>
      <c r="J289" s="128" t="s">
        <v>205</v>
      </c>
      <c r="K289" s="142" t="s">
        <v>1059</v>
      </c>
      <c r="L289" s="136" t="str">
        <f>VLOOKUP(K289,CódigosRetorno!$A$2:$B$2004,2,FALSE)</f>
        <v>El dato ingresado como atributo @schemeAgencyName es incorrecto.</v>
      </c>
      <c r="M289" s="145" t="s">
        <v>9</v>
      </c>
    </row>
    <row r="290" spans="2:13" ht="36" x14ac:dyDescent="0.3">
      <c r="B290" s="948"/>
      <c r="C290" s="958"/>
      <c r="D290" s="948"/>
      <c r="E290" s="948"/>
      <c r="F290" s="938"/>
      <c r="G290" s="135" t="s">
        <v>1483</v>
      </c>
      <c r="H290" s="143" t="s">
        <v>1128</v>
      </c>
      <c r="I290" s="136" t="s">
        <v>1457</v>
      </c>
      <c r="J290" s="142" t="s">
        <v>205</v>
      </c>
      <c r="K290" s="144" t="s">
        <v>1130</v>
      </c>
      <c r="L290" s="136" t="str">
        <f>VLOOKUP(K290,CódigosRetorno!$A$2:$B$2004,2,FALSE)</f>
        <v>El dato ingresado como atributo @schemeURI es incorrecto.</v>
      </c>
      <c r="M290" s="145" t="s">
        <v>9</v>
      </c>
    </row>
    <row r="291" spans="2:13" ht="24" x14ac:dyDescent="0.3">
      <c r="B291" s="948"/>
      <c r="C291" s="958"/>
      <c r="D291" s="948"/>
      <c r="E291" s="948"/>
      <c r="F291" s="937" t="s">
        <v>1458</v>
      </c>
      <c r="G291" s="953" t="s">
        <v>3396</v>
      </c>
      <c r="H291" s="939" t="s">
        <v>3422</v>
      </c>
      <c r="I291" s="136" t="s">
        <v>601</v>
      </c>
      <c r="J291" s="142" t="s">
        <v>6</v>
      </c>
      <c r="K291" s="144" t="s">
        <v>1585</v>
      </c>
      <c r="L291" s="136" t="str">
        <f>VLOOKUP(K291,CódigosRetorno!$A$2:$B$2004,2,FALSE)</f>
        <v>El XML no contiene el tag TaxScheme Name de impuestos globales</v>
      </c>
      <c r="M291" s="145" t="s">
        <v>9</v>
      </c>
    </row>
    <row r="292" spans="2:13" ht="24" x14ac:dyDescent="0.3">
      <c r="B292" s="948"/>
      <c r="C292" s="958"/>
      <c r="D292" s="948"/>
      <c r="E292" s="948"/>
      <c r="F292" s="938"/>
      <c r="G292" s="955"/>
      <c r="H292" s="940"/>
      <c r="I292" s="138" t="s">
        <v>1586</v>
      </c>
      <c r="J292" s="142" t="s">
        <v>6</v>
      </c>
      <c r="K292" s="144" t="s">
        <v>1587</v>
      </c>
      <c r="L292" s="136" t="str">
        <f>VLOOKUP(K292,CódigosRetorno!$A$2:$B$2004,2,FALSE)</f>
        <v>El valor del tag nombre del tributo no corresponde al esperado.</v>
      </c>
      <c r="M292" s="135" t="s">
        <v>1447</v>
      </c>
    </row>
    <row r="293" spans="2:13" ht="24" x14ac:dyDescent="0.3">
      <c r="B293" s="948"/>
      <c r="C293" s="958"/>
      <c r="D293" s="948"/>
      <c r="E293" s="948"/>
      <c r="F293" s="937" t="s">
        <v>143</v>
      </c>
      <c r="G293" s="953" t="s">
        <v>3396</v>
      </c>
      <c r="H293" s="939" t="s">
        <v>3423</v>
      </c>
      <c r="I293" s="136" t="s">
        <v>601</v>
      </c>
      <c r="J293" s="142" t="s">
        <v>6</v>
      </c>
      <c r="K293" s="144" t="s">
        <v>1589</v>
      </c>
      <c r="L293" s="136" t="str">
        <f>VLOOKUP(K293,CódigosRetorno!$A$2:$B$2004,2,FALSE)</f>
        <v>El XML no contiene el tag código de tributo internacional de impuestos globales</v>
      </c>
      <c r="M293" s="145" t="s">
        <v>9</v>
      </c>
    </row>
    <row r="294" spans="2:13" ht="36" x14ac:dyDescent="0.3">
      <c r="B294" s="938"/>
      <c r="C294" s="947"/>
      <c r="D294" s="938"/>
      <c r="E294" s="938"/>
      <c r="F294" s="938"/>
      <c r="G294" s="955"/>
      <c r="H294" s="940"/>
      <c r="I294" s="138" t="s">
        <v>1590</v>
      </c>
      <c r="J294" s="142" t="s">
        <v>6</v>
      </c>
      <c r="K294" s="144" t="s">
        <v>1591</v>
      </c>
      <c r="L294" s="136" t="str">
        <f>VLOOKUP(K294,CódigosRetorno!$A$2:$B$2004,2,FALSE)</f>
        <v>El valor del tag codigo de tributo internacional no corresponde al esperado.</v>
      </c>
      <c r="M294" s="135" t="s">
        <v>1447</v>
      </c>
    </row>
    <row r="295" spans="2:13" ht="24" x14ac:dyDescent="0.3">
      <c r="B295" s="937">
        <v>41</v>
      </c>
      <c r="C295" s="946" t="s">
        <v>3439</v>
      </c>
      <c r="D295" s="953" t="s">
        <v>62</v>
      </c>
      <c r="E295" s="937" t="s">
        <v>142</v>
      </c>
      <c r="F295" s="937" t="s">
        <v>297</v>
      </c>
      <c r="G295" s="953" t="s">
        <v>1507</v>
      </c>
      <c r="H295" s="939" t="s">
        <v>3440</v>
      </c>
      <c r="I295" s="138" t="s">
        <v>65</v>
      </c>
      <c r="J295" s="142" t="s">
        <v>6</v>
      </c>
      <c r="K295" s="144" t="s">
        <v>1555</v>
      </c>
      <c r="L295" s="136" t="str">
        <f>VLOOKUP(K295,CódigosRetorno!$A$2:$B$2004,2,FALSE)</f>
        <v>El XML no contiene el tag o no existe información de total valor de venta globales</v>
      </c>
      <c r="M295" s="80" t="s">
        <v>9</v>
      </c>
    </row>
    <row r="296" spans="2:13" ht="24" x14ac:dyDescent="0.3">
      <c r="B296" s="948"/>
      <c r="C296" s="958"/>
      <c r="D296" s="954"/>
      <c r="E296" s="948"/>
      <c r="F296" s="948"/>
      <c r="G296" s="954"/>
      <c r="H296" s="949"/>
      <c r="I296" s="136" t="s">
        <v>1407</v>
      </c>
      <c r="J296" s="128" t="s">
        <v>6</v>
      </c>
      <c r="K296" s="142" t="s">
        <v>3441</v>
      </c>
      <c r="L296" s="136" t="str">
        <f>VLOOKUP(K296,CódigosRetorno!$A$2:$B$2004,2,FALSE)</f>
        <v>El monto base de la retencion de renta global no cumple con el formato establecido</v>
      </c>
      <c r="M296" s="145" t="s">
        <v>9</v>
      </c>
    </row>
    <row r="297" spans="2:13" ht="144" x14ac:dyDescent="0.3">
      <c r="B297" s="948"/>
      <c r="C297" s="958"/>
      <c r="D297" s="954"/>
      <c r="E297" s="948"/>
      <c r="F297" s="938"/>
      <c r="G297" s="955"/>
      <c r="H297" s="940"/>
      <c r="I297" s="136" t="s">
        <v>3442</v>
      </c>
      <c r="J297" s="128" t="s">
        <v>205</v>
      </c>
      <c r="K297" s="142" t="s">
        <v>3443</v>
      </c>
      <c r="L297" s="136" t="str">
        <f>VLOOKUP(K297,CódigosRetorno!$A$2:$B$2004,2,FALSE)</f>
        <v>El monto base global de la retencion de renta no coincide con el valor calculado</v>
      </c>
      <c r="M297" s="145" t="s">
        <v>9</v>
      </c>
    </row>
    <row r="298" spans="2:13" ht="24" x14ac:dyDescent="0.3">
      <c r="B298" s="948"/>
      <c r="C298" s="958"/>
      <c r="D298" s="954"/>
      <c r="E298" s="948"/>
      <c r="F298" s="135" t="s">
        <v>143</v>
      </c>
      <c r="G298" s="128" t="s">
        <v>3248</v>
      </c>
      <c r="H298" s="143" t="s">
        <v>1364</v>
      </c>
      <c r="I298" s="138" t="s">
        <v>1387</v>
      </c>
      <c r="J298" s="142" t="s">
        <v>6</v>
      </c>
      <c r="K298" s="144" t="s">
        <v>3345</v>
      </c>
      <c r="L298" s="136" t="str">
        <f>VLOOKUP(K298,CódigosRetorno!$A$2:$B$2004,2,FALSE)</f>
        <v>La moneda debe ser la misma en todo el documento</v>
      </c>
      <c r="M298" s="135" t="s">
        <v>1091</v>
      </c>
    </row>
    <row r="299" spans="2:13" ht="24" x14ac:dyDescent="0.3">
      <c r="B299" s="948"/>
      <c r="C299" s="958"/>
      <c r="D299" s="954"/>
      <c r="E299" s="948"/>
      <c r="F299" s="937" t="s">
        <v>297</v>
      </c>
      <c r="G299" s="953" t="s">
        <v>1507</v>
      </c>
      <c r="H299" s="939" t="s">
        <v>3444</v>
      </c>
      <c r="I299" s="136" t="s">
        <v>1407</v>
      </c>
      <c r="J299" s="142" t="s">
        <v>6</v>
      </c>
      <c r="K299" s="144" t="s">
        <v>993</v>
      </c>
      <c r="L299" s="136" t="str">
        <f>VLOOKUP(K299,CódigosRetorno!$A$2:$B$2004,2,FALSE)</f>
        <v>El dato ingresado en TaxAmount no cumple con el formato establecido</v>
      </c>
      <c r="M299" s="145" t="s">
        <v>9</v>
      </c>
    </row>
    <row r="300" spans="2:13" ht="144" x14ac:dyDescent="0.3">
      <c r="B300" s="948"/>
      <c r="C300" s="958"/>
      <c r="D300" s="954"/>
      <c r="E300" s="948"/>
      <c r="F300" s="938"/>
      <c r="G300" s="955"/>
      <c r="H300" s="940"/>
      <c r="I300" s="136" t="s">
        <v>3445</v>
      </c>
      <c r="J300" s="142" t="s">
        <v>205</v>
      </c>
      <c r="K300" s="144" t="s">
        <v>3446</v>
      </c>
      <c r="L300" s="136" t="str">
        <f>VLOOKUP(K300,CódigosRetorno!$A$2:$B$2004,2,FALSE)</f>
        <v>El importe de la retencion de renta no coincide con el valor calculado</v>
      </c>
      <c r="M300" s="145" t="s">
        <v>9</v>
      </c>
    </row>
    <row r="301" spans="2:13" ht="24" x14ac:dyDescent="0.3">
      <c r="B301" s="948"/>
      <c r="C301" s="958"/>
      <c r="D301" s="954"/>
      <c r="E301" s="948"/>
      <c r="F301" s="135" t="s">
        <v>143</v>
      </c>
      <c r="G301" s="128" t="s">
        <v>3248</v>
      </c>
      <c r="H301" s="143" t="s">
        <v>1364</v>
      </c>
      <c r="I301" s="138" t="s">
        <v>1387</v>
      </c>
      <c r="J301" s="142" t="s">
        <v>6</v>
      </c>
      <c r="K301" s="144" t="s">
        <v>3345</v>
      </c>
      <c r="L301" s="136" t="str">
        <f>VLOOKUP(K301,CódigosRetorno!$A$2:$B$2004,2,FALSE)</f>
        <v>La moneda debe ser la misma en todo el documento</v>
      </c>
      <c r="M301" s="135" t="s">
        <v>1091</v>
      </c>
    </row>
    <row r="302" spans="2:13" ht="24" x14ac:dyDescent="0.3">
      <c r="B302" s="948"/>
      <c r="C302" s="958"/>
      <c r="D302" s="954"/>
      <c r="E302" s="948"/>
      <c r="F302" s="937" t="s">
        <v>658</v>
      </c>
      <c r="G302" s="953" t="s">
        <v>3396</v>
      </c>
      <c r="H302" s="939" t="s">
        <v>3421</v>
      </c>
      <c r="I302" s="136" t="s">
        <v>601</v>
      </c>
      <c r="J302" s="128" t="s">
        <v>6</v>
      </c>
      <c r="K302" s="77" t="s">
        <v>1577</v>
      </c>
      <c r="L302" s="136" t="str">
        <f>VLOOKUP(K302,CódigosRetorno!$A$2:$B$2004,2,FALSE)</f>
        <v>El XML no contiene el tag o no existe información de código de tributo.</v>
      </c>
      <c r="M302" s="145" t="s">
        <v>9</v>
      </c>
    </row>
    <row r="303" spans="2:13" ht="24" x14ac:dyDescent="0.3">
      <c r="B303" s="948"/>
      <c r="C303" s="958"/>
      <c r="D303" s="954"/>
      <c r="E303" s="948"/>
      <c r="F303" s="948"/>
      <c r="G303" s="954"/>
      <c r="H303" s="949"/>
      <c r="I303" s="138" t="s">
        <v>1578</v>
      </c>
      <c r="J303" s="142" t="s">
        <v>6</v>
      </c>
      <c r="K303" s="144" t="s">
        <v>1579</v>
      </c>
      <c r="L303" s="136" t="str">
        <f>VLOOKUP(K303,CódigosRetorno!$A$2:$B$2004,2,FALSE)</f>
        <v>El dato ingresado como codigo de tributo global no corresponde al valor esperado.</v>
      </c>
      <c r="M303" s="135" t="s">
        <v>1447</v>
      </c>
    </row>
    <row r="304" spans="2:13" ht="24" x14ac:dyDescent="0.3">
      <c r="B304" s="948"/>
      <c r="C304" s="958"/>
      <c r="D304" s="954"/>
      <c r="E304" s="938"/>
      <c r="F304" s="938"/>
      <c r="G304" s="955"/>
      <c r="H304" s="940"/>
      <c r="I304" s="143" t="s">
        <v>1580</v>
      </c>
      <c r="J304" s="144" t="s">
        <v>6</v>
      </c>
      <c r="K304" s="144" t="s">
        <v>1581</v>
      </c>
      <c r="L304" s="136" t="str">
        <f>VLOOKUP(K304,CódigosRetorno!$A$2:$B$2004,2,FALSE)</f>
        <v>El código de tributo no debe repetirse a nivel de totales</v>
      </c>
      <c r="M304" s="123" t="s">
        <v>9</v>
      </c>
    </row>
    <row r="305" spans="2:13" ht="24" x14ac:dyDescent="0.3">
      <c r="B305" s="948"/>
      <c r="C305" s="958"/>
      <c r="D305" s="954"/>
      <c r="E305" s="936" t="s">
        <v>181</v>
      </c>
      <c r="F305" s="936"/>
      <c r="G305" s="135" t="s">
        <v>1454</v>
      </c>
      <c r="H305" s="138" t="s">
        <v>1124</v>
      </c>
      <c r="I305" s="136" t="s">
        <v>1455</v>
      </c>
      <c r="J305" s="128" t="s">
        <v>205</v>
      </c>
      <c r="K305" s="142" t="s">
        <v>1126</v>
      </c>
      <c r="L305" s="136" t="str">
        <f>VLOOKUP(K305,CódigosRetorno!$A$2:$B$2004,2,FALSE)</f>
        <v>El dato ingresado como atributo @schemeName es incorrecto.</v>
      </c>
      <c r="M305" s="145" t="s">
        <v>9</v>
      </c>
    </row>
    <row r="306" spans="2:13" ht="24" x14ac:dyDescent="0.3">
      <c r="B306" s="948"/>
      <c r="C306" s="958"/>
      <c r="D306" s="954"/>
      <c r="E306" s="936"/>
      <c r="F306" s="936"/>
      <c r="G306" s="135" t="s">
        <v>1056</v>
      </c>
      <c r="H306" s="138" t="s">
        <v>1057</v>
      </c>
      <c r="I306" s="136" t="s">
        <v>1058</v>
      </c>
      <c r="J306" s="128" t="s">
        <v>205</v>
      </c>
      <c r="K306" s="142" t="s">
        <v>1059</v>
      </c>
      <c r="L306" s="136" t="str">
        <f>VLOOKUP(K306,CódigosRetorno!$A$2:$B$2004,2,FALSE)</f>
        <v>El dato ingresado como atributo @schemeAgencyName es incorrecto.</v>
      </c>
      <c r="M306" s="145" t="s">
        <v>9</v>
      </c>
    </row>
    <row r="307" spans="2:13" ht="36" x14ac:dyDescent="0.3">
      <c r="B307" s="948"/>
      <c r="C307" s="958"/>
      <c r="D307" s="954"/>
      <c r="E307" s="936"/>
      <c r="F307" s="936"/>
      <c r="G307" s="135" t="s">
        <v>1483</v>
      </c>
      <c r="H307" s="143" t="s">
        <v>1128</v>
      </c>
      <c r="I307" s="136" t="s">
        <v>1457</v>
      </c>
      <c r="J307" s="142" t="s">
        <v>205</v>
      </c>
      <c r="K307" s="144" t="s">
        <v>1130</v>
      </c>
      <c r="L307" s="136" t="str">
        <f>VLOOKUP(K307,CódigosRetorno!$A$2:$B$2004,2,FALSE)</f>
        <v>El dato ingresado como atributo @schemeURI es incorrecto.</v>
      </c>
      <c r="M307" s="145" t="s">
        <v>9</v>
      </c>
    </row>
    <row r="308" spans="2:13" ht="24" x14ac:dyDescent="0.3">
      <c r="B308" s="948"/>
      <c r="C308" s="958"/>
      <c r="D308" s="954"/>
      <c r="E308" s="937" t="s">
        <v>142</v>
      </c>
      <c r="F308" s="937" t="s">
        <v>1458</v>
      </c>
      <c r="G308" s="953" t="s">
        <v>3396</v>
      </c>
      <c r="H308" s="939" t="s">
        <v>3422</v>
      </c>
      <c r="I308" s="136" t="s">
        <v>601</v>
      </c>
      <c r="J308" s="142" t="s">
        <v>6</v>
      </c>
      <c r="K308" s="144" t="s">
        <v>1585</v>
      </c>
      <c r="L308" s="136" t="str">
        <f>VLOOKUP(K308,CódigosRetorno!$A$2:$B$2004,2,FALSE)</f>
        <v>El XML no contiene el tag TaxScheme Name de impuestos globales</v>
      </c>
      <c r="M308" s="145" t="s">
        <v>9</v>
      </c>
    </row>
    <row r="309" spans="2:13" ht="24" x14ac:dyDescent="0.3">
      <c r="B309" s="948"/>
      <c r="C309" s="958"/>
      <c r="D309" s="954"/>
      <c r="E309" s="948"/>
      <c r="F309" s="938"/>
      <c r="G309" s="955"/>
      <c r="H309" s="940"/>
      <c r="I309" s="138" t="s">
        <v>1586</v>
      </c>
      <c r="J309" s="142" t="s">
        <v>6</v>
      </c>
      <c r="K309" s="144" t="s">
        <v>1587</v>
      </c>
      <c r="L309" s="136" t="str">
        <f>VLOOKUP(K309,CódigosRetorno!$A$2:$B$2004,2,FALSE)</f>
        <v>El valor del tag nombre del tributo no corresponde al esperado.</v>
      </c>
      <c r="M309" s="135" t="s">
        <v>1447</v>
      </c>
    </row>
    <row r="310" spans="2:13" ht="48" x14ac:dyDescent="0.3">
      <c r="B310" s="948"/>
      <c r="C310" s="958"/>
      <c r="D310" s="954"/>
      <c r="E310" s="948"/>
      <c r="F310" s="937" t="s">
        <v>143</v>
      </c>
      <c r="G310" s="953" t="s">
        <v>3396</v>
      </c>
      <c r="H310" s="138" t="s">
        <v>3423</v>
      </c>
      <c r="I310" s="136" t="s">
        <v>601</v>
      </c>
      <c r="J310" s="142" t="s">
        <v>6</v>
      </c>
      <c r="K310" s="144" t="s">
        <v>1589</v>
      </c>
      <c r="L310" s="136" t="str">
        <f>VLOOKUP(K310,CódigosRetorno!$A$2:$B$2004,2,FALSE)</f>
        <v>El XML no contiene el tag código de tributo internacional de impuestos globales</v>
      </c>
      <c r="M310" s="135" t="s">
        <v>9</v>
      </c>
    </row>
    <row r="311" spans="2:13" ht="36" x14ac:dyDescent="0.3">
      <c r="B311" s="938"/>
      <c r="C311" s="947"/>
      <c r="D311" s="955"/>
      <c r="E311" s="938"/>
      <c r="F311" s="938"/>
      <c r="G311" s="955"/>
      <c r="H311" s="138"/>
      <c r="I311" s="138" t="s">
        <v>1590</v>
      </c>
      <c r="J311" s="142" t="s">
        <v>6</v>
      </c>
      <c r="K311" s="144" t="s">
        <v>1591</v>
      </c>
      <c r="L311" s="136" t="str">
        <f>VLOOKUP(K311,CódigosRetorno!$A$2:$B$2004,2,FALSE)</f>
        <v>El valor del tag codigo de tributo internacional no corresponde al esperado.</v>
      </c>
      <c r="M311" s="135" t="s">
        <v>1447</v>
      </c>
    </row>
    <row r="312" spans="2:13" ht="24" x14ac:dyDescent="0.3">
      <c r="B312" s="937">
        <f>B295+1</f>
        <v>42</v>
      </c>
      <c r="C312" s="946" t="s">
        <v>3447</v>
      </c>
      <c r="D312" s="953" t="s">
        <v>62</v>
      </c>
      <c r="E312" s="937" t="s">
        <v>181</v>
      </c>
      <c r="F312" s="937" t="s">
        <v>297</v>
      </c>
      <c r="G312" s="953" t="s">
        <v>1507</v>
      </c>
      <c r="H312" s="939" t="s">
        <v>3448</v>
      </c>
      <c r="I312" s="138" t="s">
        <v>65</v>
      </c>
      <c r="J312" s="142" t="s">
        <v>6</v>
      </c>
      <c r="K312" s="144" t="s">
        <v>1555</v>
      </c>
      <c r="L312" s="136" t="str">
        <f>VLOOKUP(K312,CódigosRetorno!$A$2:$B$2004,2,FALSE)</f>
        <v>El XML no contiene el tag o no existe información de total valor de venta globales</v>
      </c>
      <c r="M312" s="145" t="s">
        <v>9</v>
      </c>
    </row>
    <row r="313" spans="2:13" ht="24" x14ac:dyDescent="0.3">
      <c r="B313" s="948"/>
      <c r="C313" s="958"/>
      <c r="D313" s="954"/>
      <c r="E313" s="948"/>
      <c r="F313" s="948"/>
      <c r="G313" s="954"/>
      <c r="H313" s="949"/>
      <c r="I313" s="136" t="s">
        <v>1407</v>
      </c>
      <c r="J313" s="128" t="s">
        <v>6</v>
      </c>
      <c r="K313" s="142" t="s">
        <v>1556</v>
      </c>
      <c r="L313" s="136" t="str">
        <f>VLOOKUP(K313,CódigosRetorno!$A$2:$B$2004,2,FALSE)</f>
        <v>El dato ingresado en el total valor de venta globales no cumple con el formato establecido</v>
      </c>
      <c r="M313" s="145" t="s">
        <v>9</v>
      </c>
    </row>
    <row r="314" spans="2:13" ht="48" x14ac:dyDescent="0.3">
      <c r="B314" s="948"/>
      <c r="C314" s="958"/>
      <c r="D314" s="954"/>
      <c r="E314" s="948"/>
      <c r="F314" s="938"/>
      <c r="G314" s="955"/>
      <c r="H314" s="940"/>
      <c r="I314" s="136" t="s">
        <v>3449</v>
      </c>
      <c r="J314" s="128" t="s">
        <v>205</v>
      </c>
      <c r="K314" s="142" t="s">
        <v>2534</v>
      </c>
      <c r="L314" s="136" t="str">
        <f>VLOOKUP(K314,CódigosRetorno!$A$2:$B$2004,2,FALSE)</f>
        <v>La sumatoria del monto base - Otros tributos de línea no corresponden al total</v>
      </c>
      <c r="M314" s="145" t="s">
        <v>9</v>
      </c>
    </row>
    <row r="315" spans="2:13" ht="24" x14ac:dyDescent="0.3">
      <c r="B315" s="948"/>
      <c r="C315" s="958"/>
      <c r="D315" s="954"/>
      <c r="E315" s="948"/>
      <c r="F315" s="135" t="s">
        <v>143</v>
      </c>
      <c r="G315" s="128" t="s">
        <v>3248</v>
      </c>
      <c r="H315" s="143" t="s">
        <v>1364</v>
      </c>
      <c r="I315" s="138" t="s">
        <v>1387</v>
      </c>
      <c r="J315" s="142" t="s">
        <v>6</v>
      </c>
      <c r="K315" s="144" t="s">
        <v>3345</v>
      </c>
      <c r="L315" s="136" t="str">
        <f>VLOOKUP(K315,CódigosRetorno!$A$2:$B$2004,2,FALSE)</f>
        <v>La moneda debe ser la misma en todo el documento</v>
      </c>
      <c r="M315" s="135" t="s">
        <v>1091</v>
      </c>
    </row>
    <row r="316" spans="2:13" ht="24" x14ac:dyDescent="0.3">
      <c r="B316" s="948"/>
      <c r="C316" s="958"/>
      <c r="D316" s="954"/>
      <c r="E316" s="948"/>
      <c r="F316" s="937" t="s">
        <v>297</v>
      </c>
      <c r="G316" s="953" t="s">
        <v>1507</v>
      </c>
      <c r="H316" s="939" t="s">
        <v>3450</v>
      </c>
      <c r="I316" s="136" t="s">
        <v>1407</v>
      </c>
      <c r="J316" s="142" t="s">
        <v>6</v>
      </c>
      <c r="K316" s="144" t="s">
        <v>993</v>
      </c>
      <c r="L316" s="136" t="str">
        <f>VLOOKUP(K316,CódigosRetorno!$A$2:$B$2004,2,FALSE)</f>
        <v>El dato ingresado en TaxAmount no cumple con el formato establecido</v>
      </c>
      <c r="M316" s="135" t="s">
        <v>9</v>
      </c>
    </row>
    <row r="317" spans="2:13" ht="48" x14ac:dyDescent="0.3">
      <c r="B317" s="948"/>
      <c r="C317" s="958"/>
      <c r="D317" s="954"/>
      <c r="E317" s="948"/>
      <c r="F317" s="938"/>
      <c r="G317" s="955"/>
      <c r="H317" s="940"/>
      <c r="I317" s="136" t="s">
        <v>1633</v>
      </c>
      <c r="J317" s="128" t="s">
        <v>205</v>
      </c>
      <c r="K317" s="144" t="s">
        <v>2539</v>
      </c>
      <c r="L317" s="136" t="str">
        <f>VLOOKUP(K317,CódigosRetorno!$A$2:$B$2004,2,FALSE)</f>
        <v>La sumatoria del total del importe del tributo Otros tributos de línea no corresponden al total</v>
      </c>
      <c r="M317" s="135"/>
    </row>
    <row r="318" spans="2:13" ht="24" x14ac:dyDescent="0.3">
      <c r="B318" s="948"/>
      <c r="C318" s="958"/>
      <c r="D318" s="954"/>
      <c r="E318" s="948"/>
      <c r="F318" s="135" t="s">
        <v>143</v>
      </c>
      <c r="G318" s="128" t="s">
        <v>3248</v>
      </c>
      <c r="H318" s="143" t="s">
        <v>1364</v>
      </c>
      <c r="I318" s="138" t="s">
        <v>1387</v>
      </c>
      <c r="J318" s="142" t="s">
        <v>6</v>
      </c>
      <c r="K318" s="144" t="s">
        <v>3345</v>
      </c>
      <c r="L318" s="136" t="str">
        <f>VLOOKUP(K318,CódigosRetorno!$A$2:$B$2004,2,FALSE)</f>
        <v>La moneda debe ser la misma en todo el documento</v>
      </c>
      <c r="M318" s="135" t="s">
        <v>1091</v>
      </c>
    </row>
    <row r="319" spans="2:13" ht="24" x14ac:dyDescent="0.3">
      <c r="B319" s="948"/>
      <c r="C319" s="958"/>
      <c r="D319" s="954"/>
      <c r="E319" s="948"/>
      <c r="F319" s="937" t="s">
        <v>658</v>
      </c>
      <c r="G319" s="953" t="s">
        <v>3396</v>
      </c>
      <c r="H319" s="939" t="s">
        <v>3421</v>
      </c>
      <c r="I319" s="136" t="s">
        <v>601</v>
      </c>
      <c r="J319" s="142" t="s">
        <v>6</v>
      </c>
      <c r="K319" s="144" t="s">
        <v>1577</v>
      </c>
      <c r="L319" s="136" t="str">
        <f>VLOOKUP(K319,CódigosRetorno!$A$2:$B$2004,2,FALSE)</f>
        <v>El XML no contiene el tag o no existe información de código de tributo.</v>
      </c>
      <c r="M319" s="145" t="s">
        <v>9</v>
      </c>
    </row>
    <row r="320" spans="2:13" ht="24" x14ac:dyDescent="0.3">
      <c r="B320" s="948"/>
      <c r="C320" s="958"/>
      <c r="D320" s="954"/>
      <c r="E320" s="948"/>
      <c r="F320" s="948"/>
      <c r="G320" s="954"/>
      <c r="H320" s="949"/>
      <c r="I320" s="138" t="s">
        <v>1578</v>
      </c>
      <c r="J320" s="142" t="s">
        <v>6</v>
      </c>
      <c r="K320" s="144" t="s">
        <v>1579</v>
      </c>
      <c r="L320" s="136" t="str">
        <f>VLOOKUP(K320,CódigosRetorno!$A$2:$B$2004,2,FALSE)</f>
        <v>El dato ingresado como codigo de tributo global no corresponde al valor esperado.</v>
      </c>
      <c r="M320" s="135" t="s">
        <v>1447</v>
      </c>
    </row>
    <row r="321" spans="2:13" ht="24" x14ac:dyDescent="0.3">
      <c r="B321" s="948"/>
      <c r="C321" s="958"/>
      <c r="D321" s="954"/>
      <c r="E321" s="948"/>
      <c r="F321" s="938"/>
      <c r="G321" s="955"/>
      <c r="H321" s="940"/>
      <c r="I321" s="143" t="s">
        <v>1580</v>
      </c>
      <c r="J321" s="144" t="s">
        <v>6</v>
      </c>
      <c r="K321" s="144" t="s">
        <v>1581</v>
      </c>
      <c r="L321" s="136" t="str">
        <f>VLOOKUP(K321,CódigosRetorno!$A$2:$B$2004,2,FALSE)</f>
        <v>El código de tributo no debe repetirse a nivel de totales</v>
      </c>
      <c r="M321" s="123" t="s">
        <v>9</v>
      </c>
    </row>
    <row r="322" spans="2:13" ht="24" x14ac:dyDescent="0.3">
      <c r="B322" s="948"/>
      <c r="C322" s="958"/>
      <c r="D322" s="954"/>
      <c r="E322" s="948"/>
      <c r="F322" s="936"/>
      <c r="G322" s="135" t="s">
        <v>1454</v>
      </c>
      <c r="H322" s="138" t="s">
        <v>1124</v>
      </c>
      <c r="I322" s="136" t="s">
        <v>1455</v>
      </c>
      <c r="J322" s="128" t="s">
        <v>205</v>
      </c>
      <c r="K322" s="142" t="s">
        <v>1126</v>
      </c>
      <c r="L322" s="136" t="str">
        <f>VLOOKUP(K322,CódigosRetorno!$A$2:$B$2004,2,FALSE)</f>
        <v>El dato ingresado como atributo @schemeName es incorrecto.</v>
      </c>
      <c r="M322" s="145" t="s">
        <v>9</v>
      </c>
    </row>
    <row r="323" spans="2:13" ht="24" x14ac:dyDescent="0.3">
      <c r="B323" s="948"/>
      <c r="C323" s="958"/>
      <c r="D323" s="954"/>
      <c r="E323" s="948"/>
      <c r="F323" s="936"/>
      <c r="G323" s="135" t="s">
        <v>1056</v>
      </c>
      <c r="H323" s="138" t="s">
        <v>1057</v>
      </c>
      <c r="I323" s="136" t="s">
        <v>1058</v>
      </c>
      <c r="J323" s="128" t="s">
        <v>205</v>
      </c>
      <c r="K323" s="142" t="s">
        <v>1059</v>
      </c>
      <c r="L323" s="136" t="str">
        <f>VLOOKUP(K323,CódigosRetorno!$A$2:$B$2004,2,FALSE)</f>
        <v>El dato ingresado como atributo @schemeAgencyName es incorrecto.</v>
      </c>
      <c r="M323" s="145" t="s">
        <v>9</v>
      </c>
    </row>
    <row r="324" spans="2:13" ht="36" x14ac:dyDescent="0.3">
      <c r="B324" s="948"/>
      <c r="C324" s="958"/>
      <c r="D324" s="954"/>
      <c r="E324" s="948"/>
      <c r="F324" s="936"/>
      <c r="G324" s="135" t="s">
        <v>1483</v>
      </c>
      <c r="H324" s="143" t="s">
        <v>1128</v>
      </c>
      <c r="I324" s="136" t="s">
        <v>1457</v>
      </c>
      <c r="J324" s="142" t="s">
        <v>205</v>
      </c>
      <c r="K324" s="144" t="s">
        <v>1130</v>
      </c>
      <c r="L324" s="136" t="str">
        <f>VLOOKUP(K324,CódigosRetorno!$A$2:$B$2004,2,FALSE)</f>
        <v>El dato ingresado como atributo @schemeURI es incorrecto.</v>
      </c>
      <c r="M324" s="145" t="s">
        <v>9</v>
      </c>
    </row>
    <row r="325" spans="2:13" ht="24" x14ac:dyDescent="0.3">
      <c r="B325" s="948"/>
      <c r="C325" s="958"/>
      <c r="D325" s="954"/>
      <c r="E325" s="948"/>
      <c r="F325" s="937" t="s">
        <v>1458</v>
      </c>
      <c r="G325" s="953" t="s">
        <v>3396</v>
      </c>
      <c r="H325" s="939" t="s">
        <v>3422</v>
      </c>
      <c r="I325" s="136" t="s">
        <v>601</v>
      </c>
      <c r="J325" s="142" t="s">
        <v>6</v>
      </c>
      <c r="K325" s="144" t="s">
        <v>1585</v>
      </c>
      <c r="L325" s="136" t="str">
        <f>VLOOKUP(K325,CódigosRetorno!$A$2:$B$2004,2,FALSE)</f>
        <v>El XML no contiene el tag TaxScheme Name de impuestos globales</v>
      </c>
      <c r="M325" s="145" t="s">
        <v>9</v>
      </c>
    </row>
    <row r="326" spans="2:13" ht="24" x14ac:dyDescent="0.3">
      <c r="B326" s="948"/>
      <c r="C326" s="958"/>
      <c r="D326" s="954"/>
      <c r="E326" s="948"/>
      <c r="F326" s="938"/>
      <c r="G326" s="955"/>
      <c r="H326" s="940"/>
      <c r="I326" s="138" t="s">
        <v>1586</v>
      </c>
      <c r="J326" s="142" t="s">
        <v>6</v>
      </c>
      <c r="K326" s="144" t="s">
        <v>1587</v>
      </c>
      <c r="L326" s="136" t="str">
        <f>VLOOKUP(K326,CódigosRetorno!$A$2:$B$2004,2,FALSE)</f>
        <v>El valor del tag nombre del tributo no corresponde al esperado.</v>
      </c>
      <c r="M326" s="135" t="s">
        <v>1447</v>
      </c>
    </row>
    <row r="327" spans="2:13" ht="24" x14ac:dyDescent="0.3">
      <c r="B327" s="948"/>
      <c r="C327" s="958"/>
      <c r="D327" s="954"/>
      <c r="E327" s="948"/>
      <c r="F327" s="937" t="s">
        <v>143</v>
      </c>
      <c r="G327" s="953" t="s">
        <v>3396</v>
      </c>
      <c r="H327" s="939" t="s">
        <v>3423</v>
      </c>
      <c r="I327" s="136" t="s">
        <v>601</v>
      </c>
      <c r="J327" s="142" t="s">
        <v>6</v>
      </c>
      <c r="K327" s="144" t="s">
        <v>1589</v>
      </c>
      <c r="L327" s="136" t="str">
        <f>VLOOKUP(K327,CódigosRetorno!$A$2:$B$2004,2,FALSE)</f>
        <v>El XML no contiene el tag código de tributo internacional de impuestos globales</v>
      </c>
      <c r="M327" s="135" t="s">
        <v>9</v>
      </c>
    </row>
    <row r="328" spans="2:13" ht="36" x14ac:dyDescent="0.3">
      <c r="B328" s="938"/>
      <c r="C328" s="947"/>
      <c r="D328" s="955"/>
      <c r="E328" s="938"/>
      <c r="F328" s="938"/>
      <c r="G328" s="955"/>
      <c r="H328" s="940"/>
      <c r="I328" s="138" t="s">
        <v>1590</v>
      </c>
      <c r="J328" s="142" t="s">
        <v>6</v>
      </c>
      <c r="K328" s="144" t="s">
        <v>1591</v>
      </c>
      <c r="L328" s="136" t="str">
        <f>VLOOKUP(K328,CódigosRetorno!$A$2:$B$2004,2,FALSE)</f>
        <v>El valor del tag codigo de tributo internacional no corresponde al esperado.</v>
      </c>
      <c r="M328" s="135" t="s">
        <v>1447</v>
      </c>
    </row>
    <row r="329" spans="2:13" ht="24" x14ac:dyDescent="0.3">
      <c r="B329" s="937">
        <f>B312+1</f>
        <v>43</v>
      </c>
      <c r="C329" s="946" t="s">
        <v>3451</v>
      </c>
      <c r="D329" s="953" t="s">
        <v>62</v>
      </c>
      <c r="E329" s="953" t="s">
        <v>142</v>
      </c>
      <c r="F329" s="937" t="s">
        <v>297</v>
      </c>
      <c r="G329" s="953" t="s">
        <v>298</v>
      </c>
      <c r="H329" s="939" t="s">
        <v>3452</v>
      </c>
      <c r="I329" s="136" t="s">
        <v>3453</v>
      </c>
      <c r="J329" s="142" t="s">
        <v>6</v>
      </c>
      <c r="K329" s="142" t="s">
        <v>3454</v>
      </c>
      <c r="L329" s="136" t="str">
        <f>VLOOKUP(K329,CódigosRetorno!$A$2:$B$2004,2,FALSE)</f>
        <v>No existe el tag cac:LegalMonetaryTotal/cbc:LineExtensionAmount</v>
      </c>
      <c r="M329" s="145" t="s">
        <v>9</v>
      </c>
    </row>
    <row r="330" spans="2:13" ht="36" x14ac:dyDescent="0.3">
      <c r="B330" s="948"/>
      <c r="C330" s="958"/>
      <c r="D330" s="954"/>
      <c r="E330" s="954"/>
      <c r="F330" s="948"/>
      <c r="G330" s="954"/>
      <c r="H330" s="949"/>
      <c r="I330" s="136" t="s">
        <v>1675</v>
      </c>
      <c r="J330" s="142" t="s">
        <v>6</v>
      </c>
      <c r="K330" s="142" t="s">
        <v>1676</v>
      </c>
      <c r="L330" s="136" t="str">
        <f>VLOOKUP(K330,CódigosRetorno!$A$2:$B$2004,2,FALSE)</f>
        <v>El dato ingresado en total valor de venta no cumple con el estandar</v>
      </c>
      <c r="M330" s="145" t="s">
        <v>9</v>
      </c>
    </row>
    <row r="331" spans="2:13" ht="60" x14ac:dyDescent="0.3">
      <c r="B331" s="948"/>
      <c r="C331" s="958"/>
      <c r="D331" s="954"/>
      <c r="E331" s="954"/>
      <c r="F331" s="948"/>
      <c r="G331" s="954"/>
      <c r="H331" s="949"/>
      <c r="I331" s="136" t="s">
        <v>3455</v>
      </c>
      <c r="J331" s="142" t="s">
        <v>205</v>
      </c>
      <c r="K331" s="142" t="s">
        <v>2553</v>
      </c>
      <c r="L331" s="136" t="str">
        <f>VLOOKUP(MID(K331,1,4),CódigosRetorno!$A$2:$B$2004,2,FALSE)</f>
        <v>La sumatoria de valor de venta no corresponde a los importes consignados</v>
      </c>
      <c r="M331" s="123" t="s">
        <v>9</v>
      </c>
    </row>
    <row r="332" spans="2:13" ht="72" x14ac:dyDescent="0.3">
      <c r="B332" s="948"/>
      <c r="C332" s="958"/>
      <c r="D332" s="954"/>
      <c r="E332" s="954"/>
      <c r="F332" s="948"/>
      <c r="G332" s="954"/>
      <c r="H332" s="949"/>
      <c r="I332" s="136" t="s">
        <v>3456</v>
      </c>
      <c r="J332" s="128" t="s">
        <v>6</v>
      </c>
      <c r="K332" s="142" t="s">
        <v>3457</v>
      </c>
      <c r="L332" s="136" t="str">
        <f>VLOOKUP(K332,CódigosRetorno!$A$2:$B$2004,2,FALSE)</f>
        <v>Vendedor supera el monto permitido para la emision de una liquidacion de compra</v>
      </c>
      <c r="M332" s="145" t="s">
        <v>9</v>
      </c>
    </row>
    <row r="333" spans="2:13" ht="72" x14ac:dyDescent="0.3">
      <c r="B333" s="948"/>
      <c r="C333" s="958"/>
      <c r="D333" s="954"/>
      <c r="E333" s="954"/>
      <c r="F333" s="938"/>
      <c r="G333" s="955"/>
      <c r="H333" s="940"/>
      <c r="I333" s="136" t="s">
        <v>3458</v>
      </c>
      <c r="J333" s="128" t="s">
        <v>205</v>
      </c>
      <c r="K333" s="142" t="s">
        <v>3459</v>
      </c>
      <c r="L333" s="136" t="str">
        <f>VLOOKUP(K333,CódigosRetorno!$A$2:$B$2004,2,FALSE)</f>
        <v>Vendedor supera el monto permitido para la emision de una liquidacion de compra</v>
      </c>
      <c r="M333" s="145" t="s">
        <v>9</v>
      </c>
    </row>
    <row r="334" spans="2:13" ht="24" x14ac:dyDescent="0.3">
      <c r="B334" s="938"/>
      <c r="C334" s="947"/>
      <c r="D334" s="955"/>
      <c r="E334" s="955"/>
      <c r="F334" s="128" t="s">
        <v>143</v>
      </c>
      <c r="G334" s="128" t="s">
        <v>3248</v>
      </c>
      <c r="H334" s="143" t="s">
        <v>1364</v>
      </c>
      <c r="I334" s="138" t="s">
        <v>1387</v>
      </c>
      <c r="J334" s="142" t="s">
        <v>6</v>
      </c>
      <c r="K334" s="144" t="s">
        <v>3345</v>
      </c>
      <c r="L334" s="136" t="str">
        <f>VLOOKUP(K334,CódigosRetorno!$A$2:$B$2004,2,FALSE)</f>
        <v>La moneda debe ser la misma en todo el documento</v>
      </c>
      <c r="M334" s="135" t="s">
        <v>1091</v>
      </c>
    </row>
    <row r="335" spans="2:13" ht="24" x14ac:dyDescent="0.3">
      <c r="B335" s="937">
        <f>B329+1</f>
        <v>44</v>
      </c>
      <c r="C335" s="946" t="s">
        <v>3460</v>
      </c>
      <c r="D335" s="953" t="s">
        <v>62</v>
      </c>
      <c r="E335" s="953" t="s">
        <v>142</v>
      </c>
      <c r="F335" s="937" t="s">
        <v>297</v>
      </c>
      <c r="G335" s="953" t="s">
        <v>298</v>
      </c>
      <c r="H335" s="939" t="s">
        <v>3461</v>
      </c>
      <c r="I335" s="136" t="s">
        <v>3453</v>
      </c>
      <c r="J335" s="142" t="s">
        <v>6</v>
      </c>
      <c r="K335" s="142" t="s">
        <v>3462</v>
      </c>
      <c r="L335" s="136" t="str">
        <f>VLOOKUP(K335,CódigosRetorno!$A$2:$B$2004,2,FALSE)</f>
        <v>No existe el tag cac:LegalMonetaryTotal/cbc:TaxInclusiveAmount</v>
      </c>
      <c r="M335" s="145" t="s">
        <v>9</v>
      </c>
    </row>
    <row r="336" spans="2:13" ht="36" x14ac:dyDescent="0.3">
      <c r="B336" s="948"/>
      <c r="C336" s="958"/>
      <c r="D336" s="954"/>
      <c r="E336" s="954"/>
      <c r="F336" s="948"/>
      <c r="G336" s="954"/>
      <c r="H336" s="949"/>
      <c r="I336" s="136" t="s">
        <v>1675</v>
      </c>
      <c r="J336" s="142" t="s">
        <v>6</v>
      </c>
      <c r="K336" s="142" t="s">
        <v>1682</v>
      </c>
      <c r="L336" s="136" t="str">
        <f>VLOOKUP(K336,CódigosRetorno!$A$2:$B$2004,2,FALSE)</f>
        <v>El dato ingresado en total precio de venta no cumple con el formato establecido</v>
      </c>
      <c r="M336" s="145" t="s">
        <v>9</v>
      </c>
    </row>
    <row r="337" spans="2:13" ht="84" x14ac:dyDescent="0.3">
      <c r="B337" s="948"/>
      <c r="C337" s="958"/>
      <c r="D337" s="954"/>
      <c r="E337" s="954"/>
      <c r="F337" s="948"/>
      <c r="G337" s="954"/>
      <c r="H337" s="949"/>
      <c r="I337" s="136" t="s">
        <v>3463</v>
      </c>
      <c r="J337" s="142" t="s">
        <v>205</v>
      </c>
      <c r="K337" s="142" t="s">
        <v>2556</v>
      </c>
      <c r="L337" s="136" t="str">
        <f>VLOOKUP(MID(K337,1,4),CódigosRetorno!$A$2:$B$2004,2,FALSE)</f>
        <v>La sumatoria del Total del valor de venta más los impuestos no concuerda con la base imponible</v>
      </c>
      <c r="M337" s="123" t="s">
        <v>9</v>
      </c>
    </row>
    <row r="338" spans="2:13" ht="24" x14ac:dyDescent="0.3">
      <c r="B338" s="938"/>
      <c r="C338" s="947"/>
      <c r="D338" s="955"/>
      <c r="E338" s="955"/>
      <c r="F338" s="128" t="s">
        <v>143</v>
      </c>
      <c r="G338" s="128" t="s">
        <v>3248</v>
      </c>
      <c r="H338" s="143" t="s">
        <v>1364</v>
      </c>
      <c r="I338" s="138" t="s">
        <v>1387</v>
      </c>
      <c r="J338" s="142" t="s">
        <v>6</v>
      </c>
      <c r="K338" s="144" t="s">
        <v>3345</v>
      </c>
      <c r="L338" s="136" t="str">
        <f>VLOOKUP(K338,CódigosRetorno!$A$2:$B$2004,2,FALSE)</f>
        <v>La moneda debe ser la misma en todo el documento</v>
      </c>
      <c r="M338" s="135" t="s">
        <v>1091</v>
      </c>
    </row>
    <row r="339" spans="2:13" ht="24" x14ac:dyDescent="0.3">
      <c r="B339" s="937">
        <f>B335+1</f>
        <v>45</v>
      </c>
      <c r="C339" s="946" t="s">
        <v>3464</v>
      </c>
      <c r="D339" s="953" t="s">
        <v>62</v>
      </c>
      <c r="E339" s="953" t="s">
        <v>181</v>
      </c>
      <c r="F339" s="135" t="s">
        <v>297</v>
      </c>
      <c r="G339" s="128" t="s">
        <v>298</v>
      </c>
      <c r="H339" s="138" t="s">
        <v>3465</v>
      </c>
      <c r="I339" s="138" t="s">
        <v>319</v>
      </c>
      <c r="J339" s="142" t="s">
        <v>205</v>
      </c>
      <c r="K339" s="144" t="s">
        <v>2558</v>
      </c>
      <c r="L339" s="136" t="str">
        <f>VLOOKUP(K339,CódigosRetorno!$A$2:$B$2004,2,FALSE)</f>
        <v>El monto para el redondeo del Importe Total excede el valor permitido</v>
      </c>
      <c r="M339" s="135" t="s">
        <v>9</v>
      </c>
    </row>
    <row r="340" spans="2:13" ht="24" x14ac:dyDescent="0.3">
      <c r="B340" s="938"/>
      <c r="C340" s="947"/>
      <c r="D340" s="955"/>
      <c r="E340" s="955"/>
      <c r="F340" s="128" t="s">
        <v>143</v>
      </c>
      <c r="G340" s="128" t="s">
        <v>3248</v>
      </c>
      <c r="H340" s="143" t="s">
        <v>1364</v>
      </c>
      <c r="I340" s="138" t="s">
        <v>1387</v>
      </c>
      <c r="J340" s="142" t="s">
        <v>6</v>
      </c>
      <c r="K340" s="144" t="s">
        <v>3345</v>
      </c>
      <c r="L340" s="136" t="str">
        <f>VLOOKUP(K340,CódigosRetorno!$A$2:$B$2004,2,FALSE)</f>
        <v>La moneda debe ser la misma en todo el documento</v>
      </c>
      <c r="M340" s="135" t="s">
        <v>1091</v>
      </c>
    </row>
    <row r="341" spans="2:13" ht="24" x14ac:dyDescent="0.3">
      <c r="B341" s="937">
        <f>B339+1</f>
        <v>46</v>
      </c>
      <c r="C341" s="946" t="s">
        <v>3466</v>
      </c>
      <c r="D341" s="956" t="s">
        <v>62</v>
      </c>
      <c r="E341" s="956" t="s">
        <v>142</v>
      </c>
      <c r="F341" s="937" t="s">
        <v>297</v>
      </c>
      <c r="G341" s="953" t="s">
        <v>1507</v>
      </c>
      <c r="H341" s="939" t="s">
        <v>3467</v>
      </c>
      <c r="I341" s="136" t="s">
        <v>1407</v>
      </c>
      <c r="J341" s="142" t="s">
        <v>6</v>
      </c>
      <c r="K341" s="144" t="s">
        <v>1669</v>
      </c>
      <c r="L341" s="136" t="str">
        <f>VLOOKUP(K341,CódigosRetorno!$A$2:$B$2004,2,FALSE)</f>
        <v>El dato ingresado en PayableAmount no cumple con el formato establecido</v>
      </c>
      <c r="M341" s="135" t="s">
        <v>9</v>
      </c>
    </row>
    <row r="342" spans="2:13" ht="228" x14ac:dyDescent="0.3">
      <c r="B342" s="948"/>
      <c r="C342" s="958"/>
      <c r="D342" s="956"/>
      <c r="E342" s="956"/>
      <c r="F342" s="948"/>
      <c r="G342" s="954"/>
      <c r="H342" s="949"/>
      <c r="I342" s="138" t="s">
        <v>3468</v>
      </c>
      <c r="J342" s="142" t="s">
        <v>205</v>
      </c>
      <c r="K342" s="142" t="s">
        <v>2551</v>
      </c>
      <c r="L342" s="136" t="str">
        <f>VLOOKUP(MID(K342,1,4),CódigosRetorno!$A$2:$B$2004,2,FALSE)</f>
        <v>El importe total del comprobante no coincide con el valor calculado</v>
      </c>
      <c r="M342" s="199" t="s">
        <v>9</v>
      </c>
    </row>
    <row r="343" spans="2:13" ht="24" x14ac:dyDescent="0.3">
      <c r="B343" s="938"/>
      <c r="C343" s="947"/>
      <c r="D343" s="956"/>
      <c r="E343" s="956"/>
      <c r="F343" s="128" t="s">
        <v>143</v>
      </c>
      <c r="G343" s="128" t="s">
        <v>3248</v>
      </c>
      <c r="H343" s="143" t="s">
        <v>1364</v>
      </c>
      <c r="I343" s="138" t="s">
        <v>1387</v>
      </c>
      <c r="J343" s="142" t="s">
        <v>6</v>
      </c>
      <c r="K343" s="144" t="s">
        <v>3345</v>
      </c>
      <c r="L343" s="136" t="str">
        <f>VLOOKUP(K343,CódigosRetorno!$A$2:$B$2004,2,FALSE)</f>
        <v>La moneda debe ser la misma en todo el documento</v>
      </c>
      <c r="M343" s="135" t="s">
        <v>1091</v>
      </c>
    </row>
    <row r="344" spans="2:13" x14ac:dyDescent="0.3">
      <c r="B344" s="516" t="s">
        <v>1786</v>
      </c>
      <c r="C344" s="505"/>
      <c r="D344" s="511"/>
      <c r="E344" s="511"/>
      <c r="F344" s="518"/>
      <c r="G344" s="518"/>
      <c r="H344" s="588"/>
      <c r="I344" s="519"/>
      <c r="J344" s="519"/>
      <c r="K344" s="518" t="s">
        <v>9</v>
      </c>
      <c r="L344" s="510" t="str">
        <f>VLOOKUP(K344,CódigosRetorno!$A$2:$B$2004,2,FALSE)</f>
        <v>-</v>
      </c>
      <c r="M344" s="519"/>
    </row>
    <row r="345" spans="2:13" ht="36" x14ac:dyDescent="0.3">
      <c r="B345" s="937">
        <f>+B341+1</f>
        <v>47</v>
      </c>
      <c r="C345" s="946" t="s">
        <v>1787</v>
      </c>
      <c r="D345" s="953" t="s">
        <v>62</v>
      </c>
      <c r="E345" s="953" t="s">
        <v>181</v>
      </c>
      <c r="F345" s="937" t="s">
        <v>1788</v>
      </c>
      <c r="G345" s="953" t="s">
        <v>282</v>
      </c>
      <c r="H345" s="939" t="s">
        <v>3469</v>
      </c>
      <c r="I345" s="136" t="s">
        <v>1790</v>
      </c>
      <c r="J345" s="142" t="s">
        <v>6</v>
      </c>
      <c r="K345" s="144" t="s">
        <v>1791</v>
      </c>
      <c r="L345" s="136" t="str">
        <f>VLOOKUP(K345,CódigosRetorno!$A$2:$B$2004,2,FALSE)</f>
        <v>Falta identificador del pago del Monto de anticipo para relacionarlo con el comprobante que se realizo el  anticipo</v>
      </c>
      <c r="M345" s="145"/>
    </row>
    <row r="346" spans="2:13" ht="24" x14ac:dyDescent="0.3">
      <c r="B346" s="948"/>
      <c r="C346" s="958"/>
      <c r="D346" s="954"/>
      <c r="E346" s="954"/>
      <c r="F346" s="948"/>
      <c r="G346" s="954"/>
      <c r="H346" s="949"/>
      <c r="I346" s="136" t="s">
        <v>1792</v>
      </c>
      <c r="J346" s="142" t="s">
        <v>6</v>
      </c>
      <c r="K346" s="144" t="s">
        <v>1793</v>
      </c>
      <c r="L346" s="136" t="str">
        <f>VLOOKUP(K346,CódigosRetorno!$A$2:$B$2004,2,FALSE)</f>
        <v>El comprobante contiene un identificador de pago repetido en los montos anticipados</v>
      </c>
      <c r="M346" s="145" t="s">
        <v>9</v>
      </c>
    </row>
    <row r="347" spans="2:13" ht="72" x14ac:dyDescent="0.3">
      <c r="B347" s="948"/>
      <c r="C347" s="958"/>
      <c r="D347" s="954"/>
      <c r="E347" s="954"/>
      <c r="F347" s="948"/>
      <c r="G347" s="955"/>
      <c r="H347" s="940"/>
      <c r="I347" s="136" t="s">
        <v>3470</v>
      </c>
      <c r="J347" s="142" t="s">
        <v>6</v>
      </c>
      <c r="K347" s="144" t="s">
        <v>1795</v>
      </c>
      <c r="L347" s="136" t="str">
        <f>VLOOKUP(K347,CódigosRetorno!$A$2:$B$2004,2,FALSE)</f>
        <v>El comprobante contiene un pago anticipado pero no se ha consignado el documento que se realizo el anticipo</v>
      </c>
      <c r="M347" s="145" t="s">
        <v>9</v>
      </c>
    </row>
    <row r="348" spans="2:13" ht="24" x14ac:dyDescent="0.3">
      <c r="B348" s="948"/>
      <c r="C348" s="958"/>
      <c r="D348" s="954"/>
      <c r="E348" s="954"/>
      <c r="F348" s="948"/>
      <c r="G348" s="128" t="s">
        <v>1796</v>
      </c>
      <c r="H348" s="143" t="s">
        <v>1124</v>
      </c>
      <c r="I348" s="136" t="s">
        <v>1797</v>
      </c>
      <c r="J348" s="128" t="s">
        <v>205</v>
      </c>
      <c r="K348" s="142" t="s">
        <v>1126</v>
      </c>
      <c r="L348" s="136" t="str">
        <f>VLOOKUP(K348,CódigosRetorno!$A$2:$B$2004,2,FALSE)</f>
        <v>El dato ingresado como atributo @schemeName es incorrecto.</v>
      </c>
      <c r="M348" s="145" t="s">
        <v>9</v>
      </c>
    </row>
    <row r="349" spans="2:13" ht="24" x14ac:dyDescent="0.3">
      <c r="B349" s="948"/>
      <c r="C349" s="958"/>
      <c r="D349" s="954"/>
      <c r="E349" s="954"/>
      <c r="F349" s="938"/>
      <c r="G349" s="128" t="s">
        <v>1056</v>
      </c>
      <c r="H349" s="143" t="s">
        <v>1057</v>
      </c>
      <c r="I349" s="136" t="s">
        <v>1058</v>
      </c>
      <c r="J349" s="128" t="s">
        <v>205</v>
      </c>
      <c r="K349" s="142" t="s">
        <v>1059</v>
      </c>
      <c r="L349" s="136" t="str">
        <f>VLOOKUP(K349,CódigosRetorno!$A$2:$B$2004,2,FALSE)</f>
        <v>El dato ingresado como atributo @schemeAgencyName es incorrecto.</v>
      </c>
      <c r="M349" s="145" t="s">
        <v>9</v>
      </c>
    </row>
    <row r="350" spans="2:13" ht="24" x14ac:dyDescent="0.3">
      <c r="B350" s="948"/>
      <c r="C350" s="958"/>
      <c r="D350" s="954"/>
      <c r="E350" s="954"/>
      <c r="F350" s="937" t="s">
        <v>297</v>
      </c>
      <c r="G350" s="953" t="s">
        <v>298</v>
      </c>
      <c r="H350" s="939" t="s">
        <v>3471</v>
      </c>
      <c r="I350" s="136" t="s">
        <v>1799</v>
      </c>
      <c r="J350" s="142" t="s">
        <v>6</v>
      </c>
      <c r="K350" s="144" t="s">
        <v>1800</v>
      </c>
      <c r="L350" s="136" t="str">
        <f>VLOOKUP(K350,CódigosRetorno!$A$2:$B$2004,2,FALSE)</f>
        <v>PaidAmount: monto anticipado por documento debe ser mayor a cero.</v>
      </c>
      <c r="M350" s="135"/>
    </row>
    <row r="351" spans="2:13" ht="24" x14ac:dyDescent="0.3">
      <c r="B351" s="948"/>
      <c r="C351" s="958"/>
      <c r="D351" s="954"/>
      <c r="E351" s="954"/>
      <c r="F351" s="938"/>
      <c r="G351" s="955"/>
      <c r="H351" s="940"/>
      <c r="I351" s="136" t="s">
        <v>1801</v>
      </c>
      <c r="J351" s="142" t="s">
        <v>6</v>
      </c>
      <c r="K351" s="144" t="s">
        <v>1802</v>
      </c>
      <c r="L351" s="136" t="str">
        <f>VLOOKUP(K351,CódigosRetorno!$A$2:$B$2004,2,FALSE)</f>
        <v>Si consigna montos de anticipo debe informar el Total de Anticipos</v>
      </c>
      <c r="M351" s="135"/>
    </row>
    <row r="352" spans="2:13" ht="24" x14ac:dyDescent="0.3">
      <c r="B352" s="948"/>
      <c r="C352" s="958"/>
      <c r="D352" s="954"/>
      <c r="E352" s="954"/>
      <c r="F352" s="135" t="s">
        <v>143</v>
      </c>
      <c r="G352" s="128" t="s">
        <v>3248</v>
      </c>
      <c r="H352" s="143" t="s">
        <v>1364</v>
      </c>
      <c r="I352" s="138" t="s">
        <v>1387</v>
      </c>
      <c r="J352" s="142" t="s">
        <v>6</v>
      </c>
      <c r="K352" s="144" t="s">
        <v>3345</v>
      </c>
      <c r="L352" s="136" t="str">
        <f>VLOOKUP(K352,CódigosRetorno!$A$2:$B$2004,2,FALSE)</f>
        <v>La moneda debe ser la misma en todo el documento</v>
      </c>
      <c r="M352" s="135" t="s">
        <v>1091</v>
      </c>
    </row>
    <row r="353" spans="1:13" ht="24" x14ac:dyDescent="0.3">
      <c r="B353" s="948"/>
      <c r="C353" s="958"/>
      <c r="D353" s="954"/>
      <c r="E353" s="954"/>
      <c r="F353" s="135" t="s">
        <v>176</v>
      </c>
      <c r="G353" s="135" t="s">
        <v>177</v>
      </c>
      <c r="H353" s="138" t="s">
        <v>3472</v>
      </c>
      <c r="I353" s="136" t="s">
        <v>183</v>
      </c>
      <c r="J353" s="128" t="s">
        <v>9</v>
      </c>
      <c r="K353" s="142" t="s">
        <v>9</v>
      </c>
      <c r="L353" s="136" t="str">
        <f>VLOOKUP(K353,CódigosRetorno!$A$2:$B$2004,2,FALSE)</f>
        <v>-</v>
      </c>
      <c r="M353" s="135" t="s">
        <v>9</v>
      </c>
    </row>
    <row r="354" spans="1:13" ht="36" x14ac:dyDescent="0.3">
      <c r="B354" s="948"/>
      <c r="C354" s="958"/>
      <c r="D354" s="954"/>
      <c r="E354" s="954"/>
      <c r="F354" s="937" t="s">
        <v>1788</v>
      </c>
      <c r="G354" s="953" t="s">
        <v>282</v>
      </c>
      <c r="H354" s="939" t="s">
        <v>3473</v>
      </c>
      <c r="I354" s="136" t="s">
        <v>3474</v>
      </c>
      <c r="J354" s="142" t="s">
        <v>6</v>
      </c>
      <c r="K354" s="144" t="s">
        <v>1806</v>
      </c>
      <c r="L354" s="136" t="str">
        <f>VLOOKUP(K354,CódigosRetorno!$A$2:$B$2004,2,FALSE)</f>
        <v>No existe información del Monto Anticipado para el comprobante que se realizo el anticipo</v>
      </c>
      <c r="M354" s="135"/>
    </row>
    <row r="355" spans="1:13" ht="36" x14ac:dyDescent="0.3">
      <c r="B355" s="948"/>
      <c r="C355" s="958"/>
      <c r="D355" s="954"/>
      <c r="E355" s="954"/>
      <c r="F355" s="948"/>
      <c r="G355" s="954"/>
      <c r="H355" s="949"/>
      <c r="I355" s="136" t="s">
        <v>3475</v>
      </c>
      <c r="J355" s="142" t="s">
        <v>6</v>
      </c>
      <c r="K355" s="144" t="s">
        <v>1808</v>
      </c>
      <c r="L355" s="136" t="str">
        <f>VLOOKUP(K355,CódigosRetorno!$A$2:$B$2004,2,FALSE)</f>
        <v>El comprobante contiene un identificador de pago repetido en los comprobantes que se realizo el anticipo</v>
      </c>
      <c r="M355" s="145"/>
    </row>
    <row r="356" spans="1:13" ht="24" x14ac:dyDescent="0.3">
      <c r="B356" s="948"/>
      <c r="C356" s="958"/>
      <c r="D356" s="954"/>
      <c r="E356" s="954"/>
      <c r="F356" s="948"/>
      <c r="G356" s="955"/>
      <c r="H356" s="940"/>
      <c r="I356" s="136" t="s">
        <v>3476</v>
      </c>
      <c r="J356" s="142" t="s">
        <v>6</v>
      </c>
      <c r="K356" s="144" t="s">
        <v>1810</v>
      </c>
      <c r="L356" s="136" t="str">
        <f>VLOOKUP(K356,CódigosRetorno!$A$2:$B$2004,2,FALSE)</f>
        <v>Falta identificador del pago del comprobante para relacionarlo con el monto de  anticipo</v>
      </c>
      <c r="M356" s="145" t="s">
        <v>9</v>
      </c>
    </row>
    <row r="357" spans="1:13" ht="24" x14ac:dyDescent="0.3">
      <c r="B357" s="948"/>
      <c r="C357" s="958"/>
      <c r="D357" s="954"/>
      <c r="E357" s="954"/>
      <c r="F357" s="948"/>
      <c r="G357" s="128" t="s">
        <v>1796</v>
      </c>
      <c r="H357" s="143" t="s">
        <v>1079</v>
      </c>
      <c r="I357" s="136" t="s">
        <v>1797</v>
      </c>
      <c r="J357" s="128" t="s">
        <v>205</v>
      </c>
      <c r="K357" s="142" t="s">
        <v>1081</v>
      </c>
      <c r="L357" s="136" t="str">
        <f>VLOOKUP(K357,CódigosRetorno!$A$2:$B$2004,2,FALSE)</f>
        <v>El dato ingresado como atributo @listName es incorrecto.</v>
      </c>
      <c r="M357" s="145" t="s">
        <v>9</v>
      </c>
    </row>
    <row r="358" spans="1:13" ht="24" x14ac:dyDescent="0.3">
      <c r="B358" s="948"/>
      <c r="C358" s="958"/>
      <c r="D358" s="954"/>
      <c r="E358" s="954"/>
      <c r="F358" s="938"/>
      <c r="G358" s="128" t="s">
        <v>1056</v>
      </c>
      <c r="H358" s="143" t="s">
        <v>1076</v>
      </c>
      <c r="I358" s="136" t="s">
        <v>1058</v>
      </c>
      <c r="J358" s="142" t="s">
        <v>205</v>
      </c>
      <c r="K358" s="144" t="s">
        <v>1077</v>
      </c>
      <c r="L358" s="136" t="str">
        <f>VLOOKUP(K358,CódigosRetorno!$A$2:$B$2004,2,FALSE)</f>
        <v>El dato ingresado como atributo @listAgencyName es incorrecto.</v>
      </c>
      <c r="M358" s="145" t="s">
        <v>9</v>
      </c>
    </row>
    <row r="359" spans="1:13" ht="84" x14ac:dyDescent="0.3">
      <c r="B359" s="948"/>
      <c r="C359" s="958"/>
      <c r="D359" s="954"/>
      <c r="E359" s="954"/>
      <c r="F359" s="135" t="s">
        <v>161</v>
      </c>
      <c r="G359" s="128" t="s">
        <v>162</v>
      </c>
      <c r="H359" s="138" t="s">
        <v>3477</v>
      </c>
      <c r="I359" s="138" t="s">
        <v>3478</v>
      </c>
      <c r="J359" s="142" t="s">
        <v>6</v>
      </c>
      <c r="K359" s="144" t="s">
        <v>1813</v>
      </c>
      <c r="L359" s="136" t="str">
        <f>VLOOKUP(K359,CódigosRetorno!$A$2:$B$2004,2,FALSE)</f>
        <v>El dato ingresado debe indicar SERIE-CORRELATIVO del documento que se realizo el anticipo.</v>
      </c>
      <c r="M359" s="145" t="s">
        <v>9</v>
      </c>
    </row>
    <row r="360" spans="1:13" ht="48" x14ac:dyDescent="0.3">
      <c r="B360" s="948"/>
      <c r="C360" s="958"/>
      <c r="D360" s="954"/>
      <c r="E360" s="954"/>
      <c r="F360" s="129" t="s">
        <v>327</v>
      </c>
      <c r="G360" s="128" t="s">
        <v>3479</v>
      </c>
      <c r="H360" s="137" t="s">
        <v>3480</v>
      </c>
      <c r="I360" s="136" t="s">
        <v>3481</v>
      </c>
      <c r="J360" s="142" t="s">
        <v>6</v>
      </c>
      <c r="K360" s="144" t="s">
        <v>3482</v>
      </c>
      <c r="L360" s="136" t="str">
        <f>VLOOKUP(K360,CódigosRetorno!$A$2:$B$2004,2,FALSE)</f>
        <v>Tipo de comprobante que realizo el anticipo debe ser 10-Liquidacion de compra</v>
      </c>
      <c r="M360" s="135" t="s">
        <v>1275</v>
      </c>
    </row>
    <row r="361" spans="1:13" ht="24" x14ac:dyDescent="0.3">
      <c r="B361" s="948"/>
      <c r="C361" s="958"/>
      <c r="D361" s="954"/>
      <c r="E361" s="954"/>
      <c r="F361" s="936"/>
      <c r="G361" s="135" t="s">
        <v>1276</v>
      </c>
      <c r="H361" s="143" t="s">
        <v>1079</v>
      </c>
      <c r="I361" s="136" t="s">
        <v>1818</v>
      </c>
      <c r="J361" s="128" t="s">
        <v>205</v>
      </c>
      <c r="K361" s="142" t="s">
        <v>1081</v>
      </c>
      <c r="L361" s="136" t="str">
        <f>VLOOKUP(K361,CódigosRetorno!$A$2:$B$2004,2,FALSE)</f>
        <v>El dato ingresado como atributo @listName es incorrecto.</v>
      </c>
      <c r="M361" s="145" t="s">
        <v>9</v>
      </c>
    </row>
    <row r="362" spans="1:13" ht="24" x14ac:dyDescent="0.3">
      <c r="B362" s="948"/>
      <c r="C362" s="958"/>
      <c r="D362" s="954"/>
      <c r="E362" s="954"/>
      <c r="F362" s="936"/>
      <c r="G362" s="145" t="s">
        <v>1056</v>
      </c>
      <c r="H362" s="143" t="s">
        <v>1076</v>
      </c>
      <c r="I362" s="136" t="s">
        <v>1058</v>
      </c>
      <c r="J362" s="142" t="s">
        <v>205</v>
      </c>
      <c r="K362" s="144" t="s">
        <v>1077</v>
      </c>
      <c r="L362" s="136" t="str">
        <f>VLOOKUP(K362,CódigosRetorno!$A$2:$B$2004,2,FALSE)</f>
        <v>El dato ingresado como atributo @listAgencyName es incorrecto.</v>
      </c>
      <c r="M362" s="145" t="s">
        <v>9</v>
      </c>
    </row>
    <row r="363" spans="1:13" ht="36" x14ac:dyDescent="0.3">
      <c r="B363" s="948"/>
      <c r="C363" s="958"/>
      <c r="D363" s="954"/>
      <c r="E363" s="954"/>
      <c r="F363" s="936"/>
      <c r="G363" s="145" t="s">
        <v>1277</v>
      </c>
      <c r="H363" s="143" t="s">
        <v>1083</v>
      </c>
      <c r="I363" s="136" t="s">
        <v>1278</v>
      </c>
      <c r="J363" s="142" t="s">
        <v>205</v>
      </c>
      <c r="K363" s="144" t="s">
        <v>1085</v>
      </c>
      <c r="L363" s="136" t="str">
        <f>VLOOKUP(K363,CódigosRetorno!$A$2:$B$2004,2,FALSE)</f>
        <v>El dato ingresado como atributo @listURI es incorrecto.</v>
      </c>
      <c r="M363" s="145" t="s">
        <v>9</v>
      </c>
    </row>
    <row r="364" spans="1:13" ht="24" x14ac:dyDescent="0.3">
      <c r="B364" s="948"/>
      <c r="C364" s="958"/>
      <c r="D364" s="954"/>
      <c r="E364" s="954"/>
      <c r="F364" s="937" t="s">
        <v>1819</v>
      </c>
      <c r="G364" s="953" t="s">
        <v>186</v>
      </c>
      <c r="H364" s="939" t="s">
        <v>3483</v>
      </c>
      <c r="I364" s="136" t="s">
        <v>1821</v>
      </c>
      <c r="J364" s="142" t="s">
        <v>6</v>
      </c>
      <c r="K364" s="144" t="s">
        <v>1822</v>
      </c>
      <c r="L364" s="136" t="str">
        <f>VLOOKUP(K364,CódigosRetorno!$A$2:$B$2004,2,FALSE)</f>
        <v>Debe consignar Numero de RUC del emisor del comprobante de anticipo</v>
      </c>
      <c r="M364" s="145" t="s">
        <v>9</v>
      </c>
    </row>
    <row r="365" spans="1:13" ht="36" x14ac:dyDescent="0.3">
      <c r="B365" s="948"/>
      <c r="C365" s="958"/>
      <c r="D365" s="954"/>
      <c r="E365" s="954"/>
      <c r="F365" s="948"/>
      <c r="G365" s="954"/>
      <c r="H365" s="949"/>
      <c r="I365" s="136" t="s">
        <v>1823</v>
      </c>
      <c r="J365" s="142" t="s">
        <v>6</v>
      </c>
      <c r="K365" s="144" t="s">
        <v>1824</v>
      </c>
      <c r="L365" s="136" t="str">
        <f>VLOOKUP(K365,CódigosRetorno!$A$2:$B$2004,2,FALSE)</f>
        <v>RUC que emitio documento de anticipo no existe.</v>
      </c>
      <c r="M365" s="135" t="s">
        <v>255</v>
      </c>
    </row>
    <row r="366" spans="1:13" ht="96" x14ac:dyDescent="0.3">
      <c r="B366" s="948"/>
      <c r="C366" s="958"/>
      <c r="D366" s="954"/>
      <c r="E366" s="954"/>
      <c r="F366" s="948"/>
      <c r="G366" s="954"/>
      <c r="H366" s="949"/>
      <c r="I366" s="136" t="s">
        <v>3484</v>
      </c>
      <c r="J366" s="128" t="s">
        <v>6</v>
      </c>
      <c r="K366" s="142" t="s">
        <v>1826</v>
      </c>
      <c r="L366" s="136" t="str">
        <f>VLOOKUP(K366,CódigosRetorno!$A$2:$B$2004,2,FALSE)</f>
        <v>El comprobante que se realizo el anticipo no existe</v>
      </c>
      <c r="M366" s="135" t="s">
        <v>848</v>
      </c>
    </row>
    <row r="367" spans="1:13" ht="84" x14ac:dyDescent="0.3">
      <c r="B367" s="948"/>
      <c r="C367" s="958"/>
      <c r="D367" s="954"/>
      <c r="E367" s="954"/>
      <c r="F367" s="938"/>
      <c r="G367" s="955"/>
      <c r="H367" s="940"/>
      <c r="I367" s="136" t="s">
        <v>3485</v>
      </c>
      <c r="J367" s="142" t="s">
        <v>205</v>
      </c>
      <c r="K367" s="142" t="s">
        <v>1828</v>
      </c>
      <c r="L367" s="136" t="str">
        <f>VLOOKUP(K367,CódigosRetorno!$A$2:$B$2004,2,FALSE)</f>
        <v>El comprobante que se realizo el anticipo no se encuentra autorizado</v>
      </c>
      <c r="M367" s="135" t="s">
        <v>174</v>
      </c>
    </row>
    <row r="368" spans="1:13" ht="48" x14ac:dyDescent="0.3">
      <c r="A368" s="2"/>
      <c r="B368" s="948"/>
      <c r="C368" s="958"/>
      <c r="D368" s="954"/>
      <c r="E368" s="954"/>
      <c r="F368" s="135" t="s">
        <v>1224</v>
      </c>
      <c r="G368" s="128" t="s">
        <v>195</v>
      </c>
      <c r="H368" s="138" t="s">
        <v>3486</v>
      </c>
      <c r="I368" s="136" t="s">
        <v>3487</v>
      </c>
      <c r="J368" s="142" t="s">
        <v>6</v>
      </c>
      <c r="K368" s="144" t="s">
        <v>1831</v>
      </c>
      <c r="L368" s="136" t="str">
        <f>VLOOKUP(K368,CódigosRetorno!$A$2:$B$2004,2,FALSE)</f>
        <v>El tipo documento del emisor que realiza el anticipo debe ser 6 del catalogo de tipo de documento.</v>
      </c>
      <c r="M368" s="135" t="s">
        <v>1832</v>
      </c>
    </row>
    <row r="369" spans="1:13" ht="24" x14ac:dyDescent="0.3">
      <c r="A369" s="2"/>
      <c r="B369" s="948"/>
      <c r="C369" s="958"/>
      <c r="D369" s="954"/>
      <c r="E369" s="954"/>
      <c r="F369" s="936"/>
      <c r="G369" s="145" t="s">
        <v>1123</v>
      </c>
      <c r="H369" s="353" t="s">
        <v>1124</v>
      </c>
      <c r="I369" s="136" t="s">
        <v>1125</v>
      </c>
      <c r="J369" s="128" t="s">
        <v>205</v>
      </c>
      <c r="K369" s="142" t="s">
        <v>1126</v>
      </c>
      <c r="L369" s="136" t="str">
        <f>VLOOKUP(K369,CódigosRetorno!$A$2:$B$2004,2,FALSE)</f>
        <v>El dato ingresado como atributo @schemeName es incorrecto.</v>
      </c>
      <c r="M369" s="145" t="s">
        <v>9</v>
      </c>
    </row>
    <row r="370" spans="1:13" ht="24" x14ac:dyDescent="0.3">
      <c r="A370" s="2"/>
      <c r="B370" s="948"/>
      <c r="C370" s="958"/>
      <c r="D370" s="954"/>
      <c r="E370" s="954"/>
      <c r="F370" s="936"/>
      <c r="G370" s="145" t="s">
        <v>1056</v>
      </c>
      <c r="H370" s="353" t="s">
        <v>1057</v>
      </c>
      <c r="I370" s="136" t="s">
        <v>1058</v>
      </c>
      <c r="J370" s="128" t="s">
        <v>205</v>
      </c>
      <c r="K370" s="142" t="s">
        <v>1059</v>
      </c>
      <c r="L370" s="136" t="str">
        <f>VLOOKUP(K370,CódigosRetorno!$A$2:$B$2004,2,FALSE)</f>
        <v>El dato ingresado como atributo @schemeAgencyName es incorrecto.</v>
      </c>
      <c r="M370" s="145" t="s">
        <v>9</v>
      </c>
    </row>
    <row r="371" spans="1:13" ht="48" x14ac:dyDescent="0.3">
      <c r="A371" s="2"/>
      <c r="B371" s="938"/>
      <c r="C371" s="947"/>
      <c r="D371" s="955"/>
      <c r="E371" s="955"/>
      <c r="F371" s="936"/>
      <c r="G371" s="145" t="s">
        <v>1833</v>
      </c>
      <c r="H371" s="353" t="s">
        <v>1128</v>
      </c>
      <c r="I371" s="136" t="s">
        <v>1129</v>
      </c>
      <c r="J371" s="142" t="s">
        <v>205</v>
      </c>
      <c r="K371" s="144" t="s">
        <v>1130</v>
      </c>
      <c r="L371" s="136" t="str">
        <f>VLOOKUP(K371,CódigosRetorno!$A$2:$B$2004,2,FALSE)</f>
        <v>El dato ingresado como atributo @schemeURI es incorrecto.</v>
      </c>
      <c r="M371" s="145" t="s">
        <v>9</v>
      </c>
    </row>
    <row r="372" spans="1:13" ht="36" x14ac:dyDescent="0.3">
      <c r="A372" s="2"/>
      <c r="B372" s="937">
        <f>B345+1</f>
        <v>48</v>
      </c>
      <c r="C372" s="946" t="s">
        <v>3488</v>
      </c>
      <c r="D372" s="953" t="s">
        <v>62</v>
      </c>
      <c r="E372" s="953" t="s">
        <v>181</v>
      </c>
      <c r="F372" s="135" t="s">
        <v>977</v>
      </c>
      <c r="G372" s="128" t="s">
        <v>2390</v>
      </c>
      <c r="H372" s="136" t="s">
        <v>3489</v>
      </c>
      <c r="I372" s="136" t="s">
        <v>3490</v>
      </c>
      <c r="J372" s="128" t="s">
        <v>6</v>
      </c>
      <c r="K372" s="78" t="s">
        <v>1517</v>
      </c>
      <c r="L372" s="136" t="str">
        <f>VLOOKUP(K372,CódigosRetorno!$A$2:$B$2004,2,FALSE)</f>
        <v>El dato ingresado como indicador de cargo/descuento no corresponde al valor esperado.</v>
      </c>
      <c r="M372" s="145" t="s">
        <v>9</v>
      </c>
    </row>
    <row r="373" spans="1:13" ht="24" x14ac:dyDescent="0.3">
      <c r="A373" s="2"/>
      <c r="B373" s="948"/>
      <c r="C373" s="958"/>
      <c r="D373" s="954"/>
      <c r="E373" s="954"/>
      <c r="F373" s="936" t="s">
        <v>327</v>
      </c>
      <c r="G373" s="956" t="s">
        <v>1519</v>
      </c>
      <c r="H373" s="935" t="s">
        <v>3491</v>
      </c>
      <c r="I373" s="136" t="s">
        <v>1643</v>
      </c>
      <c r="J373" s="142" t="s">
        <v>6</v>
      </c>
      <c r="K373" s="144" t="s">
        <v>1644</v>
      </c>
      <c r="L373" s="136" t="str">
        <f>VLOOKUP(K373,CódigosRetorno!$A$2:$B$2004,2,FALSE)</f>
        <v>El XML no contiene el tag o no existe informacion de codigo de motivo de cargo/descuento global.</v>
      </c>
      <c r="M373" s="145" t="s">
        <v>9</v>
      </c>
    </row>
    <row r="374" spans="1:13" ht="24" x14ac:dyDescent="0.3">
      <c r="A374" s="2"/>
      <c r="B374" s="948"/>
      <c r="C374" s="958"/>
      <c r="D374" s="954"/>
      <c r="E374" s="954"/>
      <c r="F374" s="936"/>
      <c r="G374" s="956"/>
      <c r="H374" s="935"/>
      <c r="I374" s="136" t="s">
        <v>1522</v>
      </c>
      <c r="J374" s="142" t="s">
        <v>6</v>
      </c>
      <c r="K374" s="144" t="s">
        <v>1647</v>
      </c>
      <c r="L374" s="136" t="str">
        <f>VLOOKUP(K374,CódigosRetorno!$A$2:$B$2004,2,FALSE)</f>
        <v>El dato ingresado como codigo de motivo de cargo/descuento global no es valido (catalogo nro 53)</v>
      </c>
      <c r="M374" s="135" t="s">
        <v>1524</v>
      </c>
    </row>
    <row r="375" spans="1:13" ht="24" x14ac:dyDescent="0.3">
      <c r="A375" s="2"/>
      <c r="B375" s="948"/>
      <c r="C375" s="958"/>
      <c r="D375" s="954"/>
      <c r="E375" s="954"/>
      <c r="F375" s="936"/>
      <c r="G375" s="135" t="s">
        <v>1056</v>
      </c>
      <c r="H375" s="136" t="s">
        <v>1076</v>
      </c>
      <c r="I375" s="136" t="s">
        <v>1058</v>
      </c>
      <c r="J375" s="142" t="s">
        <v>205</v>
      </c>
      <c r="K375" s="144" t="s">
        <v>1077</v>
      </c>
      <c r="L375" s="136" t="str">
        <f>VLOOKUP(K375,CódigosRetorno!$A$2:$B$2004,2,FALSE)</f>
        <v>El dato ingresado como atributo @listAgencyName es incorrecto.</v>
      </c>
      <c r="M375" s="145" t="s">
        <v>9</v>
      </c>
    </row>
    <row r="376" spans="1:13" ht="24" x14ac:dyDescent="0.3">
      <c r="A376" s="2"/>
      <c r="B376" s="948"/>
      <c r="C376" s="958"/>
      <c r="D376" s="954"/>
      <c r="E376" s="954"/>
      <c r="F376" s="936"/>
      <c r="G376" s="135" t="s">
        <v>1527</v>
      </c>
      <c r="H376" s="136" t="s">
        <v>1079</v>
      </c>
      <c r="I376" s="136" t="s">
        <v>1528</v>
      </c>
      <c r="J376" s="128" t="s">
        <v>205</v>
      </c>
      <c r="K376" s="142" t="s">
        <v>1081</v>
      </c>
      <c r="L376" s="136" t="str">
        <f>VLOOKUP(K376,CódigosRetorno!$A$2:$B$2004,2,FALSE)</f>
        <v>El dato ingresado como atributo @listName es incorrecto.</v>
      </c>
      <c r="M376" s="145" t="s">
        <v>9</v>
      </c>
    </row>
    <row r="377" spans="1:13" ht="36" x14ac:dyDescent="0.3">
      <c r="A377" s="2"/>
      <c r="B377" s="948"/>
      <c r="C377" s="958"/>
      <c r="D377" s="954"/>
      <c r="E377" s="954"/>
      <c r="F377" s="936"/>
      <c r="G377" s="135" t="s">
        <v>1529</v>
      </c>
      <c r="H377" s="136" t="s">
        <v>1083</v>
      </c>
      <c r="I377" s="136" t="s">
        <v>1530</v>
      </c>
      <c r="J377" s="142" t="s">
        <v>205</v>
      </c>
      <c r="K377" s="144" t="s">
        <v>1085</v>
      </c>
      <c r="L377" s="136" t="str">
        <f>VLOOKUP(K377,CódigosRetorno!$A$2:$B$2004,2,FALSE)</f>
        <v>El dato ingresado como atributo @listURI es incorrecto.</v>
      </c>
      <c r="M377" s="145" t="s">
        <v>9</v>
      </c>
    </row>
    <row r="378" spans="1:13" ht="36" x14ac:dyDescent="0.3">
      <c r="A378" s="2"/>
      <c r="B378" s="948"/>
      <c r="C378" s="958"/>
      <c r="D378" s="954"/>
      <c r="E378" s="954"/>
      <c r="F378" s="135" t="s">
        <v>297</v>
      </c>
      <c r="G378" s="128" t="s">
        <v>298</v>
      </c>
      <c r="H378" s="136" t="s">
        <v>3492</v>
      </c>
      <c r="I378" s="136" t="s">
        <v>1407</v>
      </c>
      <c r="J378" s="142" t="s">
        <v>6</v>
      </c>
      <c r="K378" s="144" t="s">
        <v>1651</v>
      </c>
      <c r="L378" s="136" t="str">
        <f>VLOOKUP(K378,CódigosRetorno!$A$2:$B$2004,2,FALSE)</f>
        <v xml:space="preserve">El dato ingresado en cac:AllowanceCharge/cbc:Amount no cumple con el formato establecido. </v>
      </c>
      <c r="M378" s="145" t="s">
        <v>9</v>
      </c>
    </row>
    <row r="379" spans="1:13" ht="24" x14ac:dyDescent="0.3">
      <c r="A379" s="2"/>
      <c r="B379" s="938"/>
      <c r="C379" s="958"/>
      <c r="D379" s="955"/>
      <c r="E379" s="955"/>
      <c r="F379" s="135" t="s">
        <v>143</v>
      </c>
      <c r="G379" s="128" t="s">
        <v>305</v>
      </c>
      <c r="H379" s="92" t="s">
        <v>1364</v>
      </c>
      <c r="I379" s="138" t="s">
        <v>1387</v>
      </c>
      <c r="J379" s="142" t="s">
        <v>6</v>
      </c>
      <c r="K379" s="144" t="s">
        <v>3345</v>
      </c>
      <c r="L379" s="136" t="str">
        <f>VLOOKUP(K379,CódigosRetorno!$A$2:$B$2004,2,FALSE)</f>
        <v>La moneda debe ser la misma en todo el documento</v>
      </c>
      <c r="M379" s="145" t="s">
        <v>9</v>
      </c>
    </row>
    <row r="380" spans="1:13" ht="36" x14ac:dyDescent="0.3">
      <c r="A380" s="2"/>
      <c r="B380" s="937">
        <f>B372+1</f>
        <v>49</v>
      </c>
      <c r="C380" s="1079" t="s">
        <v>3493</v>
      </c>
      <c r="D380" s="953" t="s">
        <v>62</v>
      </c>
      <c r="E380" s="953" t="s">
        <v>181</v>
      </c>
      <c r="F380" s="135" t="s">
        <v>977</v>
      </c>
      <c r="G380" s="128" t="s">
        <v>2390</v>
      </c>
      <c r="H380" s="136" t="s">
        <v>3489</v>
      </c>
      <c r="I380" s="136" t="s">
        <v>3490</v>
      </c>
      <c r="J380" s="128" t="s">
        <v>6</v>
      </c>
      <c r="K380" s="78" t="s">
        <v>1517</v>
      </c>
      <c r="L380" s="136" t="str">
        <f>VLOOKUP(K380,CódigosRetorno!$A$2:$B$2004,2,FALSE)</f>
        <v>El dato ingresado como indicador de cargo/descuento no corresponde al valor esperado.</v>
      </c>
      <c r="M380" s="145" t="s">
        <v>9</v>
      </c>
    </row>
    <row r="381" spans="1:13" ht="24" x14ac:dyDescent="0.3">
      <c r="A381" s="2"/>
      <c r="B381" s="948"/>
      <c r="C381" s="1080"/>
      <c r="D381" s="954"/>
      <c r="E381" s="954"/>
      <c r="F381" s="936" t="s">
        <v>327</v>
      </c>
      <c r="G381" s="1081" t="s">
        <v>3494</v>
      </c>
      <c r="H381" s="935" t="s">
        <v>3495</v>
      </c>
      <c r="I381" s="136" t="s">
        <v>1643</v>
      </c>
      <c r="J381" s="142" t="s">
        <v>6</v>
      </c>
      <c r="K381" s="144" t="s">
        <v>1644</v>
      </c>
      <c r="L381" s="136" t="str">
        <f>VLOOKUP(K381,CódigosRetorno!$A$2:$B$2004,2,FALSE)</f>
        <v>El XML no contiene el tag o no existe informacion de codigo de motivo de cargo/descuento global.</v>
      </c>
      <c r="M381" s="145" t="s">
        <v>9</v>
      </c>
    </row>
    <row r="382" spans="1:13" ht="24" x14ac:dyDescent="0.3">
      <c r="A382" s="2"/>
      <c r="B382" s="948"/>
      <c r="C382" s="1080"/>
      <c r="D382" s="954"/>
      <c r="E382" s="954"/>
      <c r="F382" s="936"/>
      <c r="G382" s="956"/>
      <c r="H382" s="935"/>
      <c r="I382" s="136" t="s">
        <v>1522</v>
      </c>
      <c r="J382" s="142" t="s">
        <v>6</v>
      </c>
      <c r="K382" s="144" t="s">
        <v>1647</v>
      </c>
      <c r="L382" s="136" t="str">
        <f>VLOOKUP(K382,CódigosRetorno!$A$2:$B$2004,2,FALSE)</f>
        <v>El dato ingresado como codigo de motivo de cargo/descuento global no es valido (catalogo nro 53)</v>
      </c>
      <c r="M382" s="135" t="s">
        <v>1524</v>
      </c>
    </row>
    <row r="383" spans="1:13" ht="24" x14ac:dyDescent="0.3">
      <c r="A383" s="2"/>
      <c r="B383" s="948"/>
      <c r="C383" s="1080"/>
      <c r="D383" s="954"/>
      <c r="E383" s="954"/>
      <c r="F383" s="936"/>
      <c r="G383" s="135" t="s">
        <v>1056</v>
      </c>
      <c r="H383" s="136" t="s">
        <v>1076</v>
      </c>
      <c r="I383" s="136" t="s">
        <v>1058</v>
      </c>
      <c r="J383" s="142" t="s">
        <v>205</v>
      </c>
      <c r="K383" s="144" t="s">
        <v>1077</v>
      </c>
      <c r="L383" s="136" t="str">
        <f>VLOOKUP(K383,CódigosRetorno!$A$2:$B$2004,2,FALSE)</f>
        <v>El dato ingresado como atributo @listAgencyName es incorrecto.</v>
      </c>
      <c r="M383" s="145" t="s">
        <v>9</v>
      </c>
    </row>
    <row r="384" spans="1:13" ht="24" x14ac:dyDescent="0.3">
      <c r="A384" s="2"/>
      <c r="B384" s="948"/>
      <c r="C384" s="1080"/>
      <c r="D384" s="954"/>
      <c r="E384" s="954"/>
      <c r="F384" s="936"/>
      <c r="G384" s="135" t="s">
        <v>1527</v>
      </c>
      <c r="H384" s="136" t="s">
        <v>1079</v>
      </c>
      <c r="I384" s="136" t="s">
        <v>1528</v>
      </c>
      <c r="J384" s="128" t="s">
        <v>205</v>
      </c>
      <c r="K384" s="142" t="s">
        <v>1081</v>
      </c>
      <c r="L384" s="136" t="str">
        <f>VLOOKUP(K384,CódigosRetorno!$A$2:$B$2004,2,FALSE)</f>
        <v>El dato ingresado como atributo @listName es incorrecto.</v>
      </c>
      <c r="M384" s="145" t="s">
        <v>9</v>
      </c>
    </row>
    <row r="385" spans="1:13" ht="36" x14ac:dyDescent="0.3">
      <c r="A385" s="2"/>
      <c r="B385" s="948"/>
      <c r="C385" s="1080"/>
      <c r="D385" s="954"/>
      <c r="E385" s="954"/>
      <c r="F385" s="936"/>
      <c r="G385" s="135" t="s">
        <v>1529</v>
      </c>
      <c r="H385" s="136" t="s">
        <v>1083</v>
      </c>
      <c r="I385" s="136" t="s">
        <v>1530</v>
      </c>
      <c r="J385" s="142" t="s">
        <v>205</v>
      </c>
      <c r="K385" s="144" t="s">
        <v>1085</v>
      </c>
      <c r="L385" s="136" t="str">
        <f>VLOOKUP(K385,CódigosRetorno!$A$2:$B$2004,2,FALSE)</f>
        <v>El dato ingresado como atributo @listURI es incorrecto.</v>
      </c>
      <c r="M385" s="145" t="s">
        <v>9</v>
      </c>
    </row>
    <row r="386" spans="1:13" ht="36" x14ac:dyDescent="0.3">
      <c r="A386" s="2"/>
      <c r="B386" s="948"/>
      <c r="C386" s="1080"/>
      <c r="D386" s="954"/>
      <c r="E386" s="954"/>
      <c r="F386" s="135" t="s">
        <v>297</v>
      </c>
      <c r="G386" s="128" t="s">
        <v>298</v>
      </c>
      <c r="H386" s="136" t="s">
        <v>3496</v>
      </c>
      <c r="I386" s="136" t="s">
        <v>1407</v>
      </c>
      <c r="J386" s="142" t="s">
        <v>6</v>
      </c>
      <c r="K386" s="144" t="s">
        <v>1651</v>
      </c>
      <c r="L386" s="136" t="str">
        <f>VLOOKUP(K386,CódigosRetorno!$A$2:$B$2004,2,FALSE)</f>
        <v xml:space="preserve">El dato ingresado en cac:AllowanceCharge/cbc:Amount no cumple con el formato establecido. </v>
      </c>
      <c r="M386" s="145" t="s">
        <v>9</v>
      </c>
    </row>
    <row r="387" spans="1:13" ht="24" x14ac:dyDescent="0.3">
      <c r="A387" s="2"/>
      <c r="B387" s="938"/>
      <c r="C387" s="1080"/>
      <c r="D387" s="955"/>
      <c r="E387" s="955"/>
      <c r="F387" s="135" t="s">
        <v>143</v>
      </c>
      <c r="G387" s="128" t="s">
        <v>305</v>
      </c>
      <c r="H387" s="92" t="s">
        <v>1364</v>
      </c>
      <c r="I387" s="138" t="s">
        <v>1387</v>
      </c>
      <c r="J387" s="142" t="s">
        <v>6</v>
      </c>
      <c r="K387" s="144" t="s">
        <v>3345</v>
      </c>
      <c r="L387" s="136" t="str">
        <f>VLOOKUP(K387,CódigosRetorno!$A$2:$B$2004,2,FALSE)</f>
        <v>La moneda debe ser la misma en todo el documento</v>
      </c>
      <c r="M387" s="145" t="s">
        <v>9</v>
      </c>
    </row>
    <row r="388" spans="1:13" ht="24" x14ac:dyDescent="0.3">
      <c r="B388" s="936">
        <f>B380+1</f>
        <v>50</v>
      </c>
      <c r="C388" s="935" t="s">
        <v>1834</v>
      </c>
      <c r="D388" s="953" t="s">
        <v>62</v>
      </c>
      <c r="E388" s="954" t="s">
        <v>181</v>
      </c>
      <c r="F388" s="135" t="s">
        <v>297</v>
      </c>
      <c r="G388" s="128" t="s">
        <v>298</v>
      </c>
      <c r="H388" s="138" t="s">
        <v>3497</v>
      </c>
      <c r="I388" s="138" t="s">
        <v>1836</v>
      </c>
      <c r="J388" s="142" t="s">
        <v>6</v>
      </c>
      <c r="K388" s="144" t="s">
        <v>1837</v>
      </c>
      <c r="L388" s="136" t="str">
        <f>VLOOKUP(K388,CódigosRetorno!$A$2:$B$2004,2,FALSE)</f>
        <v>Total de anticipos diferente a los montos anticipados por documento.</v>
      </c>
      <c r="M388" s="145" t="s">
        <v>9</v>
      </c>
    </row>
    <row r="389" spans="1:13" ht="24" x14ac:dyDescent="0.3">
      <c r="B389" s="936"/>
      <c r="C389" s="935"/>
      <c r="D389" s="955"/>
      <c r="E389" s="954"/>
      <c r="F389" s="135" t="s">
        <v>143</v>
      </c>
      <c r="G389" s="128" t="s">
        <v>3248</v>
      </c>
      <c r="H389" s="353" t="s">
        <v>1364</v>
      </c>
      <c r="I389" s="138" t="s">
        <v>1387</v>
      </c>
      <c r="J389" s="142" t="s">
        <v>6</v>
      </c>
      <c r="K389" s="144" t="s">
        <v>3345</v>
      </c>
      <c r="L389" s="136" t="str">
        <f>VLOOKUP(K389,CódigosRetorno!$A$2:$B$2004,2,FALSE)</f>
        <v>La moneda debe ser la misma en todo el documento</v>
      </c>
      <c r="M389" s="135" t="s">
        <v>1091</v>
      </c>
    </row>
    <row r="390" spans="1:13" x14ac:dyDescent="0.3">
      <c r="B390" s="545" t="s">
        <v>2944</v>
      </c>
      <c r="C390" s="582"/>
      <c r="D390" s="582"/>
      <c r="E390" s="589"/>
      <c r="F390" s="589"/>
      <c r="G390" s="589"/>
      <c r="H390" s="590"/>
      <c r="I390" s="591"/>
      <c r="J390" s="591"/>
      <c r="K390" s="557" t="s">
        <v>9</v>
      </c>
      <c r="L390" s="590" t="str">
        <f>VLOOKUP(K390,CódigosRetorno!$A$2:$B$2004,2,FALSE)</f>
        <v>-</v>
      </c>
      <c r="M390" s="591"/>
    </row>
    <row r="391" spans="1:13" ht="24" x14ac:dyDescent="0.3">
      <c r="B391" s="937">
        <f>+B388+1</f>
        <v>51</v>
      </c>
      <c r="C391" s="946" t="s">
        <v>3498</v>
      </c>
      <c r="D391" s="956" t="s">
        <v>62</v>
      </c>
      <c r="E391" s="936" t="s">
        <v>181</v>
      </c>
      <c r="F391" s="937" t="s">
        <v>658</v>
      </c>
      <c r="G391" s="953" t="s">
        <v>3499</v>
      </c>
      <c r="H391" s="939" t="s">
        <v>3500</v>
      </c>
      <c r="I391" s="138" t="s">
        <v>1692</v>
      </c>
      <c r="J391" s="142" t="s">
        <v>6</v>
      </c>
      <c r="K391" s="142" t="s">
        <v>1693</v>
      </c>
      <c r="L391" s="136" t="str">
        <f>VLOOKUP(K391,CódigosRetorno!$A$2:$B$2004,2,FALSE)</f>
        <v>El valor del atributo no se encuentra en el catálogo</v>
      </c>
      <c r="M391" s="135" t="s">
        <v>1565</v>
      </c>
    </row>
    <row r="392" spans="1:13" ht="24" x14ac:dyDescent="0.3">
      <c r="B392" s="948"/>
      <c r="C392" s="958"/>
      <c r="D392" s="956"/>
      <c r="E392" s="936"/>
      <c r="F392" s="938"/>
      <c r="G392" s="954"/>
      <c r="H392" s="940"/>
      <c r="I392" s="136" t="s">
        <v>1694</v>
      </c>
      <c r="J392" s="144" t="s">
        <v>6</v>
      </c>
      <c r="K392" s="144" t="s">
        <v>1695</v>
      </c>
      <c r="L392" s="136" t="str">
        <f>VLOOKUP(K392,CódigosRetorno!$A$2:$B$2004,2,FALSE)</f>
        <v>El codigo de leyenda no debe repetirse en el comprobante.</v>
      </c>
      <c r="M392" s="145" t="s">
        <v>9</v>
      </c>
    </row>
    <row r="393" spans="1:13" ht="60" x14ac:dyDescent="0.3">
      <c r="B393" s="938"/>
      <c r="C393" s="947"/>
      <c r="D393" s="956"/>
      <c r="E393" s="936"/>
      <c r="F393" s="135" t="s">
        <v>1138</v>
      </c>
      <c r="G393" s="955"/>
      <c r="H393" s="138" t="s">
        <v>3501</v>
      </c>
      <c r="I393" s="136" t="s">
        <v>1706</v>
      </c>
      <c r="J393" s="142" t="s">
        <v>6</v>
      </c>
      <c r="K393" s="144" t="s">
        <v>1707</v>
      </c>
      <c r="L393" s="136" t="str">
        <f>VLOOKUP(K393,CódigosRetorno!$A$2:$B$2004,2,FALSE)</f>
        <v>El dato ingresado en descripcion de leyenda no cumple con el formato establecido.</v>
      </c>
      <c r="M393" s="145" t="s">
        <v>9</v>
      </c>
    </row>
    <row r="394" spans="1:13" ht="96" x14ac:dyDescent="0.3">
      <c r="B394" s="936">
        <f>B391+1</f>
        <v>52</v>
      </c>
      <c r="C394" s="935" t="s">
        <v>1255</v>
      </c>
      <c r="D394" s="956" t="s">
        <v>62</v>
      </c>
      <c r="E394" s="956" t="s">
        <v>181</v>
      </c>
      <c r="F394" s="936" t="s">
        <v>225</v>
      </c>
      <c r="G394" s="956"/>
      <c r="H394" s="972" t="s">
        <v>3502</v>
      </c>
      <c r="I394" s="138" t="s">
        <v>1257</v>
      </c>
      <c r="J394" s="142" t="s">
        <v>205</v>
      </c>
      <c r="K394" s="144" t="s">
        <v>1258</v>
      </c>
      <c r="L394" s="136" t="str">
        <f>VLOOKUP(K394,CódigosRetorno!$A$2:$B$2004,2,FALSE)</f>
        <v>El ID de las guias debe tener informacion de la SERIE-NUMERO de guia.</v>
      </c>
      <c r="M394" s="135" t="s">
        <v>9</v>
      </c>
    </row>
    <row r="395" spans="1:13" ht="36" x14ac:dyDescent="0.3">
      <c r="B395" s="936"/>
      <c r="C395" s="935"/>
      <c r="D395" s="956"/>
      <c r="E395" s="956"/>
      <c r="F395" s="936"/>
      <c r="G395" s="956"/>
      <c r="H395" s="972"/>
      <c r="I395" s="138" t="s">
        <v>3503</v>
      </c>
      <c r="J395" s="142" t="s">
        <v>6</v>
      </c>
      <c r="K395" s="144" t="s">
        <v>1260</v>
      </c>
      <c r="L395" s="136" t="str">
        <f>VLOOKUP(K395,CódigosRetorno!$A$2:$B$2004,2,FALSE)</f>
        <v>El comprobante contiene un tipo y número de Guía de Remisión repetido</v>
      </c>
      <c r="M395" s="135" t="s">
        <v>9</v>
      </c>
    </row>
    <row r="396" spans="1:13" ht="36" x14ac:dyDescent="0.3">
      <c r="B396" s="936"/>
      <c r="C396" s="935"/>
      <c r="D396" s="956"/>
      <c r="E396" s="956"/>
      <c r="F396" s="936" t="s">
        <v>327</v>
      </c>
      <c r="G396" s="128" t="s">
        <v>328</v>
      </c>
      <c r="H396" s="138" t="s">
        <v>3504</v>
      </c>
      <c r="I396" s="136" t="s">
        <v>3505</v>
      </c>
      <c r="J396" s="142" t="s">
        <v>205</v>
      </c>
      <c r="K396" s="144" t="s">
        <v>1263</v>
      </c>
      <c r="L396" s="136" t="str">
        <f>VLOOKUP(K396,CódigosRetorno!$A$2:$B$2004,2,FALSE)</f>
        <v>El DocumentTypeCode de las guias debe ser 09 o 31</v>
      </c>
      <c r="M396" s="135" t="s">
        <v>1075</v>
      </c>
    </row>
    <row r="397" spans="1:13" ht="24" x14ac:dyDescent="0.3">
      <c r="B397" s="936"/>
      <c r="C397" s="935"/>
      <c r="D397" s="956"/>
      <c r="E397" s="956"/>
      <c r="F397" s="936"/>
      <c r="G397" s="135" t="s">
        <v>1056</v>
      </c>
      <c r="H397" s="138" t="s">
        <v>1076</v>
      </c>
      <c r="I397" s="136" t="s">
        <v>1058</v>
      </c>
      <c r="J397" s="128" t="s">
        <v>205</v>
      </c>
      <c r="K397" s="142" t="s">
        <v>1077</v>
      </c>
      <c r="L397" s="136" t="str">
        <f>VLOOKUP(K397,CódigosRetorno!$A$2:$B$2004,2,FALSE)</f>
        <v>El dato ingresado como atributo @listAgencyName es incorrecto.</v>
      </c>
      <c r="M397" s="145" t="s">
        <v>9</v>
      </c>
    </row>
    <row r="398" spans="1:13" ht="24" x14ac:dyDescent="0.3">
      <c r="B398" s="936"/>
      <c r="C398" s="935"/>
      <c r="D398" s="956"/>
      <c r="E398" s="956"/>
      <c r="F398" s="936"/>
      <c r="G398" s="135" t="s">
        <v>1264</v>
      </c>
      <c r="H398" s="138" t="s">
        <v>1079</v>
      </c>
      <c r="I398" s="136" t="s">
        <v>1080</v>
      </c>
      <c r="J398" s="142" t="s">
        <v>205</v>
      </c>
      <c r="K398" s="144" t="s">
        <v>1081</v>
      </c>
      <c r="L398" s="136" t="str">
        <f>VLOOKUP(K398,CódigosRetorno!$A$2:$B$2004,2,FALSE)</f>
        <v>El dato ingresado como atributo @listName es incorrecto.</v>
      </c>
      <c r="M398" s="145" t="s">
        <v>9</v>
      </c>
    </row>
    <row r="399" spans="1:13" ht="36" x14ac:dyDescent="0.3">
      <c r="B399" s="936"/>
      <c r="C399" s="935"/>
      <c r="D399" s="956"/>
      <c r="E399" s="956"/>
      <c r="F399" s="936"/>
      <c r="G399" s="135" t="s">
        <v>1082</v>
      </c>
      <c r="H399" s="138" t="s">
        <v>1083</v>
      </c>
      <c r="I399" s="136" t="s">
        <v>1084</v>
      </c>
      <c r="J399" s="142" t="s">
        <v>205</v>
      </c>
      <c r="K399" s="144" t="s">
        <v>1085</v>
      </c>
      <c r="L399" s="136" t="str">
        <f>VLOOKUP(K399,CódigosRetorno!$A$2:$B$2004,2,FALSE)</f>
        <v>El dato ingresado como atributo @listURI es incorrecto.</v>
      </c>
      <c r="M399" s="145" t="s">
        <v>9</v>
      </c>
    </row>
    <row r="400" spans="1:13" ht="48" x14ac:dyDescent="0.3">
      <c r="B400" s="936">
        <f>B394+1</f>
        <v>53</v>
      </c>
      <c r="C400" s="935" t="s">
        <v>1265</v>
      </c>
      <c r="D400" s="956" t="s">
        <v>62</v>
      </c>
      <c r="E400" s="956" t="s">
        <v>181</v>
      </c>
      <c r="F400" s="936" t="s">
        <v>225</v>
      </c>
      <c r="G400" s="956"/>
      <c r="H400" s="972" t="s">
        <v>3506</v>
      </c>
      <c r="I400" s="136" t="s">
        <v>1267</v>
      </c>
      <c r="J400" s="142" t="s">
        <v>205</v>
      </c>
      <c r="K400" s="144" t="s">
        <v>1268</v>
      </c>
      <c r="L400" s="136" t="str">
        <f>VLOOKUP(K400,CódigosRetorno!$A$2:$B$2004,2,FALSE)</f>
        <v>El ID de los documentos relacionados no cumplen con el estandar.</v>
      </c>
      <c r="M400" s="135" t="s">
        <v>9</v>
      </c>
    </row>
    <row r="401" spans="2:13" ht="36" x14ac:dyDescent="0.3">
      <c r="B401" s="936"/>
      <c r="C401" s="935"/>
      <c r="D401" s="956"/>
      <c r="E401" s="956"/>
      <c r="F401" s="936"/>
      <c r="G401" s="956"/>
      <c r="H401" s="972"/>
      <c r="I401" s="138" t="s">
        <v>3507</v>
      </c>
      <c r="J401" s="142" t="s">
        <v>6</v>
      </c>
      <c r="K401" s="144" t="s">
        <v>1270</v>
      </c>
      <c r="L401" s="136" t="str">
        <f>VLOOKUP(K401,CódigosRetorno!$A$2:$B$2004,2,FALSE)</f>
        <v>El comprobante contiene un tipo y número de Documento Relacionado repetido</v>
      </c>
      <c r="M401" s="135" t="s">
        <v>9</v>
      </c>
    </row>
    <row r="402" spans="2:13" ht="36" x14ac:dyDescent="0.3">
      <c r="B402" s="936"/>
      <c r="C402" s="935"/>
      <c r="D402" s="956"/>
      <c r="E402" s="956"/>
      <c r="F402" s="135" t="s">
        <v>327</v>
      </c>
      <c r="G402" s="128" t="s">
        <v>1271</v>
      </c>
      <c r="H402" s="138" t="s">
        <v>3508</v>
      </c>
      <c r="I402" s="136" t="s">
        <v>3509</v>
      </c>
      <c r="J402" s="142" t="s">
        <v>205</v>
      </c>
      <c r="K402" s="144" t="s">
        <v>1274</v>
      </c>
      <c r="L402" s="136" t="str">
        <f>VLOOKUP(K402,CódigosRetorno!$A$2:$B$2004,2,FALSE)</f>
        <v>El DocumentTypeCode de Otros documentos relacionados tiene valores incorrectos.</v>
      </c>
      <c r="M402" s="135" t="s">
        <v>1275</v>
      </c>
    </row>
    <row r="403" spans="2:13" ht="24" x14ac:dyDescent="0.3">
      <c r="B403" s="936"/>
      <c r="C403" s="935"/>
      <c r="D403" s="956"/>
      <c r="E403" s="956"/>
      <c r="F403" s="936"/>
      <c r="G403" s="135" t="s">
        <v>1056</v>
      </c>
      <c r="H403" s="138" t="s">
        <v>1076</v>
      </c>
      <c r="I403" s="136" t="s">
        <v>1058</v>
      </c>
      <c r="J403" s="128" t="s">
        <v>205</v>
      </c>
      <c r="K403" s="142" t="s">
        <v>1077</v>
      </c>
      <c r="L403" s="136" t="str">
        <f>VLOOKUP(K403,CódigosRetorno!$A$2:$B$2004,2,FALSE)</f>
        <v>El dato ingresado como atributo @listAgencyName es incorrecto.</v>
      </c>
      <c r="M403" s="145" t="s">
        <v>9</v>
      </c>
    </row>
    <row r="404" spans="2:13" ht="24" x14ac:dyDescent="0.3">
      <c r="B404" s="936"/>
      <c r="C404" s="935"/>
      <c r="D404" s="956"/>
      <c r="E404" s="956"/>
      <c r="F404" s="936"/>
      <c r="G404" s="135" t="s">
        <v>1276</v>
      </c>
      <c r="H404" s="138" t="s">
        <v>1079</v>
      </c>
      <c r="I404" s="136" t="s">
        <v>3510</v>
      </c>
      <c r="J404" s="142" t="s">
        <v>205</v>
      </c>
      <c r="K404" s="144" t="s">
        <v>1081</v>
      </c>
      <c r="L404" s="136" t="str">
        <f>VLOOKUP(K404,CódigosRetorno!$A$2:$B$2004,2,FALSE)</f>
        <v>El dato ingresado como atributo @listName es incorrecto.</v>
      </c>
      <c r="M404" s="145" t="s">
        <v>9</v>
      </c>
    </row>
    <row r="405" spans="2:13" ht="36" x14ac:dyDescent="0.3">
      <c r="B405" s="936"/>
      <c r="C405" s="935"/>
      <c r="D405" s="956"/>
      <c r="E405" s="956"/>
      <c r="F405" s="936"/>
      <c r="G405" s="135" t="s">
        <v>1277</v>
      </c>
      <c r="H405" s="138" t="s">
        <v>1083</v>
      </c>
      <c r="I405" s="136" t="s">
        <v>1278</v>
      </c>
      <c r="J405" s="142" t="s">
        <v>205</v>
      </c>
      <c r="K405" s="144" t="s">
        <v>1085</v>
      </c>
      <c r="L405" s="136" t="str">
        <f>VLOOKUP(K405,CódigosRetorno!$A$2:$B$2004,2,FALSE)</f>
        <v>El dato ingresado como atributo @listURI es incorrecto.</v>
      </c>
      <c r="M405" s="145" t="s">
        <v>9</v>
      </c>
    </row>
    <row r="406" spans="2:13" x14ac:dyDescent="0.3">
      <c r="B406" s="449" t="s">
        <v>3511</v>
      </c>
      <c r="C406" s="354"/>
      <c r="D406" s="354"/>
      <c r="E406" s="355"/>
      <c r="F406" s="355"/>
      <c r="G406" s="355"/>
      <c r="H406" s="356"/>
      <c r="I406" s="357"/>
      <c r="J406" s="357"/>
      <c r="K406" s="358" t="s">
        <v>9</v>
      </c>
      <c r="L406" s="356" t="str">
        <f>VLOOKUP(K406,CódigosRetorno!$A$2:$B$2004,2,FALSE)</f>
        <v>-</v>
      </c>
      <c r="M406" s="357"/>
    </row>
    <row r="407" spans="2:13" x14ac:dyDescent="0.3"/>
  </sheetData>
  <autoFilter ref="B2:M406" xr:uid="{CB350F2F-6D3C-4A87-8893-63E72F058702}"/>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topLeftCell="I149" zoomScaleNormal="100" workbookViewId="0">
      <selection activeCell="I30" sqref="I30:M30"/>
    </sheetView>
  </sheetViews>
  <sheetFormatPr baseColWidth="10" defaultColWidth="0" defaultRowHeight="14.4" zeroHeight="1" x14ac:dyDescent="0.3"/>
  <cols>
    <col min="1" max="1" width="3" customWidth="1"/>
    <col min="2" max="2" width="4.21875" customWidth="1"/>
    <col min="3" max="3" width="36.21875" customWidth="1"/>
    <col min="4" max="4" width="12.21875" customWidth="1"/>
    <col min="5" max="5" width="15.77734375" customWidth="1"/>
    <col min="6" max="6" width="11.44140625" customWidth="1"/>
    <col min="7" max="7" width="14.44140625" customWidth="1"/>
    <col min="8" max="8" width="33" customWidth="1"/>
    <col min="9" max="9" width="41.77734375" customWidth="1"/>
    <col min="10" max="10" width="9.77734375" customWidth="1"/>
    <col min="11" max="11" width="16" customWidth="1"/>
    <col min="12" max="12" width="50.5546875" customWidth="1"/>
    <col min="13" max="13" width="15.77734375" customWidth="1"/>
    <col min="14" max="14" width="11.44140625" customWidth="1"/>
    <col min="15" max="15" width="0" hidden="1" customWidth="1"/>
  </cols>
  <sheetData>
    <row r="1" spans="2:13" s="370" customFormat="1" ht="12" x14ac:dyDescent="0.3">
      <c r="B1" s="1092" t="s">
        <v>3512</v>
      </c>
      <c r="C1" s="1092"/>
      <c r="D1" s="1092"/>
      <c r="E1" s="1092"/>
      <c r="F1" s="1092"/>
      <c r="G1" s="1092"/>
      <c r="H1" s="1092"/>
      <c r="I1" s="378"/>
      <c r="J1" s="378"/>
      <c r="K1" s="379"/>
      <c r="L1" s="378"/>
      <c r="M1" s="380"/>
    </row>
    <row r="2" spans="2:13" s="368" customFormat="1" ht="24" x14ac:dyDescent="0.3">
      <c r="B2" s="592" t="s">
        <v>132</v>
      </c>
      <c r="C2" s="592" t="s">
        <v>57</v>
      </c>
      <c r="D2" s="592" t="s">
        <v>58</v>
      </c>
      <c r="E2" s="592" t="s">
        <v>133</v>
      </c>
      <c r="F2" s="592" t="s">
        <v>134</v>
      </c>
      <c r="G2" s="592" t="s">
        <v>135</v>
      </c>
      <c r="H2" s="592" t="s">
        <v>60</v>
      </c>
      <c r="I2" s="593" t="s">
        <v>0</v>
      </c>
      <c r="J2" s="593" t="s">
        <v>1</v>
      </c>
      <c r="K2" s="594" t="s">
        <v>2</v>
      </c>
      <c r="L2" s="593" t="s">
        <v>138</v>
      </c>
      <c r="M2" s="593" t="s">
        <v>4</v>
      </c>
    </row>
    <row r="3" spans="2:13" s="39" customFormat="1" ht="12" x14ac:dyDescent="0.25">
      <c r="B3" s="595" t="s">
        <v>3513</v>
      </c>
      <c r="C3" s="595"/>
      <c r="D3" s="595"/>
      <c r="E3" s="595"/>
      <c r="F3" s="595"/>
      <c r="G3" s="595"/>
      <c r="H3" s="595"/>
      <c r="I3" s="596"/>
      <c r="J3" s="596"/>
      <c r="K3" s="597"/>
      <c r="L3" s="596"/>
      <c r="M3" s="598"/>
    </row>
    <row r="4" spans="2:13" s="39" customFormat="1" ht="48" x14ac:dyDescent="0.3">
      <c r="B4" s="1093">
        <v>1</v>
      </c>
      <c r="C4" s="1094" t="s">
        <v>175</v>
      </c>
      <c r="D4" s="1093" t="s">
        <v>62</v>
      </c>
      <c r="E4" s="1093" t="s">
        <v>142</v>
      </c>
      <c r="F4" s="1093" t="s">
        <v>176</v>
      </c>
      <c r="G4" s="1093" t="s">
        <v>177</v>
      </c>
      <c r="H4" s="1094" t="s">
        <v>1066</v>
      </c>
      <c r="I4" s="284" t="s">
        <v>9082</v>
      </c>
      <c r="J4" s="134" t="s">
        <v>6</v>
      </c>
      <c r="K4" s="452" t="s">
        <v>699</v>
      </c>
      <c r="L4" s="343" t="str">
        <f>VLOOKUP(K4,CódigosRetorno!$A$2:$B$2004,2,FALSE)</f>
        <v>Presentacion fuera de fecha</v>
      </c>
      <c r="M4" s="135" t="s">
        <v>9</v>
      </c>
    </row>
    <row r="5" spans="2:13" s="39" customFormat="1" ht="24" x14ac:dyDescent="0.3">
      <c r="B5" s="1089"/>
      <c r="C5" s="1091"/>
      <c r="D5" s="1089"/>
      <c r="E5" s="1089"/>
      <c r="F5" s="1089"/>
      <c r="G5" s="1089"/>
      <c r="H5" s="1091"/>
      <c r="I5" s="138" t="s">
        <v>1067</v>
      </c>
      <c r="J5" s="128" t="s">
        <v>6</v>
      </c>
      <c r="K5" s="144" t="s">
        <v>1068</v>
      </c>
      <c r="L5" s="375" t="str">
        <f>VLOOKUP(K5,CódigosRetorno!$A$2:$B$2004,2,FALSE)</f>
        <v>La fecha de emision se encuentra fuera del limite permitido</v>
      </c>
      <c r="M5" s="135" t="s">
        <v>9</v>
      </c>
    </row>
    <row r="6" spans="2:13" s="39" customFormat="1" ht="36" x14ac:dyDescent="0.3">
      <c r="B6" s="381">
        <f>+B4+1</f>
        <v>2</v>
      </c>
      <c r="C6" s="382" t="s">
        <v>156</v>
      </c>
      <c r="D6" s="376" t="s">
        <v>62</v>
      </c>
      <c r="E6" s="376" t="s">
        <v>142</v>
      </c>
      <c r="F6" s="376" t="s">
        <v>157</v>
      </c>
      <c r="G6" s="376"/>
      <c r="H6" s="136" t="s">
        <v>3514</v>
      </c>
      <c r="I6" s="136" t="s">
        <v>1103</v>
      </c>
      <c r="J6" s="136"/>
      <c r="K6" s="142" t="s">
        <v>9</v>
      </c>
      <c r="L6" s="375" t="str">
        <f>VLOOKUP(K6,CódigosRetorno!$A$2:$B$2004,2,FALSE)</f>
        <v>-</v>
      </c>
      <c r="M6" s="135" t="s">
        <v>9</v>
      </c>
    </row>
    <row r="7" spans="2:13" s="2" customFormat="1" ht="12" x14ac:dyDescent="0.3">
      <c r="B7" s="1086" t="s">
        <v>3515</v>
      </c>
      <c r="C7" s="1087"/>
      <c r="D7" s="1087"/>
      <c r="E7" s="1087"/>
      <c r="F7" s="599"/>
      <c r="G7" s="599"/>
      <c r="H7" s="600"/>
      <c r="I7" s="601"/>
      <c r="J7" s="601"/>
      <c r="K7" s="602" t="s">
        <v>9</v>
      </c>
      <c r="L7" s="601" t="str">
        <f>VLOOKUP(K7,CódigosRetorno!$A$2:$B$2004,2,FALSE)</f>
        <v>-</v>
      </c>
      <c r="M7" s="511"/>
    </row>
    <row r="8" spans="2:13" s="2" customFormat="1" ht="24" customHeight="1" x14ac:dyDescent="0.3">
      <c r="B8" s="1088">
        <f>B6+1</f>
        <v>3</v>
      </c>
      <c r="C8" s="1090" t="s">
        <v>141</v>
      </c>
      <c r="D8" s="1088" t="s">
        <v>62</v>
      </c>
      <c r="E8" s="1088" t="s">
        <v>142</v>
      </c>
      <c r="F8" s="1088" t="s">
        <v>143</v>
      </c>
      <c r="G8" s="1088" t="s">
        <v>1051</v>
      </c>
      <c r="H8" s="1090" t="s">
        <v>1052</v>
      </c>
      <c r="I8" s="138" t="s">
        <v>601</v>
      </c>
      <c r="J8" s="128" t="s">
        <v>6</v>
      </c>
      <c r="K8" s="144" t="s">
        <v>602</v>
      </c>
      <c r="L8" s="375" t="str">
        <f>VLOOKUP(K8,CódigosRetorno!$A$2:$B$2004,2,FALSE)</f>
        <v>El XML no contiene el tag o no existe informacion de UBLVersionID</v>
      </c>
      <c r="M8" s="135" t="s">
        <v>9</v>
      </c>
    </row>
    <row r="9" spans="2:13" s="2" customFormat="1" ht="12" customHeight="1" x14ac:dyDescent="0.3">
      <c r="B9" s="1089"/>
      <c r="C9" s="1091"/>
      <c r="D9" s="1089"/>
      <c r="E9" s="1089"/>
      <c r="F9" s="1089"/>
      <c r="G9" s="1089"/>
      <c r="H9" s="1091"/>
      <c r="I9" s="138" t="s">
        <v>3516</v>
      </c>
      <c r="J9" s="128" t="s">
        <v>6</v>
      </c>
      <c r="K9" s="144" t="s">
        <v>603</v>
      </c>
      <c r="L9" s="375" t="str">
        <f>VLOOKUP(K9,CódigosRetorno!$A$2:$B$2004,2,FALSE)</f>
        <v>UBLVersionID - La versión del UBL no es correcta</v>
      </c>
      <c r="M9" s="135" t="s">
        <v>9</v>
      </c>
    </row>
    <row r="10" spans="2:13" s="2" customFormat="1" ht="12" x14ac:dyDescent="0.3">
      <c r="B10" s="937">
        <f>B8+1</f>
        <v>4</v>
      </c>
      <c r="C10" s="939" t="s">
        <v>150</v>
      </c>
      <c r="D10" s="953" t="s">
        <v>62</v>
      </c>
      <c r="E10" s="1088" t="s">
        <v>142</v>
      </c>
      <c r="F10" s="1088" t="s">
        <v>143</v>
      </c>
      <c r="G10" s="1088" t="s">
        <v>785</v>
      </c>
      <c r="H10" s="1090" t="s">
        <v>1054</v>
      </c>
      <c r="I10" s="136" t="s">
        <v>601</v>
      </c>
      <c r="J10" s="128" t="s">
        <v>6</v>
      </c>
      <c r="K10" s="144" t="s">
        <v>1055</v>
      </c>
      <c r="L10" s="375" t="str">
        <f>VLOOKUP(K10,CódigosRetorno!$A$2:$B$2004,2,FALSE)</f>
        <v>El XML no existe informacion de CustomizationID</v>
      </c>
      <c r="M10" s="135" t="s">
        <v>9</v>
      </c>
    </row>
    <row r="11" spans="2:13" s="2" customFormat="1" ht="12" customHeight="1" x14ac:dyDescent="0.3">
      <c r="B11" s="948"/>
      <c r="C11" s="949"/>
      <c r="D11" s="954"/>
      <c r="E11" s="1089"/>
      <c r="F11" s="1089"/>
      <c r="G11" s="1089"/>
      <c r="H11" s="1091"/>
      <c r="I11" s="136" t="s">
        <v>3517</v>
      </c>
      <c r="J11" s="128" t="s">
        <v>6</v>
      </c>
      <c r="K11" s="144" t="s">
        <v>605</v>
      </c>
      <c r="L11" s="375" t="str">
        <f>VLOOKUP(K11,CódigosRetorno!$A$2:$B$2004,2,FALSE)</f>
        <v>CustomizationID - La versión del documento no es la correcta</v>
      </c>
      <c r="M11" s="135" t="s">
        <v>9</v>
      </c>
    </row>
    <row r="12" spans="2:13" s="2" customFormat="1" ht="24" customHeight="1" x14ac:dyDescent="0.3">
      <c r="B12" s="938"/>
      <c r="C12" s="940"/>
      <c r="D12" s="955"/>
      <c r="E12" s="128" t="s">
        <v>181</v>
      </c>
      <c r="F12" s="135"/>
      <c r="G12" s="144" t="s">
        <v>1056</v>
      </c>
      <c r="H12" s="92" t="s">
        <v>1057</v>
      </c>
      <c r="I12" s="136" t="s">
        <v>1058</v>
      </c>
      <c r="J12" s="128" t="s">
        <v>205</v>
      </c>
      <c r="K12" s="142" t="s">
        <v>1059</v>
      </c>
      <c r="L12" s="375" t="str">
        <f>VLOOKUP(K12,CódigosRetorno!$A$2:$B$2004,2,FALSE)</f>
        <v>El dato ingresado como atributo @schemeAgencyName es incorrecto.</v>
      </c>
      <c r="M12" s="135" t="s">
        <v>9</v>
      </c>
    </row>
    <row r="13" spans="2:13" s="2" customFormat="1" ht="24.75" customHeight="1" x14ac:dyDescent="0.3">
      <c r="B13" s="937">
        <f>B10+1</f>
        <v>5</v>
      </c>
      <c r="C13" s="939" t="s">
        <v>160</v>
      </c>
      <c r="D13" s="937" t="s">
        <v>62</v>
      </c>
      <c r="E13" s="937" t="s">
        <v>142</v>
      </c>
      <c r="F13" s="937" t="s">
        <v>161</v>
      </c>
      <c r="G13" s="937" t="s">
        <v>162</v>
      </c>
      <c r="H13" s="939" t="s">
        <v>1061</v>
      </c>
      <c r="I13" s="138" t="s">
        <v>694</v>
      </c>
      <c r="J13" s="128" t="s">
        <v>6</v>
      </c>
      <c r="K13" s="144" t="s">
        <v>695</v>
      </c>
      <c r="L13" s="375" t="str">
        <f>VLOOKUP(K13,CódigosRetorno!$A$2:$B$2004,2,FALSE)</f>
        <v>Numero de Serie del nombre del archivo no coincide con el consignado en el contenido del archivo XML</v>
      </c>
      <c r="M13" s="135" t="s">
        <v>9</v>
      </c>
    </row>
    <row r="14" spans="2:13" s="2" customFormat="1" ht="24" customHeight="1" x14ac:dyDescent="0.3">
      <c r="B14" s="948"/>
      <c r="C14" s="949"/>
      <c r="D14" s="948"/>
      <c r="E14" s="948"/>
      <c r="F14" s="948"/>
      <c r="G14" s="948"/>
      <c r="H14" s="949"/>
      <c r="I14" s="138" t="s">
        <v>696</v>
      </c>
      <c r="J14" s="128" t="s">
        <v>6</v>
      </c>
      <c r="K14" s="144" t="s">
        <v>697</v>
      </c>
      <c r="L14" s="375" t="str">
        <f>VLOOKUP(K14,CódigosRetorno!$A$2:$B$2004,2,FALSE)</f>
        <v>Número de documento en el nombre del archivo no coincide con el consignado en el contenido del XML</v>
      </c>
      <c r="M14" s="135" t="s">
        <v>9</v>
      </c>
    </row>
    <row r="15" spans="2:13" s="2" customFormat="1" ht="36" customHeight="1" x14ac:dyDescent="0.3">
      <c r="B15" s="948"/>
      <c r="C15" s="949"/>
      <c r="D15" s="948"/>
      <c r="E15" s="948"/>
      <c r="F15" s="948"/>
      <c r="G15" s="948"/>
      <c r="H15" s="949"/>
      <c r="I15" s="138" t="s">
        <v>3518</v>
      </c>
      <c r="J15" s="128" t="s">
        <v>6</v>
      </c>
      <c r="K15" s="144" t="s">
        <v>167</v>
      </c>
      <c r="L15" s="375" t="str">
        <f>VLOOKUP(K15,CódigosRetorno!$A$2:$B$2004,2,FALSE)</f>
        <v>ID - El dato SERIE-CORRELATIVO no cumple con el formato de acuerdo al tipo de comprobante</v>
      </c>
      <c r="M15" s="135" t="s">
        <v>9</v>
      </c>
    </row>
    <row r="16" spans="2:13" s="2" customFormat="1" ht="24" customHeight="1" x14ac:dyDescent="0.3">
      <c r="B16" s="948"/>
      <c r="C16" s="949"/>
      <c r="D16" s="948"/>
      <c r="E16" s="948"/>
      <c r="F16" s="948"/>
      <c r="G16" s="948"/>
      <c r="H16" s="949"/>
      <c r="I16" s="138" t="s">
        <v>3519</v>
      </c>
      <c r="J16" s="128" t="s">
        <v>6</v>
      </c>
      <c r="K16" s="144" t="s">
        <v>169</v>
      </c>
      <c r="L16" s="375" t="str">
        <f>VLOOKUP(K16,CódigosRetorno!$A$2:$B$2004,2,FALSE)</f>
        <v>El comprobante fue registrado previamente con otros datos</v>
      </c>
      <c r="M16" s="135" t="s">
        <v>848</v>
      </c>
    </row>
    <row r="17" spans="2:13" s="2" customFormat="1" ht="24" customHeight="1" x14ac:dyDescent="0.3">
      <c r="B17" s="938"/>
      <c r="C17" s="940"/>
      <c r="D17" s="938"/>
      <c r="E17" s="938"/>
      <c r="F17" s="938"/>
      <c r="G17" s="938"/>
      <c r="H17" s="940"/>
      <c r="I17" s="138" t="s">
        <v>3520</v>
      </c>
      <c r="J17" s="128" t="s">
        <v>6</v>
      </c>
      <c r="K17" s="144" t="s">
        <v>1065</v>
      </c>
      <c r="L17" s="375" t="str">
        <f>VLOOKUP(K17,CódigosRetorno!$A$2:$B$2004,2,FALSE)</f>
        <v>El comprobante ya esta informado y se encuentra con estado anulado o rechazado</v>
      </c>
      <c r="M17" s="135" t="s">
        <v>848</v>
      </c>
    </row>
    <row r="18" spans="2:13" s="2" customFormat="1" ht="12" x14ac:dyDescent="0.3">
      <c r="B18" s="135">
        <f>+B13+1</f>
        <v>6</v>
      </c>
      <c r="C18" s="138" t="s">
        <v>180</v>
      </c>
      <c r="D18" s="376" t="s">
        <v>62</v>
      </c>
      <c r="E18" s="377" t="s">
        <v>3521</v>
      </c>
      <c r="F18" s="377" t="s">
        <v>766</v>
      </c>
      <c r="G18" s="142" t="s">
        <v>701</v>
      </c>
      <c r="H18" s="136" t="s">
        <v>1069</v>
      </c>
      <c r="I18" s="136" t="s">
        <v>3522</v>
      </c>
      <c r="J18" s="136"/>
      <c r="K18" s="142" t="s">
        <v>9</v>
      </c>
      <c r="L18" s="375" t="str">
        <f>VLOOKUP(K18,CódigosRetorno!$A$2:$B$2004,2,FALSE)</f>
        <v>-</v>
      </c>
      <c r="M18" s="135" t="s">
        <v>9</v>
      </c>
    </row>
    <row r="19" spans="2:13" s="2" customFormat="1" ht="12" x14ac:dyDescent="0.3">
      <c r="B19" s="937">
        <f>+B18+1</f>
        <v>7</v>
      </c>
      <c r="C19" s="939" t="s">
        <v>3523</v>
      </c>
      <c r="D19" s="937" t="s">
        <v>62</v>
      </c>
      <c r="E19" s="937" t="s">
        <v>142</v>
      </c>
      <c r="F19" s="937" t="s">
        <v>327</v>
      </c>
      <c r="G19" s="937" t="s">
        <v>3524</v>
      </c>
      <c r="H19" s="939" t="s">
        <v>1071</v>
      </c>
      <c r="I19" s="138" t="s">
        <v>601</v>
      </c>
      <c r="J19" s="128" t="s">
        <v>6</v>
      </c>
      <c r="K19" s="144" t="s">
        <v>1072</v>
      </c>
      <c r="L19" s="375" t="str">
        <f>VLOOKUP(K19,CódigosRetorno!$A$2:$B$2004,2,FALSE)</f>
        <v>El XML no contiene el tag o no existe informacion de InvoiceTypeCode</v>
      </c>
      <c r="M19" s="135" t="s">
        <v>9</v>
      </c>
    </row>
    <row r="20" spans="2:13" s="2" customFormat="1" ht="24" x14ac:dyDescent="0.3">
      <c r="B20" s="938"/>
      <c r="C20" s="940"/>
      <c r="D20" s="938"/>
      <c r="E20" s="938"/>
      <c r="F20" s="938"/>
      <c r="G20" s="938"/>
      <c r="H20" s="940"/>
      <c r="I20" s="138" t="s">
        <v>3525</v>
      </c>
      <c r="J20" s="128" t="s">
        <v>6</v>
      </c>
      <c r="K20" s="144" t="s">
        <v>1074</v>
      </c>
      <c r="L20" s="375" t="str">
        <f>VLOOKUP(K20,CódigosRetorno!$A$2:$B$2004,2,FALSE)</f>
        <v>InvoiceTypeCode - El valor del tipo de documento es invalido o no coincide con el nombre del archivo</v>
      </c>
      <c r="M20" s="135" t="s">
        <v>9</v>
      </c>
    </row>
    <row r="21" spans="2:13" s="2" customFormat="1" ht="12" x14ac:dyDescent="0.3">
      <c r="B21" s="135">
        <f>+B19+1</f>
        <v>8</v>
      </c>
      <c r="C21" s="344" t="s">
        <v>3526</v>
      </c>
      <c r="D21" s="376" t="s">
        <v>62</v>
      </c>
      <c r="E21" s="348" t="s">
        <v>142</v>
      </c>
      <c r="F21" s="348" t="s">
        <v>176</v>
      </c>
      <c r="G21" s="128" t="s">
        <v>177</v>
      </c>
      <c r="H21" s="136" t="s">
        <v>3527</v>
      </c>
      <c r="I21" s="138" t="s">
        <v>65</v>
      </c>
      <c r="J21" s="128" t="s">
        <v>6</v>
      </c>
      <c r="K21" s="144" t="s">
        <v>3528</v>
      </c>
      <c r="L21" s="375" t="str">
        <f>VLOOKUP(K21,CódigosRetorno!$A$2:$B$2004,2,FALSE)</f>
        <v>El documento no contiene la fecha de inicio del periodo de abono</v>
      </c>
      <c r="M21" s="135" t="s">
        <v>9</v>
      </c>
    </row>
    <row r="22" spans="2:13" s="2" customFormat="1" ht="12" x14ac:dyDescent="0.3">
      <c r="B22" s="135">
        <f>+B21+1</f>
        <v>9</v>
      </c>
      <c r="C22" s="344" t="s">
        <v>3529</v>
      </c>
      <c r="D22" s="376" t="s">
        <v>62</v>
      </c>
      <c r="E22" s="348" t="s">
        <v>142</v>
      </c>
      <c r="F22" s="348" t="s">
        <v>176</v>
      </c>
      <c r="G22" s="128" t="s">
        <v>177</v>
      </c>
      <c r="H22" s="136" t="s">
        <v>3530</v>
      </c>
      <c r="I22" s="138" t="s">
        <v>65</v>
      </c>
      <c r="J22" s="128" t="s">
        <v>6</v>
      </c>
      <c r="K22" s="144" t="s">
        <v>3531</v>
      </c>
      <c r="L22" s="375" t="str">
        <f>VLOOKUP(K22,CódigosRetorno!$A$2:$B$2004,2,FALSE)</f>
        <v>El documento no contiene la fecha de fin del periodo de abono</v>
      </c>
      <c r="M22" s="135" t="s">
        <v>9</v>
      </c>
    </row>
    <row r="23" spans="2:13" s="2" customFormat="1" ht="12" x14ac:dyDescent="0.3">
      <c r="B23" s="937">
        <f>B22+1</f>
        <v>10</v>
      </c>
      <c r="C23" s="939" t="s">
        <v>3532</v>
      </c>
      <c r="D23" s="937" t="s">
        <v>62</v>
      </c>
      <c r="E23" s="937" t="s">
        <v>142</v>
      </c>
      <c r="F23" s="937" t="s">
        <v>327</v>
      </c>
      <c r="G23" s="937" t="s">
        <v>3533</v>
      </c>
      <c r="H23" s="939" t="s">
        <v>1710</v>
      </c>
      <c r="I23" s="138" t="s">
        <v>65</v>
      </c>
      <c r="J23" s="128" t="s">
        <v>6</v>
      </c>
      <c r="K23" s="144" t="s">
        <v>3534</v>
      </c>
      <c r="L23" s="375" t="str">
        <f>VLOOKUP(K23,CódigosRetorno!$A$2:$B$2004,2,FALSE)</f>
        <v>El documento no contiene el 'Tipo de canal facturado'</v>
      </c>
      <c r="M23" s="135" t="s">
        <v>9</v>
      </c>
    </row>
    <row r="24" spans="2:13" s="2" customFormat="1" ht="12" x14ac:dyDescent="0.3">
      <c r="B24" s="938"/>
      <c r="C24" s="940"/>
      <c r="D24" s="938"/>
      <c r="E24" s="938"/>
      <c r="F24" s="938"/>
      <c r="G24" s="938"/>
      <c r="H24" s="940"/>
      <c r="I24" s="138" t="s">
        <v>3535</v>
      </c>
      <c r="J24" s="128" t="s">
        <v>6</v>
      </c>
      <c r="K24" s="144" t="s">
        <v>3536</v>
      </c>
      <c r="L24" s="375" t="str">
        <f>VLOOKUP(K24,CódigosRetorno!$A$2:$B$2004,2,FALSE)</f>
        <v>El dato ingresado como 'Tipo de canal facturado' es incorrecto</v>
      </c>
      <c r="M24" s="135" t="s">
        <v>9</v>
      </c>
    </row>
    <row r="25" spans="2:13" s="2" customFormat="1" ht="12" x14ac:dyDescent="0.3">
      <c r="B25" s="1095" t="s">
        <v>3537</v>
      </c>
      <c r="C25" s="1096"/>
      <c r="D25" s="1096"/>
      <c r="E25" s="1096"/>
      <c r="F25" s="599"/>
      <c r="G25" s="599"/>
      <c r="H25" s="600"/>
      <c r="I25" s="603"/>
      <c r="J25" s="601"/>
      <c r="K25" s="602" t="s">
        <v>9</v>
      </c>
      <c r="L25" s="604" t="str">
        <f>VLOOKUP(K25,CódigosRetorno!$A$2:$B$2004,2,FALSE)</f>
        <v>-</v>
      </c>
      <c r="M25" s="511"/>
    </row>
    <row r="26" spans="2:13" s="2" customFormat="1" ht="36" x14ac:dyDescent="0.3">
      <c r="B26" s="937">
        <f>+B23+1</f>
        <v>11</v>
      </c>
      <c r="C26" s="939" t="s">
        <v>625</v>
      </c>
      <c r="D26" s="937" t="s">
        <v>62</v>
      </c>
      <c r="E26" s="937" t="s">
        <v>142</v>
      </c>
      <c r="F26" s="937" t="s">
        <v>186</v>
      </c>
      <c r="G26" s="937"/>
      <c r="H26" s="939" t="s">
        <v>1106</v>
      </c>
      <c r="I26" s="138" t="s">
        <v>1107</v>
      </c>
      <c r="J26" s="128" t="s">
        <v>6</v>
      </c>
      <c r="K26" s="144" t="s">
        <v>1108</v>
      </c>
      <c r="L26" s="375" t="str">
        <f>VLOOKUP(K26,CódigosRetorno!$A$2:$B$2004,2,FALSE)</f>
        <v>El XML contiene mas de un tag como elemento de numero de documento del emisor</v>
      </c>
      <c r="M26" s="135" t="s">
        <v>9</v>
      </c>
    </row>
    <row r="27" spans="2:13" s="2" customFormat="1" ht="24" x14ac:dyDescent="0.3">
      <c r="B27" s="948"/>
      <c r="C27" s="949"/>
      <c r="D27" s="948"/>
      <c r="E27" s="948"/>
      <c r="F27" s="948"/>
      <c r="G27" s="948"/>
      <c r="H27" s="949"/>
      <c r="I27" s="138" t="s">
        <v>188</v>
      </c>
      <c r="J27" s="128" t="s">
        <v>6</v>
      </c>
      <c r="K27" s="144" t="s">
        <v>189</v>
      </c>
      <c r="L27" s="375" t="str">
        <f>VLOOKUP(K27,CódigosRetorno!$A$2:$B$2004,2,FALSE)</f>
        <v>Número de RUC del nombre del archivo no coincide con el consignado en el contenido del archivo XML</v>
      </c>
      <c r="M27" s="135" t="s">
        <v>9</v>
      </c>
    </row>
    <row r="28" spans="2:13" s="2" customFormat="1" ht="24" x14ac:dyDescent="0.3">
      <c r="B28" s="948"/>
      <c r="C28" s="949"/>
      <c r="D28" s="948"/>
      <c r="E28" s="948"/>
      <c r="F28" s="948"/>
      <c r="G28" s="948"/>
      <c r="H28" s="949"/>
      <c r="I28" s="138" t="s">
        <v>3538</v>
      </c>
      <c r="J28" s="128" t="s">
        <v>6</v>
      </c>
      <c r="K28" s="144" t="s">
        <v>1110</v>
      </c>
      <c r="L28" s="375" t="str">
        <f>VLOOKUP(K28,CódigosRetorno!$A$2:$B$2004,2,FALSE)</f>
        <v>El contribuyente no esta activo</v>
      </c>
      <c r="M28" s="135" t="s">
        <v>255</v>
      </c>
    </row>
    <row r="29" spans="2:13" s="2" customFormat="1" ht="24" x14ac:dyDescent="0.3">
      <c r="B29" s="948"/>
      <c r="C29" s="949"/>
      <c r="D29" s="948"/>
      <c r="E29" s="948"/>
      <c r="F29" s="948"/>
      <c r="G29" s="948"/>
      <c r="H29" s="949"/>
      <c r="I29" s="138" t="s">
        <v>3539</v>
      </c>
      <c r="J29" s="128" t="s">
        <v>6</v>
      </c>
      <c r="K29" s="144" t="s">
        <v>629</v>
      </c>
      <c r="L29" s="375" t="str">
        <f>VLOOKUP(K29,CódigosRetorno!$A$2:$B$2004,2,FALSE)</f>
        <v>El contribuyente no esta habido</v>
      </c>
      <c r="M29" s="135" t="s">
        <v>255</v>
      </c>
    </row>
    <row r="30" spans="2:13" s="2" customFormat="1" ht="48" x14ac:dyDescent="0.3">
      <c r="B30" s="948"/>
      <c r="C30" s="940"/>
      <c r="D30" s="938"/>
      <c r="E30" s="938"/>
      <c r="F30" s="938"/>
      <c r="G30" s="938"/>
      <c r="H30" s="940"/>
      <c r="I30" s="773" t="s">
        <v>9062</v>
      </c>
      <c r="J30" s="135" t="s">
        <v>6</v>
      </c>
      <c r="K30" s="142" t="s">
        <v>9060</v>
      </c>
      <c r="L30" s="375" t="str">
        <f>VLOOKUP(K30,CódigosRetorno!$A$2:$B$2004,2,FALSE)</f>
        <v>El emisor electrónico es un Sujeto sin capacidad operativa (SSCO)</v>
      </c>
      <c r="M30" s="135" t="s">
        <v>1615</v>
      </c>
    </row>
    <row r="31" spans="2:13" s="2" customFormat="1" ht="24" x14ac:dyDescent="0.3">
      <c r="B31" s="948"/>
      <c r="C31" s="939" t="s">
        <v>3540</v>
      </c>
      <c r="D31" s="937" t="s">
        <v>62</v>
      </c>
      <c r="E31" s="937" t="s">
        <v>142</v>
      </c>
      <c r="F31" s="937" t="s">
        <v>194</v>
      </c>
      <c r="G31" s="937" t="s">
        <v>1118</v>
      </c>
      <c r="H31" s="939" t="s">
        <v>1119</v>
      </c>
      <c r="I31" s="138" t="s">
        <v>65</v>
      </c>
      <c r="J31" s="128" t="s">
        <v>6</v>
      </c>
      <c r="K31" s="144" t="s">
        <v>1121</v>
      </c>
      <c r="L31" s="375" t="str">
        <f>VLOOKUP(K31,CódigosRetorno!$A$2:$B$2004,2,FALSE)</f>
        <v>El XML no contiene el tag o no existe informacion en tipo de documento del emisor.</v>
      </c>
      <c r="M31" s="135" t="s">
        <v>9</v>
      </c>
    </row>
    <row r="32" spans="2:13" s="2" customFormat="1" ht="12" x14ac:dyDescent="0.3">
      <c r="B32" s="938"/>
      <c r="C32" s="940"/>
      <c r="D32" s="938"/>
      <c r="E32" s="938"/>
      <c r="F32" s="938"/>
      <c r="G32" s="938"/>
      <c r="H32" s="940"/>
      <c r="I32" s="138" t="s">
        <v>3541</v>
      </c>
      <c r="J32" s="128" t="s">
        <v>6</v>
      </c>
      <c r="K32" s="144" t="s">
        <v>1122</v>
      </c>
      <c r="L32" s="375" t="str">
        <f>VLOOKUP(K32,CódigosRetorno!$A$2:$B$2004,2,FALSE)</f>
        <v>El dato ingresado no cumple con el estandar</v>
      </c>
      <c r="M32" s="135" t="s">
        <v>9</v>
      </c>
    </row>
    <row r="33" spans="2:13" s="2" customFormat="1" ht="24" customHeight="1" x14ac:dyDescent="0.3">
      <c r="B33" s="937">
        <f>+B26+1</f>
        <v>12</v>
      </c>
      <c r="C33" s="939" t="s">
        <v>207</v>
      </c>
      <c r="D33" s="937" t="s">
        <v>62</v>
      </c>
      <c r="E33" s="937" t="s">
        <v>142</v>
      </c>
      <c r="F33" s="937" t="s">
        <v>202</v>
      </c>
      <c r="G33" s="937"/>
      <c r="H33" s="939" t="s">
        <v>1135</v>
      </c>
      <c r="I33" s="138" t="s">
        <v>65</v>
      </c>
      <c r="J33" s="128" t="s">
        <v>6</v>
      </c>
      <c r="K33" s="144" t="s">
        <v>209</v>
      </c>
      <c r="L33" s="375" t="str">
        <f>VLOOKUP(K33,CódigosRetorno!$A$2:$B$2004,2,FALSE)</f>
        <v>El XML no contiene el tag o no existe informacion de RegistrationName del emisor del documento</v>
      </c>
      <c r="M33" s="135" t="s">
        <v>9</v>
      </c>
    </row>
    <row r="34" spans="2:13" s="2" customFormat="1" ht="60" customHeight="1" x14ac:dyDescent="0.3">
      <c r="B34" s="938"/>
      <c r="C34" s="940"/>
      <c r="D34" s="938"/>
      <c r="E34" s="938"/>
      <c r="F34" s="938"/>
      <c r="G34" s="938"/>
      <c r="H34" s="940"/>
      <c r="I34" s="138" t="s">
        <v>3542</v>
      </c>
      <c r="J34" s="128" t="s">
        <v>205</v>
      </c>
      <c r="K34" s="144" t="s">
        <v>720</v>
      </c>
      <c r="L34" s="375" t="str">
        <f>VLOOKUP(K34,CódigosRetorno!$A$2:$B$2004,2,FALSE)</f>
        <v>RegistrationName - El nombre o razon social del emisor no cumple con el estandar</v>
      </c>
      <c r="M34" s="135" t="s">
        <v>9</v>
      </c>
    </row>
    <row r="35" spans="2:13" s="2" customFormat="1" ht="12" x14ac:dyDescent="0.3">
      <c r="B35" s="545" t="s">
        <v>3543</v>
      </c>
      <c r="C35" s="582"/>
      <c r="D35" s="582"/>
      <c r="E35" s="582"/>
      <c r="F35" s="582"/>
      <c r="G35" s="582"/>
      <c r="H35" s="605"/>
      <c r="I35" s="509"/>
      <c r="J35" s="509"/>
      <c r="K35" s="606" t="s">
        <v>9</v>
      </c>
      <c r="L35" s="604" t="str">
        <f>VLOOKUP(K35,CódigosRetorno!$A$2:$B$2004,2,FALSE)</f>
        <v>-</v>
      </c>
      <c r="M35" s="520"/>
    </row>
    <row r="36" spans="2:13" s="2" customFormat="1" ht="36" customHeight="1" x14ac:dyDescent="0.3">
      <c r="B36" s="937">
        <f>B33+1</f>
        <v>13</v>
      </c>
      <c r="C36" s="939" t="s">
        <v>3544</v>
      </c>
      <c r="D36" s="1097" t="s">
        <v>62</v>
      </c>
      <c r="E36" s="1097" t="s">
        <v>142</v>
      </c>
      <c r="F36" s="1097" t="s">
        <v>186</v>
      </c>
      <c r="G36" s="1097"/>
      <c r="H36" s="939" t="s">
        <v>1210</v>
      </c>
      <c r="I36" s="136" t="s">
        <v>1211</v>
      </c>
      <c r="J36" s="142" t="s">
        <v>6</v>
      </c>
      <c r="K36" s="144" t="s">
        <v>1212</v>
      </c>
      <c r="L36" s="375" t="str">
        <f>VLOOKUP(K36,CódigosRetorno!$A$2:$B$2004,2,FALSE)</f>
        <v>El XML contiene mas de un tag como elemento de numero de documento del receptor.</v>
      </c>
      <c r="M36" s="135" t="s">
        <v>9</v>
      </c>
    </row>
    <row r="37" spans="2:13" s="2" customFormat="1" ht="24" customHeight="1" x14ac:dyDescent="0.3">
      <c r="B37" s="948"/>
      <c r="C37" s="949"/>
      <c r="D37" s="1098"/>
      <c r="E37" s="1098"/>
      <c r="F37" s="1098"/>
      <c r="G37" s="1098"/>
      <c r="H37" s="949"/>
      <c r="I37" s="136" t="s">
        <v>601</v>
      </c>
      <c r="J37" s="142" t="s">
        <v>6</v>
      </c>
      <c r="K37" s="144" t="s">
        <v>865</v>
      </c>
      <c r="L37" s="375" t="str">
        <f>VLOOKUP(K37,CódigosRetorno!$A$2:$B$2004,2,FALSE)</f>
        <v>El XML no contiene el tag o no existe informacion del número de documento de identidad del receptor del documento</v>
      </c>
      <c r="M37" s="135" t="s">
        <v>9</v>
      </c>
    </row>
    <row r="38" spans="2:13" s="2" customFormat="1" ht="36" customHeight="1" x14ac:dyDescent="0.3">
      <c r="B38" s="948"/>
      <c r="C38" s="949"/>
      <c r="D38" s="1098"/>
      <c r="E38" s="1098"/>
      <c r="F38" s="1098"/>
      <c r="G38" s="1098"/>
      <c r="H38" s="949"/>
      <c r="I38" s="136" t="s">
        <v>3545</v>
      </c>
      <c r="J38" s="142" t="s">
        <v>6</v>
      </c>
      <c r="K38" s="144" t="s">
        <v>725</v>
      </c>
      <c r="L38" s="375" t="str">
        <f>VLOOKUP(K38,CódigosRetorno!$A$2:$B$2004,2,FALSE)</f>
        <v>El numero de documento de identidad del receptor debe ser  RUC</v>
      </c>
      <c r="M38" s="135" t="s">
        <v>9</v>
      </c>
    </row>
    <row r="39" spans="2:13" s="2" customFormat="1" ht="36" customHeight="1" x14ac:dyDescent="0.3">
      <c r="B39" s="948"/>
      <c r="C39" s="949"/>
      <c r="D39" s="1098"/>
      <c r="E39" s="1098"/>
      <c r="F39" s="1098"/>
      <c r="G39" s="1098"/>
      <c r="H39" s="949"/>
      <c r="I39" s="136" t="s">
        <v>3546</v>
      </c>
      <c r="J39" s="142" t="s">
        <v>6</v>
      </c>
      <c r="K39" s="743" t="s">
        <v>1215</v>
      </c>
      <c r="L39" s="375" t="str">
        <f>VLOOKUP(MID(K39,1,4),CódigosRetorno!$A$2:$B$2004,2,FALSE)</f>
        <v>El numero de RUC del receptor no existe.</v>
      </c>
      <c r="M39" s="135" t="s">
        <v>255</v>
      </c>
    </row>
    <row r="40" spans="2:13" s="2" customFormat="1" ht="36" customHeight="1" x14ac:dyDescent="0.3">
      <c r="B40" s="948"/>
      <c r="C40" s="949"/>
      <c r="D40" s="1098"/>
      <c r="E40" s="1098"/>
      <c r="F40" s="1098"/>
      <c r="G40" s="1098"/>
      <c r="H40" s="949"/>
      <c r="I40" s="136" t="s">
        <v>3547</v>
      </c>
      <c r="J40" s="142" t="s">
        <v>205</v>
      </c>
      <c r="K40" s="144" t="s">
        <v>1217</v>
      </c>
      <c r="L40" s="375" t="str">
        <f>VLOOKUP(K40,CódigosRetorno!$A$2:$B$2004,2,FALSE)</f>
        <v>El RUC  del receptor no esta activo</v>
      </c>
      <c r="M40" s="135" t="s">
        <v>255</v>
      </c>
    </row>
    <row r="41" spans="2:13" s="2" customFormat="1" ht="36" customHeight="1" x14ac:dyDescent="0.3">
      <c r="B41" s="948"/>
      <c r="C41" s="949"/>
      <c r="D41" s="1098"/>
      <c r="E41" s="1098"/>
      <c r="F41" s="1098"/>
      <c r="G41" s="1098"/>
      <c r="H41" s="949"/>
      <c r="I41" s="136" t="s">
        <v>3548</v>
      </c>
      <c r="J41" s="142" t="s">
        <v>205</v>
      </c>
      <c r="K41" s="144" t="s">
        <v>1219</v>
      </c>
      <c r="L41" s="375" t="str">
        <f>VLOOKUP(K41,CódigosRetorno!$A$2:$B$2004,2,FALSE)</f>
        <v>El RUC del receptor no esta habido</v>
      </c>
      <c r="M41" s="135" t="s">
        <v>255</v>
      </c>
    </row>
    <row r="42" spans="2:13" s="2" customFormat="1" ht="36" customHeight="1" x14ac:dyDescent="0.3">
      <c r="B42" s="948"/>
      <c r="C42" s="949"/>
      <c r="D42" s="1098"/>
      <c r="E42" s="1098"/>
      <c r="F42" s="1098"/>
      <c r="G42" s="1098"/>
      <c r="H42" s="949"/>
      <c r="I42" s="136" t="s">
        <v>3549</v>
      </c>
      <c r="J42" s="142" t="s">
        <v>205</v>
      </c>
      <c r="K42" s="144" t="s">
        <v>723</v>
      </c>
      <c r="L42" s="375" t="str">
        <f>VLOOKUP(K42,CódigosRetorno!$A$2:$B$2004,2,FALSE)</f>
        <v>El DNI debe tener 8 caracteres numéricos</v>
      </c>
      <c r="M42" s="135" t="s">
        <v>9</v>
      </c>
    </row>
    <row r="43" spans="2:13" s="2" customFormat="1" ht="84" customHeight="1" x14ac:dyDescent="0.3">
      <c r="B43" s="948"/>
      <c r="C43" s="940"/>
      <c r="D43" s="1099"/>
      <c r="E43" s="1099"/>
      <c r="F43" s="1099"/>
      <c r="G43" s="1099"/>
      <c r="H43" s="940"/>
      <c r="I43" s="136" t="s">
        <v>3550</v>
      </c>
      <c r="J43" s="142" t="s">
        <v>205</v>
      </c>
      <c r="K43" s="144" t="s">
        <v>724</v>
      </c>
      <c r="L43" s="375" t="str">
        <f>VLOOKUP(K43,CódigosRetorno!$A$2:$B$2004,2,FALSE)</f>
        <v>El dato ingresado como numero de documento de identidad del receptor no cumple con el formato establecido</v>
      </c>
      <c r="M43" s="135" t="s">
        <v>9</v>
      </c>
    </row>
    <row r="44" spans="2:13" s="2" customFormat="1" ht="24" x14ac:dyDescent="0.3">
      <c r="B44" s="948"/>
      <c r="C44" s="939" t="s">
        <v>3551</v>
      </c>
      <c r="D44" s="1097" t="s">
        <v>62</v>
      </c>
      <c r="E44" s="1097" t="s">
        <v>142</v>
      </c>
      <c r="F44" s="1097" t="s">
        <v>1224</v>
      </c>
      <c r="G44" s="1097" t="s">
        <v>3287</v>
      </c>
      <c r="H44" s="939" t="s">
        <v>1225</v>
      </c>
      <c r="I44" s="136" t="s">
        <v>65</v>
      </c>
      <c r="J44" s="142" t="s">
        <v>6</v>
      </c>
      <c r="K44" s="144" t="s">
        <v>871</v>
      </c>
      <c r="L44" s="375" t="str">
        <f>VLOOKUP(K44,CódigosRetorno!$A$2:$B$2004,2,FALSE)</f>
        <v>El XML no contiene el tag o no existe informacion del tipo de documento de identidad del receptor del documento</v>
      </c>
      <c r="M44" s="135" t="s">
        <v>9</v>
      </c>
    </row>
    <row r="45" spans="2:13" s="2" customFormat="1" ht="24" x14ac:dyDescent="0.3">
      <c r="B45" s="938"/>
      <c r="C45" s="940"/>
      <c r="D45" s="1099"/>
      <c r="E45" s="1099"/>
      <c r="F45" s="1099"/>
      <c r="G45" s="1099"/>
      <c r="H45" s="940"/>
      <c r="I45" s="136" t="s">
        <v>465</v>
      </c>
      <c r="J45" s="142" t="s">
        <v>6</v>
      </c>
      <c r="K45" s="144" t="s">
        <v>1228</v>
      </c>
      <c r="L45" s="375" t="str">
        <f>VLOOKUP(K45,CódigosRetorno!$A$2:$B$2004,2,FALSE)</f>
        <v>El dato ingresado en el tipo de documento de identidad del receptor no esta permitido.</v>
      </c>
      <c r="M45" s="135" t="s">
        <v>1832</v>
      </c>
    </row>
    <row r="46" spans="2:13" s="2" customFormat="1" ht="24" customHeight="1" x14ac:dyDescent="0.3">
      <c r="B46" s="937">
        <f>+B36+1</f>
        <v>14</v>
      </c>
      <c r="C46" s="939" t="s">
        <v>1233</v>
      </c>
      <c r="D46" s="937" t="s">
        <v>62</v>
      </c>
      <c r="E46" s="937" t="s">
        <v>142</v>
      </c>
      <c r="F46" s="937" t="s">
        <v>202</v>
      </c>
      <c r="G46" s="937"/>
      <c r="H46" s="939" t="s">
        <v>1234</v>
      </c>
      <c r="I46" s="136" t="s">
        <v>65</v>
      </c>
      <c r="J46" s="142" t="s">
        <v>6</v>
      </c>
      <c r="K46" s="144" t="s">
        <v>1235</v>
      </c>
      <c r="L46" s="375" t="str">
        <f>VLOOKUP(K46,CódigosRetorno!$A$2:$B$2004,2,FALSE)</f>
        <v>El XML no contiene el tag o no existe informacion de RegistrationName del receptor del documento</v>
      </c>
      <c r="M46" s="135" t="s">
        <v>9</v>
      </c>
    </row>
    <row r="47" spans="2:13" s="2" customFormat="1" ht="60" customHeight="1" x14ac:dyDescent="0.3">
      <c r="B47" s="938"/>
      <c r="C47" s="940"/>
      <c r="D47" s="938"/>
      <c r="E47" s="938"/>
      <c r="F47" s="938"/>
      <c r="G47" s="938"/>
      <c r="H47" s="940"/>
      <c r="I47" s="138" t="s">
        <v>3542</v>
      </c>
      <c r="J47" s="142" t="s">
        <v>6</v>
      </c>
      <c r="K47" s="144" t="s">
        <v>1237</v>
      </c>
      <c r="L47" s="375" t="str">
        <f>VLOOKUP(K47,CódigosRetorno!$A$2:$B$2004,2,FALSE)</f>
        <v>RegistrationName -  El dato ingresado no cumple con el estandar</v>
      </c>
      <c r="M47" s="135" t="s">
        <v>9</v>
      </c>
    </row>
    <row r="48" spans="2:13" s="2" customFormat="1" ht="48" x14ac:dyDescent="0.3">
      <c r="B48" s="135">
        <f>B46+1</f>
        <v>15</v>
      </c>
      <c r="C48" s="136" t="s">
        <v>3552</v>
      </c>
      <c r="D48" s="128" t="s">
        <v>62</v>
      </c>
      <c r="E48" s="128" t="s">
        <v>181</v>
      </c>
      <c r="F48" s="135" t="s">
        <v>202</v>
      </c>
      <c r="G48" s="128"/>
      <c r="H48" s="136" t="s">
        <v>3553</v>
      </c>
      <c r="I48" s="138" t="s">
        <v>3542</v>
      </c>
      <c r="J48" s="142" t="s">
        <v>205</v>
      </c>
      <c r="K48" s="144" t="s">
        <v>3554</v>
      </c>
      <c r="L48" s="375" t="str">
        <f>VLOOKUP(K48,CódigosRetorno!$A$2:$B$2004,2,FALSE)</f>
        <v>El nombre comercial del cliente no cumple con el formato establecido</v>
      </c>
      <c r="M48" s="135" t="s">
        <v>9</v>
      </c>
    </row>
    <row r="49" spans="2:13" s="2" customFormat="1" ht="48" x14ac:dyDescent="0.3">
      <c r="B49" s="956">
        <f>B48+1</f>
        <v>16</v>
      </c>
      <c r="C49" s="993" t="s">
        <v>1238</v>
      </c>
      <c r="D49" s="956" t="s">
        <v>62</v>
      </c>
      <c r="E49" s="956" t="s">
        <v>181</v>
      </c>
      <c r="F49" s="135" t="s">
        <v>1138</v>
      </c>
      <c r="G49" s="128"/>
      <c r="H49" s="136" t="s">
        <v>1239</v>
      </c>
      <c r="I49" s="136" t="s">
        <v>3522</v>
      </c>
      <c r="J49" s="136"/>
      <c r="K49" s="142" t="s">
        <v>9</v>
      </c>
      <c r="L49" s="375" t="str">
        <f>VLOOKUP(K49,CódigosRetorno!$A$2:$B$2004,2,FALSE)</f>
        <v>-</v>
      </c>
      <c r="M49" s="135" t="s">
        <v>9</v>
      </c>
    </row>
    <row r="50" spans="2:13" s="2" customFormat="1" ht="36" x14ac:dyDescent="0.3">
      <c r="B50" s="956"/>
      <c r="C50" s="993"/>
      <c r="D50" s="956"/>
      <c r="E50" s="956"/>
      <c r="F50" s="135" t="s">
        <v>1142</v>
      </c>
      <c r="G50" s="128"/>
      <c r="H50" s="136" t="s">
        <v>1240</v>
      </c>
      <c r="I50" s="136" t="s">
        <v>3522</v>
      </c>
      <c r="J50" s="136"/>
      <c r="K50" s="142" t="s">
        <v>9</v>
      </c>
      <c r="L50" s="375" t="str">
        <f>VLOOKUP(K50,CódigosRetorno!$A$2:$B$2004,2,FALSE)</f>
        <v>-</v>
      </c>
      <c r="M50" s="135" t="s">
        <v>9</v>
      </c>
    </row>
    <row r="51" spans="2:13" s="2" customFormat="1" ht="36" x14ac:dyDescent="0.3">
      <c r="B51" s="956"/>
      <c r="C51" s="993"/>
      <c r="D51" s="956"/>
      <c r="E51" s="956"/>
      <c r="F51" s="135" t="s">
        <v>225</v>
      </c>
      <c r="G51" s="128"/>
      <c r="H51" s="136" t="s">
        <v>1241</v>
      </c>
      <c r="I51" s="136" t="s">
        <v>3522</v>
      </c>
      <c r="J51" s="136"/>
      <c r="K51" s="142" t="s">
        <v>9</v>
      </c>
      <c r="L51" s="375" t="str">
        <f>VLOOKUP(K51,CódigosRetorno!$A$2:$B$2004,2,FALSE)</f>
        <v>-</v>
      </c>
      <c r="M51" s="135" t="s">
        <v>9</v>
      </c>
    </row>
    <row r="52" spans="2:13" s="2" customFormat="1" ht="36" x14ac:dyDescent="0.3">
      <c r="B52" s="956"/>
      <c r="C52" s="993"/>
      <c r="D52" s="956"/>
      <c r="E52" s="956"/>
      <c r="F52" s="135" t="s">
        <v>213</v>
      </c>
      <c r="G52" s="128" t="s">
        <v>3261</v>
      </c>
      <c r="H52" s="136" t="s">
        <v>1242</v>
      </c>
      <c r="I52" s="136" t="s">
        <v>3555</v>
      </c>
      <c r="J52" s="128" t="s">
        <v>205</v>
      </c>
      <c r="K52" s="142" t="s">
        <v>1180</v>
      </c>
      <c r="L52" s="375" t="str">
        <f>VLOOKUP(K52,CódigosRetorno!$A$2:$B$2004,2,FALSE)</f>
        <v>El código de Ubigeo no existe en el listado.</v>
      </c>
      <c r="M52" s="135" t="s">
        <v>1151</v>
      </c>
    </row>
    <row r="53" spans="2:13" s="2" customFormat="1" ht="12" x14ac:dyDescent="0.3">
      <c r="B53" s="956"/>
      <c r="C53" s="993"/>
      <c r="D53" s="956"/>
      <c r="E53" s="956"/>
      <c r="F53" s="936"/>
      <c r="G53" s="135" t="s">
        <v>1152</v>
      </c>
      <c r="H53" s="92" t="s">
        <v>1057</v>
      </c>
      <c r="I53" s="136" t="s">
        <v>3522</v>
      </c>
      <c r="J53" s="92"/>
      <c r="K53" s="78" t="s">
        <v>9</v>
      </c>
      <c r="L53" s="375" t="str">
        <f>VLOOKUP(K53,CódigosRetorno!$A$2:$B$2004,2,FALSE)</f>
        <v>-</v>
      </c>
      <c r="M53" s="145" t="s">
        <v>9</v>
      </c>
    </row>
    <row r="54" spans="2:13" s="2" customFormat="1" ht="12" x14ac:dyDescent="0.3">
      <c r="B54" s="956"/>
      <c r="C54" s="993"/>
      <c r="D54" s="956"/>
      <c r="E54" s="956"/>
      <c r="F54" s="936"/>
      <c r="G54" s="135" t="s">
        <v>1154</v>
      </c>
      <c r="H54" s="92" t="s">
        <v>1124</v>
      </c>
      <c r="I54" s="136" t="s">
        <v>3522</v>
      </c>
      <c r="J54" s="92"/>
      <c r="K54" s="78" t="s">
        <v>9</v>
      </c>
      <c r="L54" s="375" t="str">
        <f>VLOOKUP(K54,CódigosRetorno!$A$2:$B$2004,2,FALSE)</f>
        <v>-</v>
      </c>
      <c r="M54" s="145" t="s">
        <v>9</v>
      </c>
    </row>
    <row r="55" spans="2:13" s="2" customFormat="1" ht="36" x14ac:dyDescent="0.3">
      <c r="B55" s="956"/>
      <c r="C55" s="993"/>
      <c r="D55" s="956"/>
      <c r="E55" s="956"/>
      <c r="F55" s="135" t="s">
        <v>225</v>
      </c>
      <c r="G55" s="128"/>
      <c r="H55" s="136" t="s">
        <v>1243</v>
      </c>
      <c r="I55" s="136" t="s">
        <v>3522</v>
      </c>
      <c r="J55" s="136"/>
      <c r="K55" s="142" t="s">
        <v>9</v>
      </c>
      <c r="L55" s="375" t="str">
        <f>VLOOKUP(K55,CódigosRetorno!$A$2:$B$2004,2,FALSE)</f>
        <v>-</v>
      </c>
      <c r="M55" s="135" t="s">
        <v>9</v>
      </c>
    </row>
    <row r="56" spans="2:13" s="2" customFormat="1" ht="36" x14ac:dyDescent="0.3">
      <c r="B56" s="956"/>
      <c r="C56" s="993"/>
      <c r="D56" s="956"/>
      <c r="E56" s="956"/>
      <c r="F56" s="135" t="s">
        <v>225</v>
      </c>
      <c r="G56" s="128"/>
      <c r="H56" s="136" t="s">
        <v>1244</v>
      </c>
      <c r="I56" s="136" t="s">
        <v>3522</v>
      </c>
      <c r="J56" s="136"/>
      <c r="K56" s="142" t="s">
        <v>9</v>
      </c>
      <c r="L56" s="375" t="str">
        <f>VLOOKUP(K56,CódigosRetorno!$A$2:$B$2004,2,FALSE)</f>
        <v>-</v>
      </c>
      <c r="M56" s="135" t="s">
        <v>9</v>
      </c>
    </row>
    <row r="57" spans="2:13" s="2" customFormat="1" ht="48" x14ac:dyDescent="0.3">
      <c r="B57" s="956"/>
      <c r="C57" s="993"/>
      <c r="D57" s="956"/>
      <c r="E57" s="956"/>
      <c r="F57" s="135" t="s">
        <v>327</v>
      </c>
      <c r="G57" s="128" t="s">
        <v>3266</v>
      </c>
      <c r="H57" s="136" t="s">
        <v>1245</v>
      </c>
      <c r="I57" s="136" t="s">
        <v>3522</v>
      </c>
      <c r="J57" s="136"/>
      <c r="K57" s="142" t="s">
        <v>9</v>
      </c>
      <c r="L57" s="375" t="str">
        <f>VLOOKUP(K57,CódigosRetorno!$A$2:$B$2004,2,FALSE)</f>
        <v>-</v>
      </c>
      <c r="M57" s="135" t="s">
        <v>9</v>
      </c>
    </row>
    <row r="58" spans="2:13" s="2" customFormat="1" ht="12" x14ac:dyDescent="0.3">
      <c r="B58" s="956"/>
      <c r="C58" s="993"/>
      <c r="D58" s="956"/>
      <c r="E58" s="956"/>
      <c r="F58" s="936"/>
      <c r="G58" s="145" t="s">
        <v>1165</v>
      </c>
      <c r="H58" s="136" t="s">
        <v>1094</v>
      </c>
      <c r="I58" s="136" t="s">
        <v>3522</v>
      </c>
      <c r="J58" s="136"/>
      <c r="K58" s="142" t="s">
        <v>9</v>
      </c>
      <c r="L58" s="375" t="str">
        <f>VLOOKUP(K58,CódigosRetorno!$A$2:$B$2004,2,FALSE)</f>
        <v>-</v>
      </c>
      <c r="M58" s="135" t="s">
        <v>9</v>
      </c>
    </row>
    <row r="59" spans="2:13" s="2" customFormat="1" ht="48" x14ac:dyDescent="0.3">
      <c r="B59" s="956"/>
      <c r="C59" s="993"/>
      <c r="D59" s="956"/>
      <c r="E59" s="956"/>
      <c r="F59" s="936"/>
      <c r="G59" s="145" t="s">
        <v>1167</v>
      </c>
      <c r="H59" s="136" t="s">
        <v>1076</v>
      </c>
      <c r="I59" s="136" t="s">
        <v>3522</v>
      </c>
      <c r="J59" s="136"/>
      <c r="K59" s="142" t="s">
        <v>9</v>
      </c>
      <c r="L59" s="375" t="str">
        <f>VLOOKUP(K59,CódigosRetorno!$A$2:$B$2004,2,FALSE)</f>
        <v>-</v>
      </c>
      <c r="M59" s="135" t="s">
        <v>9</v>
      </c>
    </row>
    <row r="60" spans="2:13" s="2" customFormat="1" ht="12" x14ac:dyDescent="0.3">
      <c r="B60" s="956"/>
      <c r="C60" s="993"/>
      <c r="D60" s="956"/>
      <c r="E60" s="956"/>
      <c r="F60" s="936"/>
      <c r="G60" s="135" t="s">
        <v>1168</v>
      </c>
      <c r="H60" s="136" t="s">
        <v>1079</v>
      </c>
      <c r="I60" s="136" t="s">
        <v>3522</v>
      </c>
      <c r="J60" s="136"/>
      <c r="K60" s="142" t="s">
        <v>9</v>
      </c>
      <c r="L60" s="375" t="str">
        <f>VLOOKUP(K60,CódigosRetorno!$A$2:$B$2004,2,FALSE)</f>
        <v>-</v>
      </c>
      <c r="M60" s="135" t="s">
        <v>9</v>
      </c>
    </row>
    <row r="61" spans="2:13" s="2" customFormat="1" ht="12" x14ac:dyDescent="0.3">
      <c r="B61" s="1100" t="s">
        <v>3556</v>
      </c>
      <c r="C61" s="1101"/>
      <c r="D61" s="1101"/>
      <c r="E61" s="1102"/>
      <c r="F61" s="608"/>
      <c r="G61" s="608"/>
      <c r="H61" s="608"/>
      <c r="I61" s="505"/>
      <c r="J61" s="609"/>
      <c r="K61" s="610" t="s">
        <v>9</v>
      </c>
      <c r="L61" s="604" t="str">
        <f>VLOOKUP(K61,CódigosRetorno!$A$2:$B$2004,2,FALSE)</f>
        <v>-</v>
      </c>
      <c r="M61" s="611"/>
    </row>
    <row r="62" spans="2:13" s="2" customFormat="1" ht="24" x14ac:dyDescent="0.3">
      <c r="B62" s="937">
        <f>B49+1</f>
        <v>17</v>
      </c>
      <c r="C62" s="939" t="s">
        <v>3557</v>
      </c>
      <c r="D62" s="937" t="s">
        <v>326</v>
      </c>
      <c r="E62" s="937" t="s">
        <v>142</v>
      </c>
      <c r="F62" s="937" t="s">
        <v>772</v>
      </c>
      <c r="G62" s="937"/>
      <c r="H62" s="939" t="s">
        <v>1281</v>
      </c>
      <c r="I62" s="136" t="s">
        <v>3558</v>
      </c>
      <c r="J62" s="142" t="s">
        <v>6</v>
      </c>
      <c r="K62" s="77" t="s">
        <v>773</v>
      </c>
      <c r="L62" s="375" t="str">
        <f>VLOOKUP(K62,CódigosRetorno!$A$2:$B$2004,2,FALSE)</f>
        <v>El Numero de orden del item no cumple con el formato establecido</v>
      </c>
      <c r="M62" s="135" t="s">
        <v>9</v>
      </c>
    </row>
    <row r="63" spans="2:13" s="2" customFormat="1" ht="24" x14ac:dyDescent="0.3">
      <c r="B63" s="938"/>
      <c r="C63" s="940"/>
      <c r="D63" s="938"/>
      <c r="E63" s="938"/>
      <c r="F63" s="938"/>
      <c r="G63" s="938"/>
      <c r="H63" s="940"/>
      <c r="I63" s="138" t="s">
        <v>3559</v>
      </c>
      <c r="J63" s="142" t="s">
        <v>6</v>
      </c>
      <c r="K63" s="144" t="s">
        <v>651</v>
      </c>
      <c r="L63" s="375" t="str">
        <f>VLOOKUP(K63,CódigosRetorno!$A$2:$B$2004,2,FALSE)</f>
        <v>El número de ítem no puede estar duplicado.</v>
      </c>
      <c r="M63" s="135" t="s">
        <v>9</v>
      </c>
    </row>
    <row r="64" spans="2:13" s="2" customFormat="1" ht="12" x14ac:dyDescent="0.3">
      <c r="B64" s="937">
        <f>B62+1</f>
        <v>18</v>
      </c>
      <c r="C64" s="939" t="s">
        <v>3560</v>
      </c>
      <c r="D64" s="937" t="s">
        <v>326</v>
      </c>
      <c r="E64" s="937" t="s">
        <v>142</v>
      </c>
      <c r="F64" s="937" t="s">
        <v>1224</v>
      </c>
      <c r="G64" s="937" t="s">
        <v>3561</v>
      </c>
      <c r="H64" s="939" t="s">
        <v>1304</v>
      </c>
      <c r="I64" s="136" t="s">
        <v>3562</v>
      </c>
      <c r="J64" s="142" t="s">
        <v>6</v>
      </c>
      <c r="K64" s="142" t="s">
        <v>3563</v>
      </c>
      <c r="L64" s="375" t="str">
        <f>VLOOKUP(K64,CódigosRetorno!$A$2:$B$2004,2,FALSE)</f>
        <v>Debe registrarse el 'Indicador de tipo de comisión'</v>
      </c>
      <c r="M64" s="135" t="s">
        <v>9</v>
      </c>
    </row>
    <row r="65" spans="2:13" s="2" customFormat="1" ht="24" x14ac:dyDescent="0.3">
      <c r="B65" s="938"/>
      <c r="C65" s="940"/>
      <c r="D65" s="938"/>
      <c r="E65" s="938"/>
      <c r="F65" s="938"/>
      <c r="G65" s="938"/>
      <c r="H65" s="940"/>
      <c r="I65" s="136" t="s">
        <v>3564</v>
      </c>
      <c r="J65" s="142" t="s">
        <v>6</v>
      </c>
      <c r="K65" s="142" t="s">
        <v>3565</v>
      </c>
      <c r="L65" s="375" t="str">
        <f>VLOOKUP(K65,CódigosRetorno!$A$2:$B$2004,2,FALSE)</f>
        <v>El dato ingresado en el 'Indicador de tipo de comisión' no corresponde al valor esperado</v>
      </c>
      <c r="M65" s="135" t="s">
        <v>9</v>
      </c>
    </row>
    <row r="66" spans="2:13" s="2" customFormat="1" ht="24" x14ac:dyDescent="0.3">
      <c r="B66" s="937">
        <f>B64+1</f>
        <v>19</v>
      </c>
      <c r="C66" s="939" t="s">
        <v>3566</v>
      </c>
      <c r="D66" s="937" t="s">
        <v>326</v>
      </c>
      <c r="E66" s="937" t="s">
        <v>142</v>
      </c>
      <c r="F66" s="937" t="s">
        <v>1224</v>
      </c>
      <c r="G66" s="937" t="s">
        <v>3567</v>
      </c>
      <c r="H66" s="939" t="s">
        <v>3568</v>
      </c>
      <c r="I66" s="136" t="s">
        <v>3569</v>
      </c>
      <c r="J66" s="142" t="s">
        <v>6</v>
      </c>
      <c r="K66" s="142" t="s">
        <v>3570</v>
      </c>
      <c r="L66" s="375" t="str">
        <f>VLOOKUP(K66,CódigosRetorno!$A$2:$B$2004,2,FALSE)</f>
        <v>Para Bancos emisores debe ingresar el 'Indicador de institución financiera'</v>
      </c>
      <c r="M66" s="135" t="s">
        <v>9</v>
      </c>
    </row>
    <row r="67" spans="2:13" s="2" customFormat="1" ht="24" x14ac:dyDescent="0.3">
      <c r="B67" s="938"/>
      <c r="C67" s="940"/>
      <c r="D67" s="938"/>
      <c r="E67" s="938"/>
      <c r="F67" s="938"/>
      <c r="G67" s="938"/>
      <c r="H67" s="940"/>
      <c r="I67" s="136" t="s">
        <v>3571</v>
      </c>
      <c r="J67" s="142" t="s">
        <v>6</v>
      </c>
      <c r="K67" s="142" t="s">
        <v>3572</v>
      </c>
      <c r="L67" s="375" t="str">
        <f>VLOOKUP(K67,CódigosRetorno!$A$2:$B$2004,2,FALSE)</f>
        <v>El dato ingresado en el 'Indicador de institución financiera' no corresponde al valor esperado</v>
      </c>
      <c r="M67" s="135" t="s">
        <v>9</v>
      </c>
    </row>
    <row r="68" spans="2:13" s="2" customFormat="1" ht="24" x14ac:dyDescent="0.3">
      <c r="B68" s="937">
        <f>B66+1</f>
        <v>20</v>
      </c>
      <c r="C68" s="939" t="s">
        <v>3573</v>
      </c>
      <c r="D68" s="953" t="s">
        <v>326</v>
      </c>
      <c r="E68" s="953" t="s">
        <v>142</v>
      </c>
      <c r="F68" s="953" t="s">
        <v>297</v>
      </c>
      <c r="G68" s="953" t="s">
        <v>298</v>
      </c>
      <c r="H68" s="939" t="s">
        <v>1508</v>
      </c>
      <c r="I68" s="136" t="s">
        <v>1407</v>
      </c>
      <c r="J68" s="142" t="s">
        <v>6</v>
      </c>
      <c r="K68" s="144" t="s">
        <v>1509</v>
      </c>
      <c r="L68" s="375" t="str">
        <f>VLOOKUP(K68,CódigosRetorno!$A$2:$B$2004,2,FALSE)</f>
        <v>El dato ingresado en LineExtensionAmount del item no cumple con el formato establecido</v>
      </c>
      <c r="M68" s="135" t="s">
        <v>9</v>
      </c>
    </row>
    <row r="69" spans="2:13" s="2" customFormat="1" ht="48" x14ac:dyDescent="0.3">
      <c r="B69" s="948"/>
      <c r="C69" s="949"/>
      <c r="D69" s="954"/>
      <c r="E69" s="954"/>
      <c r="F69" s="955"/>
      <c r="G69" s="955"/>
      <c r="H69" s="940"/>
      <c r="I69" s="136" t="s">
        <v>3574</v>
      </c>
      <c r="J69" s="142" t="s">
        <v>205</v>
      </c>
      <c r="K69" s="144" t="s">
        <v>3575</v>
      </c>
      <c r="L69" s="375" t="str">
        <f>VLOOKUP(K69,CódigosRetorno!$A$2:$B$2004,2,FALSE)</f>
        <v>El importe del campo /cac:InvoiceLine/cbc:LineExtensionAmount no coincide con el valor calculado</v>
      </c>
      <c r="M69" s="135" t="s">
        <v>9</v>
      </c>
    </row>
    <row r="70" spans="2:13" s="2" customFormat="1" ht="24" x14ac:dyDescent="0.3">
      <c r="B70" s="938"/>
      <c r="C70" s="940"/>
      <c r="D70" s="955"/>
      <c r="E70" s="955"/>
      <c r="F70" s="135" t="s">
        <v>143</v>
      </c>
      <c r="G70" s="128" t="s">
        <v>3248</v>
      </c>
      <c r="H70" s="92" t="s">
        <v>1364</v>
      </c>
      <c r="I70" s="138" t="s">
        <v>3576</v>
      </c>
      <c r="J70" s="142" t="s">
        <v>6</v>
      </c>
      <c r="K70" s="144" t="s">
        <v>3345</v>
      </c>
      <c r="L70" s="375" t="str">
        <f>VLOOKUP(K70,CódigosRetorno!$A$2:$B$2004,2,FALSE)</f>
        <v>La moneda debe ser la misma en todo el documento</v>
      </c>
      <c r="M70" s="135" t="s">
        <v>1091</v>
      </c>
    </row>
    <row r="71" spans="2:13" s="2" customFormat="1" ht="24" x14ac:dyDescent="0.3">
      <c r="B71" s="937">
        <f>B68+1</f>
        <v>21</v>
      </c>
      <c r="C71" s="939" t="s">
        <v>3577</v>
      </c>
      <c r="D71" s="953" t="s">
        <v>326</v>
      </c>
      <c r="E71" s="953" t="s">
        <v>181</v>
      </c>
      <c r="F71" s="383" t="s">
        <v>297</v>
      </c>
      <c r="G71" s="383" t="s">
        <v>298</v>
      </c>
      <c r="H71" s="136" t="s">
        <v>3578</v>
      </c>
      <c r="I71" s="136" t="s">
        <v>3579</v>
      </c>
      <c r="J71" s="128" t="s">
        <v>6</v>
      </c>
      <c r="K71" s="144" t="s">
        <v>1394</v>
      </c>
      <c r="L71" s="375" t="str">
        <f>VLOOKUP(K71,CódigosRetorno!$A$2:$B$2004,2,FALSE)</f>
        <v>El dato ingresado en el monto total de impuestos por línea no cumple con el formato establecido</v>
      </c>
      <c r="M71" s="135" t="s">
        <v>9</v>
      </c>
    </row>
    <row r="72" spans="2:13" s="2" customFormat="1" ht="24" x14ac:dyDescent="0.3">
      <c r="B72" s="948"/>
      <c r="C72" s="949"/>
      <c r="D72" s="954"/>
      <c r="E72" s="954"/>
      <c r="F72" s="953" t="s">
        <v>297</v>
      </c>
      <c r="G72" s="953" t="s">
        <v>298</v>
      </c>
      <c r="H72" s="939" t="s">
        <v>3580</v>
      </c>
      <c r="I72" s="136" t="s">
        <v>1407</v>
      </c>
      <c r="J72" s="142" t="s">
        <v>6</v>
      </c>
      <c r="K72" s="144" t="s">
        <v>1408</v>
      </c>
      <c r="L72" s="375" t="str">
        <f>VLOOKUP(K72,CódigosRetorno!$A$2:$B$2004,2,FALSE)</f>
        <v>El dato ingresado en TaxAmount de la linea no cumple con el formato establecido</v>
      </c>
      <c r="M72" s="135" t="s">
        <v>9</v>
      </c>
    </row>
    <row r="73" spans="2:13" s="2" customFormat="1" ht="60" x14ac:dyDescent="0.3">
      <c r="B73" s="948"/>
      <c r="C73" s="949"/>
      <c r="D73" s="954"/>
      <c r="E73" s="954"/>
      <c r="F73" s="955"/>
      <c r="G73" s="955"/>
      <c r="H73" s="940"/>
      <c r="I73" s="136" t="s">
        <v>3581</v>
      </c>
      <c r="J73" s="142" t="s">
        <v>205</v>
      </c>
      <c r="K73" s="144" t="s">
        <v>3582</v>
      </c>
      <c r="L73" s="375" t="str">
        <f>VLOOKUP(K73,CódigosRetorno!$A$2:$B$2004,2,FALSE)</f>
        <v>El monto de IGV de la línea no coincide con el valor calculado</v>
      </c>
      <c r="M73" s="135"/>
    </row>
    <row r="74" spans="2:13" s="2" customFormat="1" ht="24" x14ac:dyDescent="0.3">
      <c r="B74" s="948"/>
      <c r="C74" s="949"/>
      <c r="D74" s="954"/>
      <c r="E74" s="954"/>
      <c r="F74" s="383" t="s">
        <v>143</v>
      </c>
      <c r="G74" s="128" t="s">
        <v>3248</v>
      </c>
      <c r="H74" s="92" t="s">
        <v>1364</v>
      </c>
      <c r="I74" s="138" t="s">
        <v>3576</v>
      </c>
      <c r="J74" s="142" t="s">
        <v>6</v>
      </c>
      <c r="K74" s="144" t="s">
        <v>3345</v>
      </c>
      <c r="L74" s="375" t="str">
        <f>VLOOKUP(K74,CódigosRetorno!$A$2:$B$2004,2,FALSE)</f>
        <v>La moneda debe ser la misma en todo el documento</v>
      </c>
      <c r="M74" s="135" t="s">
        <v>1091</v>
      </c>
    </row>
    <row r="75" spans="2:13" s="2" customFormat="1" ht="24" x14ac:dyDescent="0.3">
      <c r="B75" s="948"/>
      <c r="C75" s="949"/>
      <c r="D75" s="954"/>
      <c r="E75" s="954"/>
      <c r="F75" s="953" t="s">
        <v>658</v>
      </c>
      <c r="G75" s="953" t="s">
        <v>3583</v>
      </c>
      <c r="H75" s="939" t="s">
        <v>3584</v>
      </c>
      <c r="I75" s="136" t="s">
        <v>65</v>
      </c>
      <c r="J75" s="142" t="s">
        <v>6</v>
      </c>
      <c r="K75" s="144" t="s">
        <v>1445</v>
      </c>
      <c r="L75" s="375" t="str">
        <f>VLOOKUP(K75,CódigosRetorno!$A$2:$B$2004,2,FALSE)</f>
        <v>El XML no contiene el tag cac:TaxCategory/cac:TaxScheme/cbc:ID del Item</v>
      </c>
      <c r="M75" s="135" t="s">
        <v>9</v>
      </c>
    </row>
    <row r="76" spans="2:13" s="2" customFormat="1" ht="12" x14ac:dyDescent="0.3">
      <c r="B76" s="948"/>
      <c r="C76" s="949"/>
      <c r="D76" s="954"/>
      <c r="E76" s="954"/>
      <c r="F76" s="954"/>
      <c r="G76" s="954"/>
      <c r="H76" s="949"/>
      <c r="I76" s="136" t="s">
        <v>3585</v>
      </c>
      <c r="J76" s="142" t="s">
        <v>6</v>
      </c>
      <c r="K76" s="144" t="s">
        <v>1446</v>
      </c>
      <c r="L76" s="375" t="str">
        <f>VLOOKUP(K76,CódigosRetorno!$A$2:$B$2004,2,FALSE)</f>
        <v>El codigo del tributo es invalido</v>
      </c>
      <c r="M76" s="135" t="s">
        <v>9</v>
      </c>
    </row>
    <row r="77" spans="2:13" s="2" customFormat="1" ht="24" x14ac:dyDescent="0.3">
      <c r="B77" s="948"/>
      <c r="C77" s="949"/>
      <c r="D77" s="954"/>
      <c r="E77" s="954"/>
      <c r="F77" s="954"/>
      <c r="G77" s="954"/>
      <c r="H77" s="949"/>
      <c r="I77" s="136" t="s">
        <v>3586</v>
      </c>
      <c r="J77" s="142" t="s">
        <v>6</v>
      </c>
      <c r="K77" s="144" t="s">
        <v>1449</v>
      </c>
      <c r="L77" s="375" t="str">
        <f>VLOOKUP(K77,CódigosRetorno!$A$2:$B$2004,2,FALSE)</f>
        <v>El código de tributo no debe repetirse a nivel de item</v>
      </c>
      <c r="M77" s="135" t="s">
        <v>9</v>
      </c>
    </row>
    <row r="78" spans="2:13" s="2" customFormat="1" ht="24" x14ac:dyDescent="0.3">
      <c r="B78" s="948"/>
      <c r="C78" s="949"/>
      <c r="D78" s="954"/>
      <c r="E78" s="954"/>
      <c r="F78" s="953"/>
      <c r="G78" s="135" t="s">
        <v>1454</v>
      </c>
      <c r="H78" s="136" t="s">
        <v>1124</v>
      </c>
      <c r="I78" s="136" t="s">
        <v>3587</v>
      </c>
      <c r="J78" s="142" t="s">
        <v>205</v>
      </c>
      <c r="K78" s="144" t="s">
        <v>1126</v>
      </c>
      <c r="L78" s="375" t="str">
        <f>VLOOKUP(K78,CódigosRetorno!$A$2:$B$2004,2,FALSE)</f>
        <v>El dato ingresado como atributo @schemeName es incorrecto.</v>
      </c>
      <c r="M78" s="135" t="s">
        <v>9</v>
      </c>
    </row>
    <row r="79" spans="2:13" s="2" customFormat="1" ht="24" x14ac:dyDescent="0.3">
      <c r="B79" s="948"/>
      <c r="C79" s="949"/>
      <c r="D79" s="954"/>
      <c r="E79" s="954"/>
      <c r="F79" s="954"/>
      <c r="G79" s="135" t="s">
        <v>1056</v>
      </c>
      <c r="H79" s="136" t="s">
        <v>1057</v>
      </c>
      <c r="I79" s="136" t="s">
        <v>2623</v>
      </c>
      <c r="J79" s="128" t="s">
        <v>205</v>
      </c>
      <c r="K79" s="142" t="s">
        <v>1059</v>
      </c>
      <c r="L79" s="375" t="str">
        <f>VLOOKUP(K79,CódigosRetorno!$A$2:$B$2004,2,FALSE)</f>
        <v>El dato ingresado como atributo @schemeAgencyName es incorrecto.</v>
      </c>
      <c r="M79" s="135" t="s">
        <v>9</v>
      </c>
    </row>
    <row r="80" spans="2:13" s="2" customFormat="1" ht="36" x14ac:dyDescent="0.3">
      <c r="B80" s="938"/>
      <c r="C80" s="940"/>
      <c r="D80" s="955"/>
      <c r="E80" s="955"/>
      <c r="F80" s="955"/>
      <c r="G80" s="135" t="s">
        <v>1483</v>
      </c>
      <c r="H80" s="92" t="s">
        <v>1128</v>
      </c>
      <c r="I80" s="136" t="s">
        <v>3588</v>
      </c>
      <c r="J80" s="142" t="s">
        <v>205</v>
      </c>
      <c r="K80" s="144" t="s">
        <v>1130</v>
      </c>
      <c r="L80" s="375" t="str">
        <f>VLOOKUP(K80,CódigosRetorno!$A$2:$B$2004,2,FALSE)</f>
        <v>El dato ingresado como atributo @schemeURI es incorrecto.</v>
      </c>
      <c r="M80" s="135" t="s">
        <v>9</v>
      </c>
    </row>
    <row r="81" spans="2:13" s="2" customFormat="1" ht="24" x14ac:dyDescent="0.3">
      <c r="B81" s="996">
        <f>B71+1</f>
        <v>22</v>
      </c>
      <c r="C81" s="972" t="s">
        <v>982</v>
      </c>
      <c r="D81" s="1103" t="s">
        <v>326</v>
      </c>
      <c r="E81" s="956" t="s">
        <v>142</v>
      </c>
      <c r="F81" s="953" t="s">
        <v>297</v>
      </c>
      <c r="G81" s="953" t="s">
        <v>298</v>
      </c>
      <c r="H81" s="939" t="s">
        <v>3589</v>
      </c>
      <c r="I81" s="136" t="s">
        <v>3590</v>
      </c>
      <c r="J81" s="142" t="s">
        <v>6</v>
      </c>
      <c r="K81" s="46" t="s">
        <v>3591</v>
      </c>
      <c r="L81" s="375" t="str">
        <f>VLOOKUP(K81,CódigosRetorno!$A$2:$B$2004,2,FALSE)</f>
        <v xml:space="preserve">Debe consignar el tag /cac:InvoiceLine/cac:ItemPriceExtension  </v>
      </c>
      <c r="M81" s="135" t="s">
        <v>9</v>
      </c>
    </row>
    <row r="82" spans="2:13" s="2" customFormat="1" ht="36" x14ac:dyDescent="0.3">
      <c r="B82" s="997"/>
      <c r="C82" s="972"/>
      <c r="D82" s="1104"/>
      <c r="E82" s="956"/>
      <c r="F82" s="954"/>
      <c r="G82" s="954"/>
      <c r="H82" s="949"/>
      <c r="I82" s="136" t="s">
        <v>1407</v>
      </c>
      <c r="J82" s="142" t="s">
        <v>6</v>
      </c>
      <c r="K82" s="144" t="s">
        <v>3592</v>
      </c>
      <c r="L82" s="375" t="str">
        <f>VLOOKUP(K82,CódigosRetorno!$A$2:$B$2004,2,FALSE)</f>
        <v>El dato ingresado en el tag /cac:InvoiceLine/cac:ItemPriceExtension/cbc:Amount no cumple con el formato establecido</v>
      </c>
      <c r="M82" s="135" t="s">
        <v>9</v>
      </c>
    </row>
    <row r="83" spans="2:13" s="2" customFormat="1" ht="36" x14ac:dyDescent="0.3">
      <c r="B83" s="997"/>
      <c r="C83" s="972"/>
      <c r="D83" s="1104"/>
      <c r="E83" s="956"/>
      <c r="F83" s="955"/>
      <c r="G83" s="955"/>
      <c r="H83" s="940"/>
      <c r="I83" s="136" t="s">
        <v>3593</v>
      </c>
      <c r="J83" s="142" t="s">
        <v>205</v>
      </c>
      <c r="K83" s="144" t="s">
        <v>3594</v>
      </c>
      <c r="L83" s="375" t="str">
        <f>VLOOKUP(K83,CódigosRetorno!$A$2:$B$2004,2,FALSE)</f>
        <v>El importe del campo /cac:InvoiceLine/cac:ItemPriceExtension/cbc:Amount no coincide con el valor calculado</v>
      </c>
      <c r="M83" s="135" t="s">
        <v>9</v>
      </c>
    </row>
    <row r="84" spans="2:13" s="2" customFormat="1" ht="24" x14ac:dyDescent="0.3">
      <c r="B84" s="998"/>
      <c r="C84" s="972"/>
      <c r="D84" s="1105"/>
      <c r="E84" s="956"/>
      <c r="F84" s="135" t="s">
        <v>143</v>
      </c>
      <c r="G84" s="128" t="s">
        <v>3248</v>
      </c>
      <c r="H84" s="92" t="s">
        <v>1364</v>
      </c>
      <c r="I84" s="138" t="s">
        <v>3576</v>
      </c>
      <c r="J84" s="142" t="s">
        <v>6</v>
      </c>
      <c r="K84" s="144" t="s">
        <v>3345</v>
      </c>
      <c r="L84" s="375" t="str">
        <f>VLOOKUP(K84,CódigosRetorno!$A$2:$B$2004,2,FALSE)</f>
        <v>La moneda debe ser la misma en todo el documento</v>
      </c>
      <c r="M84" s="135" t="s">
        <v>1091</v>
      </c>
    </row>
    <row r="85" spans="2:13" s="2" customFormat="1" ht="12" x14ac:dyDescent="0.3">
      <c r="B85" s="1100" t="s">
        <v>3595</v>
      </c>
      <c r="C85" s="1101"/>
      <c r="D85" s="612"/>
      <c r="E85" s="612"/>
      <c r="F85" s="612"/>
      <c r="G85" s="612"/>
      <c r="H85" s="613"/>
      <c r="I85" s="614"/>
      <c r="J85" s="607"/>
      <c r="K85" s="615" t="s">
        <v>9</v>
      </c>
      <c r="L85" s="604" t="str">
        <f>VLOOKUP(K85,CódigosRetorno!$A$2:$B$2004,2,FALSE)</f>
        <v>-</v>
      </c>
      <c r="M85" s="611"/>
    </row>
    <row r="86" spans="2:13" s="2" customFormat="1" ht="24" x14ac:dyDescent="0.3">
      <c r="B86" s="937">
        <f>B81+1</f>
        <v>23</v>
      </c>
      <c r="C86" s="939" t="s">
        <v>3596</v>
      </c>
      <c r="D86" s="937" t="s">
        <v>326</v>
      </c>
      <c r="E86" s="937" t="s">
        <v>142</v>
      </c>
      <c r="F86" s="937" t="s">
        <v>772</v>
      </c>
      <c r="G86" s="953"/>
      <c r="H86" s="939" t="s">
        <v>3597</v>
      </c>
      <c r="I86" s="92" t="s">
        <v>3598</v>
      </c>
      <c r="J86" s="142" t="s">
        <v>205</v>
      </c>
      <c r="K86" s="77" t="s">
        <v>3599</v>
      </c>
      <c r="L86" s="375" t="str">
        <f>VLOOKUP(K86,CódigosRetorno!$A$2:$B$2004,2,FALSE)</f>
        <v>Para entidades emisoras locales debe informar el detalle de las comisiones y cargos</v>
      </c>
      <c r="M86" s="135" t="s">
        <v>9</v>
      </c>
    </row>
    <row r="87" spans="2:13" s="2" customFormat="1" ht="24" x14ac:dyDescent="0.3">
      <c r="B87" s="948"/>
      <c r="C87" s="949"/>
      <c r="D87" s="948"/>
      <c r="E87" s="948"/>
      <c r="F87" s="948"/>
      <c r="G87" s="954"/>
      <c r="H87" s="949"/>
      <c r="I87" s="136" t="s">
        <v>3558</v>
      </c>
      <c r="J87" s="142" t="s">
        <v>6</v>
      </c>
      <c r="K87" s="77" t="s">
        <v>773</v>
      </c>
      <c r="L87" s="375" t="str">
        <f>VLOOKUP(K87,CódigosRetorno!$A$2:$B$2004,2,FALSE)</f>
        <v>El Numero de orden del item no cumple con el formato establecido</v>
      </c>
      <c r="M87" s="135" t="s">
        <v>9</v>
      </c>
    </row>
    <row r="88" spans="2:13" s="2" customFormat="1" ht="24" x14ac:dyDescent="0.3">
      <c r="B88" s="938"/>
      <c r="C88" s="940"/>
      <c r="D88" s="938"/>
      <c r="E88" s="938"/>
      <c r="F88" s="938"/>
      <c r="G88" s="955"/>
      <c r="H88" s="940"/>
      <c r="I88" s="138" t="s">
        <v>3600</v>
      </c>
      <c r="J88" s="142" t="s">
        <v>6</v>
      </c>
      <c r="K88" s="144" t="s">
        <v>651</v>
      </c>
      <c r="L88" s="375" t="str">
        <f>VLOOKUP(K88,CódigosRetorno!$A$2:$B$2004,2,FALSE)</f>
        <v>El número de ítem no puede estar duplicado.</v>
      </c>
      <c r="M88" s="135" t="s">
        <v>9</v>
      </c>
    </row>
    <row r="89" spans="2:13" s="2" customFormat="1" ht="24" x14ac:dyDescent="0.3">
      <c r="B89" s="937">
        <f>B86+1</f>
        <v>24</v>
      </c>
      <c r="C89" s="939" t="s">
        <v>3601</v>
      </c>
      <c r="D89" s="937" t="s">
        <v>326</v>
      </c>
      <c r="E89" s="937" t="s">
        <v>181</v>
      </c>
      <c r="F89" s="937" t="s">
        <v>186</v>
      </c>
      <c r="G89" s="937"/>
      <c r="H89" s="972" t="s">
        <v>3602</v>
      </c>
      <c r="I89" s="92" t="s">
        <v>3603</v>
      </c>
      <c r="J89" s="135" t="s">
        <v>6</v>
      </c>
      <c r="K89" s="142" t="s">
        <v>3604</v>
      </c>
      <c r="L89" s="375" t="str">
        <f>VLOOKUP(K89,CódigosRetorno!$A$2:$B$2004,2,FALSE)</f>
        <v>Para Bancos emisores locales debe ingresar el Numero de RUC</v>
      </c>
      <c r="M89" s="135" t="s">
        <v>9</v>
      </c>
    </row>
    <row r="90" spans="2:13" s="2" customFormat="1" ht="24" x14ac:dyDescent="0.3">
      <c r="B90" s="948"/>
      <c r="C90" s="940"/>
      <c r="D90" s="938"/>
      <c r="E90" s="938"/>
      <c r="F90" s="938"/>
      <c r="G90" s="938"/>
      <c r="H90" s="972"/>
      <c r="I90" s="92" t="s">
        <v>3605</v>
      </c>
      <c r="J90" s="135" t="s">
        <v>6</v>
      </c>
      <c r="K90" s="142" t="s">
        <v>456</v>
      </c>
      <c r="L90" s="375" t="str">
        <f>VLOOKUP(K90,CódigosRetorno!$A$2:$B$2004,2,FALSE)</f>
        <v>Número de RUC no existe.</v>
      </c>
      <c r="M90" s="135" t="s">
        <v>255</v>
      </c>
    </row>
    <row r="91" spans="2:13" s="2" customFormat="1" ht="24" x14ac:dyDescent="0.3">
      <c r="B91" s="948"/>
      <c r="C91" s="939" t="s">
        <v>3540</v>
      </c>
      <c r="D91" s="937" t="s">
        <v>326</v>
      </c>
      <c r="E91" s="937" t="s">
        <v>181</v>
      </c>
      <c r="F91" s="937" t="s">
        <v>194</v>
      </c>
      <c r="G91" s="937" t="s">
        <v>1118</v>
      </c>
      <c r="H91" s="972" t="s">
        <v>3606</v>
      </c>
      <c r="I91" s="92" t="s">
        <v>3607</v>
      </c>
      <c r="J91" s="135" t="s">
        <v>6</v>
      </c>
      <c r="K91" s="142" t="s">
        <v>260</v>
      </c>
      <c r="L91" s="375" t="str">
        <f>VLOOKUP(K91,CódigosRetorno!$A$2:$B$2004,2,FALSE)</f>
        <v>Debe indicar tipo de documento.</v>
      </c>
      <c r="M91" s="135" t="s">
        <v>9</v>
      </c>
    </row>
    <row r="92" spans="2:13" s="2" customFormat="1" ht="24" x14ac:dyDescent="0.3">
      <c r="B92" s="938"/>
      <c r="C92" s="940"/>
      <c r="D92" s="938"/>
      <c r="E92" s="938"/>
      <c r="F92" s="938"/>
      <c r="G92" s="938"/>
      <c r="H92" s="972"/>
      <c r="I92" s="92" t="s">
        <v>3608</v>
      </c>
      <c r="J92" s="135" t="s">
        <v>6</v>
      </c>
      <c r="K92" s="142" t="s">
        <v>3609</v>
      </c>
      <c r="L92" s="375" t="str">
        <f>VLOOKUP(K92,CódigosRetorno!$A$2:$B$2004,2,FALSE)</f>
        <v>Tipo de documento de identidad debe ser RUC</v>
      </c>
      <c r="M92" s="135" t="s">
        <v>9</v>
      </c>
    </row>
    <row r="93" spans="2:13" s="2" customFormat="1" ht="60" x14ac:dyDescent="0.3">
      <c r="B93" s="937">
        <f>B89+1</f>
        <v>25</v>
      </c>
      <c r="C93" s="939" t="s">
        <v>3610</v>
      </c>
      <c r="D93" s="937" t="s">
        <v>326</v>
      </c>
      <c r="E93" s="937" t="s">
        <v>142</v>
      </c>
      <c r="F93" s="937" t="s">
        <v>202</v>
      </c>
      <c r="G93" s="937"/>
      <c r="H93" s="136" t="s">
        <v>3611</v>
      </c>
      <c r="I93" s="92" t="s">
        <v>3522</v>
      </c>
      <c r="J93" s="135"/>
      <c r="K93" s="142" t="s">
        <v>9</v>
      </c>
      <c r="L93" s="375" t="str">
        <f>VLOOKUP(K93,CódigosRetorno!$A$2:$B$2004,2,FALSE)</f>
        <v>-</v>
      </c>
      <c r="M93" s="135" t="s">
        <v>9</v>
      </c>
    </row>
    <row r="94" spans="2:13" s="2" customFormat="1" ht="48" x14ac:dyDescent="0.3">
      <c r="B94" s="938"/>
      <c r="C94" s="940"/>
      <c r="D94" s="938"/>
      <c r="E94" s="938"/>
      <c r="F94" s="938"/>
      <c r="G94" s="938"/>
      <c r="H94" s="341" t="s">
        <v>3612</v>
      </c>
      <c r="I94" s="138" t="s">
        <v>3542</v>
      </c>
      <c r="J94" s="135" t="s">
        <v>205</v>
      </c>
      <c r="K94" s="142" t="s">
        <v>3613</v>
      </c>
      <c r="L94" s="375" t="str">
        <f>VLOOKUP(K94,CódigosRetorno!$A$2:$B$2004,2,FALSE)</f>
        <v>El nombre o razon social registrado no cumple con el estandar</v>
      </c>
      <c r="M94" s="135" t="s">
        <v>9</v>
      </c>
    </row>
    <row r="95" spans="2:13" s="2" customFormat="1" ht="36" x14ac:dyDescent="0.3">
      <c r="B95" s="129">
        <f>B93+1</f>
        <v>26</v>
      </c>
      <c r="C95" s="137" t="s">
        <v>3614</v>
      </c>
      <c r="D95" s="133" t="s">
        <v>326</v>
      </c>
      <c r="E95" s="133" t="s">
        <v>142</v>
      </c>
      <c r="F95" s="128" t="s">
        <v>297</v>
      </c>
      <c r="G95" s="128" t="s">
        <v>298</v>
      </c>
      <c r="H95" s="136" t="s">
        <v>3615</v>
      </c>
      <c r="I95" s="136" t="s">
        <v>3579</v>
      </c>
      <c r="J95" s="142" t="s">
        <v>6</v>
      </c>
      <c r="K95" s="144" t="s">
        <v>3616</v>
      </c>
      <c r="L95" s="375" t="str">
        <f>VLOOKUP(K95,CódigosRetorno!$A$2:$B$2004,2,FALSE)</f>
        <v>El dato ingresado en el tag /cac:SubInvoiceLine/cbc:LineExtensionAmount no cumple con el formato establecido</v>
      </c>
      <c r="M95" s="135" t="s">
        <v>9</v>
      </c>
    </row>
    <row r="96" spans="2:13" s="2" customFormat="1" ht="24" x14ac:dyDescent="0.3">
      <c r="B96" s="128">
        <f>B95+1</f>
        <v>27</v>
      </c>
      <c r="C96" s="136" t="s">
        <v>3617</v>
      </c>
      <c r="D96" s="383" t="s">
        <v>326</v>
      </c>
      <c r="E96" s="347" t="s">
        <v>142</v>
      </c>
      <c r="F96" s="347" t="s">
        <v>143</v>
      </c>
      <c r="G96" s="128" t="s">
        <v>3248</v>
      </c>
      <c r="H96" s="136" t="s">
        <v>3618</v>
      </c>
      <c r="I96" s="138" t="s">
        <v>3576</v>
      </c>
      <c r="J96" s="142" t="s">
        <v>6</v>
      </c>
      <c r="K96" s="144" t="s">
        <v>3345</v>
      </c>
      <c r="L96" s="375" t="str">
        <f>VLOOKUP(K96,CódigosRetorno!$A$2:$B$2004,2,FALSE)</f>
        <v>La moneda debe ser la misma en todo el documento</v>
      </c>
      <c r="M96" s="135" t="s">
        <v>1091</v>
      </c>
    </row>
    <row r="97" spans="2:13" s="2" customFormat="1" ht="36" x14ac:dyDescent="0.3">
      <c r="B97" s="953">
        <f>B96+1</f>
        <v>28</v>
      </c>
      <c r="C97" s="939" t="s">
        <v>3619</v>
      </c>
      <c r="D97" s="953" t="s">
        <v>326</v>
      </c>
      <c r="E97" s="953" t="s">
        <v>181</v>
      </c>
      <c r="F97" s="128" t="s">
        <v>297</v>
      </c>
      <c r="G97" s="128" t="s">
        <v>298</v>
      </c>
      <c r="H97" s="136" t="s">
        <v>3620</v>
      </c>
      <c r="I97" s="136" t="s">
        <v>1407</v>
      </c>
      <c r="J97" s="128" t="s">
        <v>6</v>
      </c>
      <c r="K97" s="144" t="s">
        <v>3621</v>
      </c>
      <c r="L97" s="375" t="str">
        <f>VLOOKUP(K97,CódigosRetorno!$A$2:$B$2004,2,FALSE)</f>
        <v xml:space="preserve">El dato ingresado en el tag /cac:SubInvoiceLine/cac:TaxTotal/cac:TaxSubtotal/cbc:TaxAmount no cumple el formato establecido </v>
      </c>
      <c r="M97" s="135" t="s">
        <v>9</v>
      </c>
    </row>
    <row r="98" spans="2:13" s="2" customFormat="1" ht="24" x14ac:dyDescent="0.3">
      <c r="B98" s="954"/>
      <c r="C98" s="949"/>
      <c r="D98" s="954"/>
      <c r="E98" s="954"/>
      <c r="F98" s="135" t="s">
        <v>143</v>
      </c>
      <c r="G98" s="128" t="s">
        <v>3248</v>
      </c>
      <c r="H98" s="92" t="s">
        <v>1364</v>
      </c>
      <c r="I98" s="138" t="s">
        <v>3576</v>
      </c>
      <c r="J98" s="142" t="s">
        <v>6</v>
      </c>
      <c r="K98" s="144" t="s">
        <v>3345</v>
      </c>
      <c r="L98" s="375" t="str">
        <f>VLOOKUP(K98,CódigosRetorno!$A$2:$B$2004,2,FALSE)</f>
        <v>La moneda debe ser la misma en todo el documento</v>
      </c>
      <c r="M98" s="135" t="s">
        <v>1091</v>
      </c>
    </row>
    <row r="99" spans="2:13" s="2" customFormat="1" ht="36" x14ac:dyDescent="0.3">
      <c r="B99" s="954"/>
      <c r="C99" s="949"/>
      <c r="D99" s="954"/>
      <c r="E99" s="954"/>
      <c r="F99" s="128" t="s">
        <v>297</v>
      </c>
      <c r="G99" s="128" t="s">
        <v>298</v>
      </c>
      <c r="H99" s="136" t="s">
        <v>3622</v>
      </c>
      <c r="I99" s="136" t="s">
        <v>3623</v>
      </c>
      <c r="J99" s="142" t="s">
        <v>6</v>
      </c>
      <c r="K99" s="144" t="s">
        <v>3624</v>
      </c>
      <c r="L99" s="375" t="str">
        <f>VLOOKUP(K99,CódigosRetorno!$A$2:$B$2004,2,FALSE)</f>
        <v xml:space="preserve">El dato ingresado en el tag /cac:SubInvoiceLine/cac:TaxTotal/cac:TaxSubtotal/cbc:TaxableAmount no cumple el formato establecido </v>
      </c>
      <c r="M99" s="135" t="s">
        <v>9</v>
      </c>
    </row>
    <row r="100" spans="2:13" s="2" customFormat="1" ht="24" x14ac:dyDescent="0.3">
      <c r="B100" s="954"/>
      <c r="C100" s="949"/>
      <c r="D100" s="954"/>
      <c r="E100" s="954"/>
      <c r="F100" s="135" t="s">
        <v>143</v>
      </c>
      <c r="G100" s="128" t="s">
        <v>3248</v>
      </c>
      <c r="H100" s="92" t="s">
        <v>1364</v>
      </c>
      <c r="I100" s="138" t="s">
        <v>3576</v>
      </c>
      <c r="J100" s="142" t="s">
        <v>6</v>
      </c>
      <c r="K100" s="144" t="s">
        <v>3345</v>
      </c>
      <c r="L100" s="375" t="str">
        <f>VLOOKUP(K100,CódigosRetorno!$A$2:$B$2004,2,FALSE)</f>
        <v>La moneda debe ser la misma en todo el documento</v>
      </c>
      <c r="M100" s="135" t="s">
        <v>1091</v>
      </c>
    </row>
    <row r="101" spans="2:13" s="2" customFormat="1" ht="24" x14ac:dyDescent="0.3">
      <c r="B101" s="954"/>
      <c r="C101" s="949"/>
      <c r="D101" s="954"/>
      <c r="E101" s="954"/>
      <c r="F101" s="953" t="s">
        <v>297</v>
      </c>
      <c r="G101" s="953" t="s">
        <v>298</v>
      </c>
      <c r="H101" s="939" t="s">
        <v>3625</v>
      </c>
      <c r="I101" s="136" t="s">
        <v>3579</v>
      </c>
      <c r="J101" s="142" t="s">
        <v>6</v>
      </c>
      <c r="K101" s="144" t="s">
        <v>1408</v>
      </c>
      <c r="L101" s="375" t="str">
        <f>VLOOKUP(K101,CódigosRetorno!$A$2:$B$2004,2,FALSE)</f>
        <v>El dato ingresado en TaxAmount de la linea no cumple con el formato establecido</v>
      </c>
      <c r="M101" s="135" t="s">
        <v>9</v>
      </c>
    </row>
    <row r="102" spans="2:13" s="2" customFormat="1" ht="48" x14ac:dyDescent="0.3">
      <c r="B102" s="954"/>
      <c r="C102" s="949"/>
      <c r="D102" s="954"/>
      <c r="E102" s="954"/>
      <c r="F102" s="955"/>
      <c r="G102" s="955"/>
      <c r="H102" s="940"/>
      <c r="I102" s="136" t="s">
        <v>3626</v>
      </c>
      <c r="J102" s="142" t="s">
        <v>205</v>
      </c>
      <c r="K102" s="144" t="s">
        <v>3627</v>
      </c>
      <c r="L102" s="375" t="str">
        <f>VLOOKUP(K102,CódigosRetorno!$A$2:$B$2004,2,FALSE)</f>
        <v>El monto de IGV a nivel de /cac:SubInvoiceLine no coincide con el valor calculado</v>
      </c>
      <c r="M102" s="135" t="s">
        <v>9</v>
      </c>
    </row>
    <row r="103" spans="2:13" s="2" customFormat="1" ht="24" x14ac:dyDescent="0.3">
      <c r="B103" s="954"/>
      <c r="C103" s="949"/>
      <c r="D103" s="954"/>
      <c r="E103" s="954"/>
      <c r="F103" s="135" t="s">
        <v>143</v>
      </c>
      <c r="G103" s="128" t="s">
        <v>3248</v>
      </c>
      <c r="H103" s="92" t="s">
        <v>1364</v>
      </c>
      <c r="I103" s="138" t="s">
        <v>3576</v>
      </c>
      <c r="J103" s="142" t="s">
        <v>6</v>
      </c>
      <c r="K103" s="144" t="s">
        <v>3345</v>
      </c>
      <c r="L103" s="375" t="str">
        <f>VLOOKUP(K103,CódigosRetorno!$A$2:$B$2004,2,FALSE)</f>
        <v>La moneda debe ser la misma en todo el documento</v>
      </c>
      <c r="M103" s="135" t="s">
        <v>1091</v>
      </c>
    </row>
    <row r="104" spans="2:13" s="2" customFormat="1" ht="24" x14ac:dyDescent="0.3">
      <c r="B104" s="954"/>
      <c r="C104" s="949"/>
      <c r="D104" s="954"/>
      <c r="E104" s="954"/>
      <c r="F104" s="953" t="s">
        <v>658</v>
      </c>
      <c r="G104" s="953" t="s">
        <v>3583</v>
      </c>
      <c r="H104" s="939" t="s">
        <v>3628</v>
      </c>
      <c r="I104" s="136" t="s">
        <v>65</v>
      </c>
      <c r="J104" s="142" t="s">
        <v>6</v>
      </c>
      <c r="K104" s="144" t="s">
        <v>1445</v>
      </c>
      <c r="L104" s="375" t="str">
        <f>VLOOKUP(K104,CódigosRetorno!$A$2:$B$2004,2,FALSE)</f>
        <v>El XML no contiene el tag cac:TaxCategory/cac:TaxScheme/cbc:ID del Item</v>
      </c>
      <c r="M104" s="135" t="s">
        <v>9</v>
      </c>
    </row>
    <row r="105" spans="2:13" s="2" customFormat="1" ht="12" x14ac:dyDescent="0.3">
      <c r="B105" s="954"/>
      <c r="C105" s="949"/>
      <c r="D105" s="954"/>
      <c r="E105" s="954"/>
      <c r="F105" s="954"/>
      <c r="G105" s="954"/>
      <c r="H105" s="949"/>
      <c r="I105" s="136" t="s">
        <v>3585</v>
      </c>
      <c r="J105" s="142" t="s">
        <v>6</v>
      </c>
      <c r="K105" s="144" t="s">
        <v>1446</v>
      </c>
      <c r="L105" s="375" t="str">
        <f>VLOOKUP(K105,CódigosRetorno!$A$2:$B$2004,2,FALSE)</f>
        <v>El codigo del tributo es invalido</v>
      </c>
      <c r="M105" s="135" t="s">
        <v>9</v>
      </c>
    </row>
    <row r="106" spans="2:13" s="2" customFormat="1" ht="24" x14ac:dyDescent="0.3">
      <c r="B106" s="954"/>
      <c r="C106" s="949"/>
      <c r="D106" s="954"/>
      <c r="E106" s="954"/>
      <c r="F106" s="955"/>
      <c r="G106" s="955"/>
      <c r="H106" s="940"/>
      <c r="I106" s="136" t="s">
        <v>3629</v>
      </c>
      <c r="J106" s="142" t="s">
        <v>6</v>
      </c>
      <c r="K106" s="144" t="s">
        <v>1449</v>
      </c>
      <c r="L106" s="375" t="str">
        <f>VLOOKUP(K106,CódigosRetorno!$A$2:$B$2004,2,FALSE)</f>
        <v>El código de tributo no debe repetirse a nivel de item</v>
      </c>
      <c r="M106" s="135" t="s">
        <v>9</v>
      </c>
    </row>
    <row r="107" spans="2:13" s="2" customFormat="1" ht="24" x14ac:dyDescent="0.3">
      <c r="B107" s="954"/>
      <c r="C107" s="949"/>
      <c r="D107" s="954"/>
      <c r="E107" s="954"/>
      <c r="F107" s="953"/>
      <c r="G107" s="135" t="s">
        <v>1454</v>
      </c>
      <c r="H107" s="136" t="s">
        <v>1124</v>
      </c>
      <c r="I107" s="136" t="s">
        <v>1455</v>
      </c>
      <c r="J107" s="128" t="s">
        <v>205</v>
      </c>
      <c r="K107" s="142" t="s">
        <v>1126</v>
      </c>
      <c r="L107" s="375" t="str">
        <f>VLOOKUP(K107,CódigosRetorno!$A$2:$B$2004,2,FALSE)</f>
        <v>El dato ingresado como atributo @schemeName es incorrecto.</v>
      </c>
      <c r="M107" s="135" t="s">
        <v>9</v>
      </c>
    </row>
    <row r="108" spans="2:13" s="2" customFormat="1" ht="24" x14ac:dyDescent="0.3">
      <c r="B108" s="954"/>
      <c r="C108" s="949"/>
      <c r="D108" s="954"/>
      <c r="E108" s="954"/>
      <c r="F108" s="954"/>
      <c r="G108" s="135" t="s">
        <v>1056</v>
      </c>
      <c r="H108" s="136" t="s">
        <v>1057</v>
      </c>
      <c r="I108" s="136" t="s">
        <v>1058</v>
      </c>
      <c r="J108" s="128" t="s">
        <v>205</v>
      </c>
      <c r="K108" s="142" t="s">
        <v>1059</v>
      </c>
      <c r="L108" s="375" t="str">
        <f>VLOOKUP(K108,CódigosRetorno!$A$2:$B$2004,2,FALSE)</f>
        <v>El dato ingresado como atributo @schemeAgencyName es incorrecto.</v>
      </c>
      <c r="M108" s="135" t="s">
        <v>9</v>
      </c>
    </row>
    <row r="109" spans="2:13" s="2" customFormat="1" ht="36" x14ac:dyDescent="0.3">
      <c r="B109" s="955"/>
      <c r="C109" s="940"/>
      <c r="D109" s="955"/>
      <c r="E109" s="955"/>
      <c r="F109" s="955"/>
      <c r="G109" s="135" t="s">
        <v>1483</v>
      </c>
      <c r="H109" s="92" t="s">
        <v>1128</v>
      </c>
      <c r="I109" s="136" t="s">
        <v>1457</v>
      </c>
      <c r="J109" s="142" t="s">
        <v>205</v>
      </c>
      <c r="K109" s="144" t="s">
        <v>1130</v>
      </c>
      <c r="L109" s="375" t="str">
        <f>VLOOKUP(K109,CódigosRetorno!$A$2:$B$2004,2,FALSE)</f>
        <v>El dato ingresado como atributo @schemeURI es incorrecto.</v>
      </c>
      <c r="M109" s="135" t="s">
        <v>9</v>
      </c>
    </row>
    <row r="110" spans="2:13" s="2" customFormat="1" ht="48" x14ac:dyDescent="0.3">
      <c r="B110" s="953">
        <f>B97+1</f>
        <v>29</v>
      </c>
      <c r="C110" s="939" t="s">
        <v>3630</v>
      </c>
      <c r="D110" s="953" t="s">
        <v>326</v>
      </c>
      <c r="E110" s="953" t="s">
        <v>142</v>
      </c>
      <c r="F110" s="937" t="s">
        <v>297</v>
      </c>
      <c r="G110" s="937" t="s">
        <v>298</v>
      </c>
      <c r="H110" s="939" t="s">
        <v>3631</v>
      </c>
      <c r="I110" s="92" t="s">
        <v>3632</v>
      </c>
      <c r="J110" s="142" t="s">
        <v>6</v>
      </c>
      <c r="K110" s="142" t="s">
        <v>3633</v>
      </c>
      <c r="L110" s="375" t="str">
        <f>VLOOKUP(K110,CódigosRetorno!$A$2:$B$2004,2,FALSE)</f>
        <v>Debe consignar el tag /cac:SubInvoiceLine/cac:ItemPriceExtension</v>
      </c>
      <c r="M110" s="135" t="s">
        <v>9</v>
      </c>
    </row>
    <row r="111" spans="2:13" s="2" customFormat="1" ht="36" x14ac:dyDescent="0.3">
      <c r="B111" s="954"/>
      <c r="C111" s="949"/>
      <c r="D111" s="954"/>
      <c r="E111" s="954"/>
      <c r="F111" s="948"/>
      <c r="G111" s="948"/>
      <c r="H111" s="949"/>
      <c r="I111" s="136" t="s">
        <v>3579</v>
      </c>
      <c r="J111" s="142" t="s">
        <v>6</v>
      </c>
      <c r="K111" s="142" t="s">
        <v>3634</v>
      </c>
      <c r="L111" s="375" t="str">
        <f>VLOOKUP(K111,CódigosRetorno!$A$2:$B$2004,2,FALSE)</f>
        <v>El dato ingresado en el tag cac:InvoiceLine/cac:SubInvoiceLine/cac:ItemPriceExtension/cbc:Amount no cumple con el formato establecido</v>
      </c>
      <c r="M111" s="135"/>
    </row>
    <row r="112" spans="2:13" s="2" customFormat="1" ht="48" x14ac:dyDescent="0.3">
      <c r="B112" s="954"/>
      <c r="C112" s="949"/>
      <c r="D112" s="954"/>
      <c r="E112" s="954"/>
      <c r="F112" s="938"/>
      <c r="G112" s="938"/>
      <c r="H112" s="940"/>
      <c r="I112" s="92" t="s">
        <v>3635</v>
      </c>
      <c r="J112" s="142" t="s">
        <v>205</v>
      </c>
      <c r="K112" s="142" t="s">
        <v>3636</v>
      </c>
      <c r="L112" s="375" t="str">
        <f>VLOOKUP(K112,CódigosRetorno!$A$2:$B$2004,2,FALSE)</f>
        <v>El importe del campo /cac:InvoiceLine/cac:SubInvoiceLine/cac:ItemPriceExtension/cbc:Amount no coincide con el valor calculado</v>
      </c>
      <c r="M112" s="135" t="s">
        <v>9</v>
      </c>
    </row>
    <row r="113" spans="1:13" s="2" customFormat="1" ht="24" x14ac:dyDescent="0.3">
      <c r="B113" s="955"/>
      <c r="C113" s="940"/>
      <c r="D113" s="955"/>
      <c r="E113" s="955"/>
      <c r="F113" s="135" t="s">
        <v>143</v>
      </c>
      <c r="G113" s="128" t="s">
        <v>3248</v>
      </c>
      <c r="H113" s="92" t="s">
        <v>1364</v>
      </c>
      <c r="I113" s="138" t="s">
        <v>3576</v>
      </c>
      <c r="J113" s="142" t="s">
        <v>6</v>
      </c>
      <c r="K113" s="144" t="s">
        <v>3345</v>
      </c>
      <c r="L113" s="375" t="str">
        <f>VLOOKUP(K113,CódigosRetorno!$A$2:$B$2004,2,FALSE)</f>
        <v>La moneda debe ser la misma en todo el documento</v>
      </c>
      <c r="M113" s="135" t="s">
        <v>1091</v>
      </c>
    </row>
    <row r="114" spans="1:13" s="2" customFormat="1" ht="12" x14ac:dyDescent="0.3">
      <c r="B114" s="545" t="s">
        <v>3637</v>
      </c>
      <c r="C114" s="582"/>
      <c r="D114" s="582"/>
      <c r="E114" s="582"/>
      <c r="F114" s="582"/>
      <c r="G114" s="582"/>
      <c r="H114" s="605"/>
      <c r="I114" s="616"/>
      <c r="J114" s="616"/>
      <c r="K114" s="617" t="s">
        <v>9</v>
      </c>
      <c r="L114" s="604" t="str">
        <f>VLOOKUP(K114,CódigosRetorno!$A$2:$B$2004,2,FALSE)</f>
        <v>-</v>
      </c>
      <c r="M114" s="508"/>
    </row>
    <row r="115" spans="1:13" s="2" customFormat="1" ht="24" x14ac:dyDescent="0.3">
      <c r="B115" s="937">
        <f>B110+1</f>
        <v>30</v>
      </c>
      <c r="C115" s="939" t="s">
        <v>1280</v>
      </c>
      <c r="D115" s="937" t="s">
        <v>326</v>
      </c>
      <c r="E115" s="937" t="s">
        <v>142</v>
      </c>
      <c r="F115" s="937" t="s">
        <v>772</v>
      </c>
      <c r="G115" s="937"/>
      <c r="H115" s="939" t="s">
        <v>1281</v>
      </c>
      <c r="I115" s="136" t="s">
        <v>3558</v>
      </c>
      <c r="J115" s="142" t="s">
        <v>6</v>
      </c>
      <c r="K115" s="77" t="s">
        <v>773</v>
      </c>
      <c r="L115" s="375" t="str">
        <f>VLOOKUP(K115,CódigosRetorno!$A$2:$B$2004,2,FALSE)</f>
        <v>El Numero de orden del item no cumple con el formato establecido</v>
      </c>
      <c r="M115" s="135" t="s">
        <v>9</v>
      </c>
    </row>
    <row r="116" spans="1:13" s="2" customFormat="1" ht="24" x14ac:dyDescent="0.3">
      <c r="B116" s="938"/>
      <c r="C116" s="940"/>
      <c r="D116" s="938"/>
      <c r="E116" s="938"/>
      <c r="F116" s="938"/>
      <c r="G116" s="938"/>
      <c r="H116" s="940"/>
      <c r="I116" s="138" t="s">
        <v>3559</v>
      </c>
      <c r="J116" s="142" t="s">
        <v>6</v>
      </c>
      <c r="K116" s="144" t="s">
        <v>651</v>
      </c>
      <c r="L116" s="375" t="str">
        <f>VLOOKUP(K116,CódigosRetorno!$A$2:$B$2004,2,FALSE)</f>
        <v>El número de ítem no puede estar duplicado.</v>
      </c>
      <c r="M116" s="135" t="s">
        <v>9</v>
      </c>
    </row>
    <row r="117" spans="1:13" s="2" customFormat="1" ht="24" x14ac:dyDescent="0.3">
      <c r="B117" s="128">
        <f>+B115+1</f>
        <v>31</v>
      </c>
      <c r="C117" s="136" t="s">
        <v>3638</v>
      </c>
      <c r="D117" s="383" t="s">
        <v>326</v>
      </c>
      <c r="E117" s="347" t="s">
        <v>142</v>
      </c>
      <c r="F117" s="347" t="s">
        <v>297</v>
      </c>
      <c r="G117" s="347" t="s">
        <v>298</v>
      </c>
      <c r="H117" s="136" t="s">
        <v>1508</v>
      </c>
      <c r="I117" s="136" t="s">
        <v>3579</v>
      </c>
      <c r="J117" s="142" t="s">
        <v>6</v>
      </c>
      <c r="K117" s="144" t="s">
        <v>1509</v>
      </c>
      <c r="L117" s="375" t="str">
        <f>VLOOKUP(K117,CódigosRetorno!$A$2:$B$2004,2,FALSE)</f>
        <v>El dato ingresado en LineExtensionAmount del item no cumple con el formato establecido</v>
      </c>
      <c r="M117" s="135" t="s">
        <v>9</v>
      </c>
    </row>
    <row r="118" spans="1:13" s="2" customFormat="1" ht="24" x14ac:dyDescent="0.3">
      <c r="B118" s="135">
        <f>+B117+1</f>
        <v>32</v>
      </c>
      <c r="C118" s="136" t="s">
        <v>3617</v>
      </c>
      <c r="D118" s="383" t="s">
        <v>326</v>
      </c>
      <c r="E118" s="347" t="s">
        <v>142</v>
      </c>
      <c r="F118" s="347" t="s">
        <v>143</v>
      </c>
      <c r="G118" s="128" t="s">
        <v>3248</v>
      </c>
      <c r="H118" s="136" t="s">
        <v>3639</v>
      </c>
      <c r="I118" s="138" t="s">
        <v>3576</v>
      </c>
      <c r="J118" s="142" t="s">
        <v>6</v>
      </c>
      <c r="K118" s="144" t="s">
        <v>3345</v>
      </c>
      <c r="L118" s="375" t="str">
        <f>VLOOKUP(K118,CódigosRetorno!$A$2:$B$2004,2,FALSE)</f>
        <v>La moneda debe ser la misma en todo el documento</v>
      </c>
      <c r="M118" s="135" t="s">
        <v>1091</v>
      </c>
    </row>
    <row r="119" spans="1:13" s="2" customFormat="1" ht="12" x14ac:dyDescent="0.3">
      <c r="B119" s="937">
        <f>+B118+1</f>
        <v>33</v>
      </c>
      <c r="C119" s="939" t="s">
        <v>3560</v>
      </c>
      <c r="D119" s="937" t="s">
        <v>326</v>
      </c>
      <c r="E119" s="937" t="s">
        <v>142</v>
      </c>
      <c r="F119" s="937" t="s">
        <v>194</v>
      </c>
      <c r="G119" s="937" t="s">
        <v>3640</v>
      </c>
      <c r="H119" s="939" t="s">
        <v>1304</v>
      </c>
      <c r="I119" s="136" t="s">
        <v>3562</v>
      </c>
      <c r="J119" s="142" t="s">
        <v>6</v>
      </c>
      <c r="K119" s="142" t="s">
        <v>3563</v>
      </c>
      <c r="L119" s="375" t="str">
        <f>VLOOKUP(K119,CódigosRetorno!$A$2:$B$2004,2,FALSE)</f>
        <v>Debe registrarse el 'Indicador de tipo de comisión'</v>
      </c>
      <c r="M119" s="135" t="s">
        <v>9</v>
      </c>
    </row>
    <row r="120" spans="1:13" s="2" customFormat="1" ht="24" x14ac:dyDescent="0.3">
      <c r="B120" s="938"/>
      <c r="C120" s="940"/>
      <c r="D120" s="938"/>
      <c r="E120" s="938"/>
      <c r="F120" s="938"/>
      <c r="G120" s="938"/>
      <c r="H120" s="940"/>
      <c r="I120" s="136" t="s">
        <v>3564</v>
      </c>
      <c r="J120" s="142" t="s">
        <v>6</v>
      </c>
      <c r="K120" s="142" t="s">
        <v>3565</v>
      </c>
      <c r="L120" s="375" t="str">
        <f>VLOOKUP(K120,CódigosRetorno!$A$2:$B$2004,2,FALSE)</f>
        <v>El dato ingresado en el 'Indicador de tipo de comisión' no corresponde al valor esperado</v>
      </c>
      <c r="M120" s="135" t="s">
        <v>9</v>
      </c>
    </row>
    <row r="121" spans="1:13" s="2" customFormat="1" ht="36" x14ac:dyDescent="0.3">
      <c r="B121" s="937">
        <f>+B119+1</f>
        <v>34</v>
      </c>
      <c r="C121" s="939" t="s">
        <v>3641</v>
      </c>
      <c r="D121" s="953" t="s">
        <v>326</v>
      </c>
      <c r="E121" s="937" t="s">
        <v>181</v>
      </c>
      <c r="F121" s="128" t="s">
        <v>220</v>
      </c>
      <c r="G121" s="128"/>
      <c r="H121" s="138" t="s">
        <v>3642</v>
      </c>
      <c r="I121" s="136" t="s">
        <v>3522</v>
      </c>
      <c r="J121" s="138"/>
      <c r="K121" s="142" t="s">
        <v>9</v>
      </c>
      <c r="L121" s="375" t="str">
        <f>VLOOKUP(K121,CódigosRetorno!$A$2:$B$2004,2,FALSE)</f>
        <v>-</v>
      </c>
      <c r="M121" s="135" t="s">
        <v>9</v>
      </c>
    </row>
    <row r="122" spans="1:13" s="39" customFormat="1" ht="24" x14ac:dyDescent="0.3">
      <c r="A122" s="2"/>
      <c r="B122" s="948"/>
      <c r="C122" s="949"/>
      <c r="D122" s="954"/>
      <c r="E122" s="948"/>
      <c r="F122" s="937" t="s">
        <v>977</v>
      </c>
      <c r="G122" s="937" t="s">
        <v>1514</v>
      </c>
      <c r="H122" s="939" t="s">
        <v>1515</v>
      </c>
      <c r="I122" s="136" t="s">
        <v>3643</v>
      </c>
      <c r="J122" s="142" t="s">
        <v>6</v>
      </c>
      <c r="K122" s="144" t="s">
        <v>1517</v>
      </c>
      <c r="L122" s="375" t="str">
        <f>VLOOKUP(K122,CódigosRetorno!$A$2:$B$2004,2,FALSE)</f>
        <v>El dato ingresado como indicador de cargo/descuento no corresponde al valor esperado.</v>
      </c>
      <c r="M122" s="135" t="s">
        <v>9</v>
      </c>
    </row>
    <row r="123" spans="1:13" s="39" customFormat="1" ht="24" x14ac:dyDescent="0.3">
      <c r="A123" s="2"/>
      <c r="B123" s="948"/>
      <c r="C123" s="949"/>
      <c r="D123" s="954"/>
      <c r="E123" s="948"/>
      <c r="F123" s="938"/>
      <c r="G123" s="938"/>
      <c r="H123" s="940"/>
      <c r="I123" s="136" t="s">
        <v>1518</v>
      </c>
      <c r="J123" s="142" t="s">
        <v>6</v>
      </c>
      <c r="K123" s="144" t="s">
        <v>1517</v>
      </c>
      <c r="L123" s="375" t="str">
        <f>VLOOKUP(K123,CódigosRetorno!$A$2:$B$2004,2,FALSE)</f>
        <v>El dato ingresado como indicador de cargo/descuento no corresponde al valor esperado.</v>
      </c>
      <c r="M123" s="135" t="s">
        <v>9</v>
      </c>
    </row>
    <row r="124" spans="1:13" s="39" customFormat="1" ht="24" x14ac:dyDescent="0.3">
      <c r="A124" s="2"/>
      <c r="B124" s="948"/>
      <c r="C124" s="949"/>
      <c r="D124" s="954"/>
      <c r="E124" s="948"/>
      <c r="F124" s="937" t="s">
        <v>327</v>
      </c>
      <c r="G124" s="937" t="s">
        <v>3644</v>
      </c>
      <c r="H124" s="939" t="s">
        <v>1520</v>
      </c>
      <c r="I124" s="136" t="s">
        <v>1643</v>
      </c>
      <c r="J124" s="142" t="s">
        <v>6</v>
      </c>
      <c r="K124" s="144" t="s">
        <v>1521</v>
      </c>
      <c r="L124" s="375" t="str">
        <f>VLOOKUP(K124,CódigosRetorno!$A$2:$B$2004,2,FALSE)</f>
        <v>El XML no contiene el tag o no existe informacion de codigo de motivo de cargo/descuento por item.</v>
      </c>
      <c r="M124" s="135" t="s">
        <v>9</v>
      </c>
    </row>
    <row r="125" spans="1:13" s="39" customFormat="1" ht="24" x14ac:dyDescent="0.3">
      <c r="A125" s="2"/>
      <c r="B125" s="948"/>
      <c r="C125" s="949"/>
      <c r="D125" s="954"/>
      <c r="E125" s="948"/>
      <c r="F125" s="938"/>
      <c r="G125" s="938"/>
      <c r="H125" s="940"/>
      <c r="I125" s="136" t="s">
        <v>3645</v>
      </c>
      <c r="J125" s="142" t="s">
        <v>205</v>
      </c>
      <c r="K125" s="144" t="s">
        <v>1526</v>
      </c>
      <c r="L125" s="375" t="str">
        <f>VLOOKUP(K125,CódigosRetorno!$A$2:$B$2004,2,FALSE)</f>
        <v>El dato ingresado como cargo/descuento no es valido a nivel de ítem.</v>
      </c>
      <c r="M125" s="135" t="s">
        <v>1524</v>
      </c>
    </row>
    <row r="126" spans="1:13" s="39" customFormat="1" ht="24" x14ac:dyDescent="0.3">
      <c r="A126" s="2"/>
      <c r="B126" s="948"/>
      <c r="C126" s="949"/>
      <c r="D126" s="954"/>
      <c r="E126" s="948"/>
      <c r="F126" s="937"/>
      <c r="G126" s="135" t="s">
        <v>1056</v>
      </c>
      <c r="H126" s="136" t="s">
        <v>1076</v>
      </c>
      <c r="I126" s="136" t="s">
        <v>2623</v>
      </c>
      <c r="J126" s="142" t="s">
        <v>205</v>
      </c>
      <c r="K126" s="144" t="s">
        <v>1077</v>
      </c>
      <c r="L126" s="375" t="str">
        <f>VLOOKUP(K126,CódigosRetorno!$A$2:$B$2004,2,FALSE)</f>
        <v>El dato ingresado como atributo @listAgencyName es incorrecto.</v>
      </c>
      <c r="M126" s="135" t="s">
        <v>9</v>
      </c>
    </row>
    <row r="127" spans="1:13" s="39" customFormat="1" ht="24" x14ac:dyDescent="0.3">
      <c r="A127" s="2"/>
      <c r="B127" s="948"/>
      <c r="C127" s="949"/>
      <c r="D127" s="954"/>
      <c r="E127" s="948"/>
      <c r="F127" s="948"/>
      <c r="G127" s="135" t="s">
        <v>1527</v>
      </c>
      <c r="H127" s="136" t="s">
        <v>1079</v>
      </c>
      <c r="I127" s="136" t="s">
        <v>3646</v>
      </c>
      <c r="J127" s="128" t="s">
        <v>205</v>
      </c>
      <c r="K127" s="142" t="s">
        <v>1081</v>
      </c>
      <c r="L127" s="375" t="str">
        <f>VLOOKUP(K127,CódigosRetorno!$A$2:$B$2004,2,FALSE)</f>
        <v>El dato ingresado como atributo @listName es incorrecto.</v>
      </c>
      <c r="M127" s="135" t="s">
        <v>9</v>
      </c>
    </row>
    <row r="128" spans="1:13" s="39" customFormat="1" ht="36" x14ac:dyDescent="0.3">
      <c r="A128" s="2"/>
      <c r="B128" s="948"/>
      <c r="C128" s="949"/>
      <c r="D128" s="954"/>
      <c r="E128" s="948"/>
      <c r="F128" s="938"/>
      <c r="G128" s="135" t="s">
        <v>1529</v>
      </c>
      <c r="H128" s="136" t="s">
        <v>1083</v>
      </c>
      <c r="I128" s="136" t="s">
        <v>1530</v>
      </c>
      <c r="J128" s="142" t="s">
        <v>205</v>
      </c>
      <c r="K128" s="144" t="s">
        <v>1085</v>
      </c>
      <c r="L128" s="375" t="str">
        <f>VLOOKUP(K128,CódigosRetorno!$A$2:$B$2004,2,FALSE)</f>
        <v>El dato ingresado como atributo @listURI es incorrecto.</v>
      </c>
      <c r="M128" s="135" t="s">
        <v>9</v>
      </c>
    </row>
    <row r="129" spans="1:13" s="39" customFormat="1" ht="36" x14ac:dyDescent="0.3">
      <c r="A129" s="2"/>
      <c r="B129" s="948"/>
      <c r="C129" s="949"/>
      <c r="D129" s="954"/>
      <c r="E129" s="948"/>
      <c r="F129" s="347" t="s">
        <v>297</v>
      </c>
      <c r="G129" s="347" t="s">
        <v>298</v>
      </c>
      <c r="H129" s="136" t="s">
        <v>1534</v>
      </c>
      <c r="I129" s="136" t="s">
        <v>1407</v>
      </c>
      <c r="J129" s="142" t="s">
        <v>6</v>
      </c>
      <c r="K129" s="144" t="s">
        <v>1535</v>
      </c>
      <c r="L129" s="375" t="str">
        <f>VLOOKUP(K129,CódigosRetorno!$A$2:$B$2004,2,FALSE)</f>
        <v>El formato ingresado en el tag cac:InvoiceLine/cac:Allowancecharge/cbc:Amount no cumple con el formato establecido</v>
      </c>
      <c r="M129" s="135" t="s">
        <v>9</v>
      </c>
    </row>
    <row r="130" spans="1:13" s="39" customFormat="1" ht="24" x14ac:dyDescent="0.3">
      <c r="A130" s="2"/>
      <c r="B130" s="938"/>
      <c r="C130" s="940"/>
      <c r="D130" s="955"/>
      <c r="E130" s="938"/>
      <c r="F130" s="135" t="s">
        <v>143</v>
      </c>
      <c r="G130" s="128" t="s">
        <v>3248</v>
      </c>
      <c r="H130" s="92" t="s">
        <v>1364</v>
      </c>
      <c r="I130" s="138" t="s">
        <v>3576</v>
      </c>
      <c r="J130" s="142" t="s">
        <v>6</v>
      </c>
      <c r="K130" s="144" t="s">
        <v>3345</v>
      </c>
      <c r="L130" s="375" t="str">
        <f>VLOOKUP(K130,CódigosRetorno!$A$2:$B$2004,2,FALSE)</f>
        <v>La moneda debe ser la misma en todo el documento</v>
      </c>
      <c r="M130" s="135" t="s">
        <v>1091</v>
      </c>
    </row>
    <row r="131" spans="1:13" s="39" customFormat="1" ht="24" x14ac:dyDescent="0.3">
      <c r="A131" s="2"/>
      <c r="B131" s="937">
        <f>B121+1</f>
        <v>35</v>
      </c>
      <c r="C131" s="939" t="s">
        <v>3647</v>
      </c>
      <c r="D131" s="953" t="s">
        <v>326</v>
      </c>
      <c r="E131" s="953" t="s">
        <v>142</v>
      </c>
      <c r="F131" s="953" t="s">
        <v>297</v>
      </c>
      <c r="G131" s="953" t="s">
        <v>298</v>
      </c>
      <c r="H131" s="939" t="s">
        <v>3578</v>
      </c>
      <c r="I131" s="136" t="s">
        <v>3648</v>
      </c>
      <c r="J131" s="128" t="s">
        <v>6</v>
      </c>
      <c r="K131" s="142" t="s">
        <v>1392</v>
      </c>
      <c r="L131" s="375" t="str">
        <f>VLOOKUP(K131,CódigosRetorno!$A$2:$B$2004,2,FALSE)</f>
        <v>El xml no contiene el tag de impuesto por linea (TaxtTotal).</v>
      </c>
      <c r="M131" s="135" t="s">
        <v>9</v>
      </c>
    </row>
    <row r="132" spans="1:13" s="39" customFormat="1" ht="12" x14ac:dyDescent="0.3">
      <c r="A132" s="2"/>
      <c r="B132" s="948"/>
      <c r="C132" s="949"/>
      <c r="D132" s="954"/>
      <c r="E132" s="954"/>
      <c r="F132" s="954"/>
      <c r="G132" s="954"/>
      <c r="H132" s="949"/>
      <c r="I132" s="136" t="s">
        <v>3649</v>
      </c>
      <c r="J132" s="128" t="s">
        <v>6</v>
      </c>
      <c r="K132" s="78" t="s">
        <v>1398</v>
      </c>
      <c r="L132" s="375" t="str">
        <f>VLOOKUP(K132,CódigosRetorno!$A$2:$B$2004,2,FALSE)</f>
        <v>El tag cac:TaxTotal no debe repetirse a nivel de Item</v>
      </c>
      <c r="M132" s="135" t="s">
        <v>9</v>
      </c>
    </row>
    <row r="133" spans="1:13" s="39" customFormat="1" ht="36" x14ac:dyDescent="0.3">
      <c r="A133" s="2"/>
      <c r="B133" s="948"/>
      <c r="C133" s="949"/>
      <c r="D133" s="954"/>
      <c r="E133" s="954"/>
      <c r="F133" s="955"/>
      <c r="G133" s="955"/>
      <c r="H133" s="940"/>
      <c r="I133" s="136" t="s">
        <v>2482</v>
      </c>
      <c r="J133" s="128" t="s">
        <v>6</v>
      </c>
      <c r="K133" s="144" t="s">
        <v>1394</v>
      </c>
      <c r="L133" s="375" t="str">
        <f>VLOOKUP(K133,CódigosRetorno!$A$2:$B$2004,2,FALSE)</f>
        <v>El dato ingresado en el monto total de impuestos por línea no cumple con el formato establecido</v>
      </c>
      <c r="M133" s="135" t="s">
        <v>9</v>
      </c>
    </row>
    <row r="134" spans="1:13" s="39" customFormat="1" ht="24" x14ac:dyDescent="0.3">
      <c r="A134" s="2"/>
      <c r="B134" s="948"/>
      <c r="C134" s="949"/>
      <c r="D134" s="954"/>
      <c r="E134" s="954"/>
      <c r="F134" s="135" t="s">
        <v>143</v>
      </c>
      <c r="G134" s="128" t="s">
        <v>3248</v>
      </c>
      <c r="H134" s="92" t="s">
        <v>1364</v>
      </c>
      <c r="I134" s="138" t="s">
        <v>3576</v>
      </c>
      <c r="J134" s="142" t="s">
        <v>6</v>
      </c>
      <c r="K134" s="144" t="s">
        <v>3345</v>
      </c>
      <c r="L134" s="375" t="str">
        <f>VLOOKUP(K134,CódigosRetorno!$A$2:$B$2004,2,FALSE)</f>
        <v>La moneda debe ser la misma en todo el documento</v>
      </c>
      <c r="M134" s="135" t="s">
        <v>9</v>
      </c>
    </row>
    <row r="135" spans="1:13" s="39" customFormat="1" ht="36" x14ac:dyDescent="0.3">
      <c r="A135" s="2"/>
      <c r="B135" s="948"/>
      <c r="C135" s="949"/>
      <c r="D135" s="954"/>
      <c r="E135" s="954"/>
      <c r="F135" s="128" t="s">
        <v>297</v>
      </c>
      <c r="G135" s="128" t="s">
        <v>298</v>
      </c>
      <c r="H135" s="136" t="s">
        <v>3650</v>
      </c>
      <c r="I135" s="136" t="s">
        <v>3623</v>
      </c>
      <c r="J135" s="142" t="s">
        <v>6</v>
      </c>
      <c r="K135" s="144" t="s">
        <v>1401</v>
      </c>
      <c r="L135" s="375" t="str">
        <f>VLOOKUP(K135,CódigosRetorno!$A$2:$B$2004,2,FALSE)</f>
        <v>El dato ingresado en TaxableAmount de la linea no cumple con el formato establecido</v>
      </c>
      <c r="M135" s="135" t="s">
        <v>9</v>
      </c>
    </row>
    <row r="136" spans="1:13" s="39" customFormat="1" ht="24" x14ac:dyDescent="0.3">
      <c r="A136" s="2"/>
      <c r="B136" s="948"/>
      <c r="C136" s="949"/>
      <c r="D136" s="954"/>
      <c r="E136" s="954"/>
      <c r="F136" s="135" t="s">
        <v>143</v>
      </c>
      <c r="G136" s="128" t="s">
        <v>3248</v>
      </c>
      <c r="H136" s="92" t="s">
        <v>1364</v>
      </c>
      <c r="I136" s="138" t="s">
        <v>3576</v>
      </c>
      <c r="J136" s="142" t="s">
        <v>6</v>
      </c>
      <c r="K136" s="144" t="s">
        <v>3345</v>
      </c>
      <c r="L136" s="375" t="str">
        <f>VLOOKUP(K136,CódigosRetorno!$A$2:$B$2004,2,FALSE)</f>
        <v>La moneda debe ser la misma en todo el documento</v>
      </c>
      <c r="M136" s="135" t="s">
        <v>9</v>
      </c>
    </row>
    <row r="137" spans="1:13" s="39" customFormat="1" ht="24" x14ac:dyDescent="0.3">
      <c r="A137" s="2"/>
      <c r="B137" s="948"/>
      <c r="C137" s="949"/>
      <c r="D137" s="954"/>
      <c r="E137" s="954"/>
      <c r="F137" s="953" t="s">
        <v>297</v>
      </c>
      <c r="G137" s="953" t="s">
        <v>298</v>
      </c>
      <c r="H137" s="939" t="s">
        <v>3580</v>
      </c>
      <c r="I137" s="136" t="s">
        <v>1407</v>
      </c>
      <c r="J137" s="142" t="s">
        <v>6</v>
      </c>
      <c r="K137" s="144" t="s">
        <v>1408</v>
      </c>
      <c r="L137" s="375" t="str">
        <f>VLOOKUP(K137,CódigosRetorno!$A$2:$B$2004,2,FALSE)</f>
        <v>El dato ingresado en TaxAmount de la linea no cumple con el formato establecido</v>
      </c>
      <c r="M137" s="135" t="s">
        <v>9</v>
      </c>
    </row>
    <row r="138" spans="1:13" s="39" customFormat="1" ht="36" x14ac:dyDescent="0.3">
      <c r="A138" s="2"/>
      <c r="B138" s="948"/>
      <c r="C138" s="949"/>
      <c r="D138" s="954"/>
      <c r="E138" s="954"/>
      <c r="F138" s="955"/>
      <c r="G138" s="955"/>
      <c r="H138" s="940"/>
      <c r="I138" s="136" t="s">
        <v>3651</v>
      </c>
      <c r="J138" s="142" t="s">
        <v>205</v>
      </c>
      <c r="K138" s="144" t="s">
        <v>3582</v>
      </c>
      <c r="L138" s="375" t="str">
        <f>VLOOKUP(K138,CódigosRetorno!$A$2:$B$2004,2,FALSE)</f>
        <v>El monto de IGV de la línea no coincide con el valor calculado</v>
      </c>
      <c r="M138" s="135" t="s">
        <v>9</v>
      </c>
    </row>
    <row r="139" spans="1:13" s="39" customFormat="1" ht="24" x14ac:dyDescent="0.3">
      <c r="A139" s="2"/>
      <c r="B139" s="948"/>
      <c r="C139" s="949"/>
      <c r="D139" s="954"/>
      <c r="E139" s="954"/>
      <c r="F139" s="383" t="s">
        <v>143</v>
      </c>
      <c r="G139" s="128" t="s">
        <v>3248</v>
      </c>
      <c r="H139" s="92" t="s">
        <v>1364</v>
      </c>
      <c r="I139" s="138" t="s">
        <v>3576</v>
      </c>
      <c r="J139" s="142" t="s">
        <v>6</v>
      </c>
      <c r="K139" s="144" t="s">
        <v>3345</v>
      </c>
      <c r="L139" s="375" t="str">
        <f>VLOOKUP(K139,CódigosRetorno!$A$2:$B$2004,2,FALSE)</f>
        <v>La moneda debe ser la misma en todo el documento</v>
      </c>
      <c r="M139" s="135" t="s">
        <v>1091</v>
      </c>
    </row>
    <row r="140" spans="1:13" s="39" customFormat="1" ht="24" x14ac:dyDescent="0.3">
      <c r="A140" s="2"/>
      <c r="B140" s="948"/>
      <c r="C140" s="949"/>
      <c r="D140" s="954"/>
      <c r="E140" s="954"/>
      <c r="F140" s="953" t="s">
        <v>658</v>
      </c>
      <c r="G140" s="953" t="s">
        <v>3583</v>
      </c>
      <c r="H140" s="939" t="s">
        <v>3584</v>
      </c>
      <c r="I140" s="136" t="s">
        <v>3652</v>
      </c>
      <c r="J140" s="142" t="s">
        <v>6</v>
      </c>
      <c r="K140" s="144" t="s">
        <v>3653</v>
      </c>
      <c r="L140" s="375" t="str">
        <f>VLOOKUP(K140,CódigosRetorno!$A$2:$B$2004,2,FALSE)</f>
        <v>Debe indicar el IGV. Es un campo obligatorio</v>
      </c>
      <c r="M140" s="135" t="s">
        <v>9</v>
      </c>
    </row>
    <row r="141" spans="1:13" s="39" customFormat="1" ht="24" x14ac:dyDescent="0.3">
      <c r="A141" s="2"/>
      <c r="B141" s="948"/>
      <c r="C141" s="949"/>
      <c r="D141" s="954"/>
      <c r="E141" s="954"/>
      <c r="F141" s="954"/>
      <c r="G141" s="954"/>
      <c r="H141" s="949"/>
      <c r="I141" s="136" t="s">
        <v>65</v>
      </c>
      <c r="J141" s="142" t="s">
        <v>6</v>
      </c>
      <c r="K141" s="144" t="s">
        <v>1445</v>
      </c>
      <c r="L141" s="375" t="str">
        <f>VLOOKUP(K141,CódigosRetorno!$A$2:$B$2004,2,FALSE)</f>
        <v>El XML no contiene el tag cac:TaxCategory/cac:TaxScheme/cbc:ID del Item</v>
      </c>
      <c r="M141" s="135" t="s">
        <v>9</v>
      </c>
    </row>
    <row r="142" spans="1:13" s="39" customFormat="1" ht="12" x14ac:dyDescent="0.3">
      <c r="A142" s="2"/>
      <c r="B142" s="948"/>
      <c r="C142" s="949"/>
      <c r="D142" s="954"/>
      <c r="E142" s="954"/>
      <c r="F142" s="954"/>
      <c r="G142" s="954"/>
      <c r="H142" s="949"/>
      <c r="I142" s="136" t="s">
        <v>3585</v>
      </c>
      <c r="J142" s="142" t="s">
        <v>6</v>
      </c>
      <c r="K142" s="144" t="s">
        <v>1446</v>
      </c>
      <c r="L142" s="375" t="str">
        <f>VLOOKUP(K142,CódigosRetorno!$A$2:$B$2004,2,FALSE)</f>
        <v>El codigo del tributo es invalido</v>
      </c>
      <c r="M142" s="135" t="s">
        <v>9</v>
      </c>
    </row>
    <row r="143" spans="1:13" s="39" customFormat="1" ht="24" x14ac:dyDescent="0.3">
      <c r="A143" s="2"/>
      <c r="B143" s="948"/>
      <c r="C143" s="949"/>
      <c r="D143" s="954"/>
      <c r="E143" s="955"/>
      <c r="F143" s="955"/>
      <c r="G143" s="955"/>
      <c r="H143" s="940"/>
      <c r="I143" s="136" t="s">
        <v>3586</v>
      </c>
      <c r="J143" s="142" t="s">
        <v>6</v>
      </c>
      <c r="K143" s="144" t="s">
        <v>1449</v>
      </c>
      <c r="L143" s="375" t="str">
        <f>VLOOKUP(K143,CódigosRetorno!$A$2:$B$2004,2,FALSE)</f>
        <v>El código de tributo no debe repetirse a nivel de item</v>
      </c>
      <c r="M143" s="135" t="s">
        <v>9</v>
      </c>
    </row>
    <row r="144" spans="1:13" s="39" customFormat="1" ht="24" x14ac:dyDescent="0.3">
      <c r="A144" s="2"/>
      <c r="B144" s="948"/>
      <c r="C144" s="949"/>
      <c r="D144" s="954"/>
      <c r="E144" s="953" t="s">
        <v>181</v>
      </c>
      <c r="F144" s="953"/>
      <c r="G144" s="135" t="s">
        <v>1454</v>
      </c>
      <c r="H144" s="136" t="s">
        <v>1124</v>
      </c>
      <c r="I144" s="136" t="s">
        <v>1455</v>
      </c>
      <c r="J144" s="128" t="s">
        <v>205</v>
      </c>
      <c r="K144" s="142" t="s">
        <v>1126</v>
      </c>
      <c r="L144" s="375" t="str">
        <f>VLOOKUP(K144,CódigosRetorno!$A$2:$B$2004,2,FALSE)</f>
        <v>El dato ingresado como atributo @schemeName es incorrecto.</v>
      </c>
      <c r="M144" s="135" t="s">
        <v>9</v>
      </c>
    </row>
    <row r="145" spans="1:13" s="39" customFormat="1" ht="24" x14ac:dyDescent="0.3">
      <c r="A145" s="2"/>
      <c r="B145" s="948"/>
      <c r="C145" s="949"/>
      <c r="D145" s="954"/>
      <c r="E145" s="954"/>
      <c r="F145" s="954"/>
      <c r="G145" s="135" t="s">
        <v>1056</v>
      </c>
      <c r="H145" s="136" t="s">
        <v>1057</v>
      </c>
      <c r="I145" s="136" t="s">
        <v>1058</v>
      </c>
      <c r="J145" s="128" t="s">
        <v>205</v>
      </c>
      <c r="K145" s="142" t="s">
        <v>1059</v>
      </c>
      <c r="L145" s="375" t="str">
        <f>VLOOKUP(K145,CódigosRetorno!$A$2:$B$2004,2,FALSE)</f>
        <v>El dato ingresado como atributo @schemeAgencyName es incorrecto.</v>
      </c>
      <c r="M145" s="135" t="s">
        <v>9</v>
      </c>
    </row>
    <row r="146" spans="1:13" s="39" customFormat="1" ht="36" x14ac:dyDescent="0.3">
      <c r="A146" s="2"/>
      <c r="B146" s="938"/>
      <c r="C146" s="940"/>
      <c r="D146" s="955"/>
      <c r="E146" s="955"/>
      <c r="F146" s="955"/>
      <c r="G146" s="135" t="s">
        <v>1483</v>
      </c>
      <c r="H146" s="92" t="s">
        <v>1128</v>
      </c>
      <c r="I146" s="136" t="s">
        <v>1457</v>
      </c>
      <c r="J146" s="142" t="s">
        <v>205</v>
      </c>
      <c r="K146" s="144" t="s">
        <v>1130</v>
      </c>
      <c r="L146" s="375" t="str">
        <f>VLOOKUP(K146,CódigosRetorno!$A$2:$B$2004,2,FALSE)</f>
        <v>El dato ingresado como atributo @schemeURI es incorrecto.</v>
      </c>
      <c r="M146" s="135" t="s">
        <v>9</v>
      </c>
    </row>
    <row r="147" spans="1:13" s="39" customFormat="1" ht="24" x14ac:dyDescent="0.3">
      <c r="A147" s="2"/>
      <c r="B147" s="956">
        <f>+B131+1</f>
        <v>36</v>
      </c>
      <c r="C147" s="972" t="s">
        <v>982</v>
      </c>
      <c r="D147" s="956" t="s">
        <v>326</v>
      </c>
      <c r="E147" s="956" t="s">
        <v>142</v>
      </c>
      <c r="F147" s="956" t="s">
        <v>297</v>
      </c>
      <c r="G147" s="956" t="s">
        <v>298</v>
      </c>
      <c r="H147" s="972" t="s">
        <v>3589</v>
      </c>
      <c r="I147" s="136" t="s">
        <v>3590</v>
      </c>
      <c r="J147" s="142" t="s">
        <v>6</v>
      </c>
      <c r="K147" s="142" t="s">
        <v>3591</v>
      </c>
      <c r="L147" s="375" t="str">
        <f>VLOOKUP(K147,CódigosRetorno!$A$2:$B$2004,2,FALSE)</f>
        <v xml:space="preserve">Debe consignar el tag /cac:InvoiceLine/cac:ItemPriceExtension  </v>
      </c>
      <c r="M147" s="135" t="s">
        <v>9</v>
      </c>
    </row>
    <row r="148" spans="1:13" s="39" customFormat="1" ht="36" x14ac:dyDescent="0.3">
      <c r="A148" s="2"/>
      <c r="B148" s="956"/>
      <c r="C148" s="972"/>
      <c r="D148" s="956"/>
      <c r="E148" s="956"/>
      <c r="F148" s="956"/>
      <c r="G148" s="956"/>
      <c r="H148" s="972"/>
      <c r="I148" s="136" t="s">
        <v>1407</v>
      </c>
      <c r="J148" s="142" t="s">
        <v>6</v>
      </c>
      <c r="K148" s="144" t="s">
        <v>3592</v>
      </c>
      <c r="L148" s="375" t="str">
        <f>VLOOKUP(K148,CódigosRetorno!$A$2:$B$2004,2,FALSE)</f>
        <v>El dato ingresado en el tag /cac:InvoiceLine/cac:ItemPriceExtension/cbc:Amount no cumple con el formato establecido</v>
      </c>
      <c r="M148" s="135" t="s">
        <v>9</v>
      </c>
    </row>
    <row r="149" spans="1:13" s="39" customFormat="1" ht="48" x14ac:dyDescent="0.3">
      <c r="A149" s="2"/>
      <c r="B149" s="956"/>
      <c r="C149" s="972"/>
      <c r="D149" s="956"/>
      <c r="E149" s="956"/>
      <c r="F149" s="956"/>
      <c r="G149" s="956"/>
      <c r="H149" s="972"/>
      <c r="I149" s="136" t="s">
        <v>3654</v>
      </c>
      <c r="J149" s="142" t="s">
        <v>205</v>
      </c>
      <c r="K149" s="144" t="s">
        <v>3594</v>
      </c>
      <c r="L149" s="375" t="str">
        <f>VLOOKUP(K149,CódigosRetorno!$A$2:$B$2004,2,FALSE)</f>
        <v>El importe del campo /cac:InvoiceLine/cac:ItemPriceExtension/cbc:Amount no coincide con el valor calculado</v>
      </c>
      <c r="M149" s="135" t="s">
        <v>9</v>
      </c>
    </row>
    <row r="150" spans="1:13" s="39" customFormat="1" ht="24" x14ac:dyDescent="0.3">
      <c r="A150" s="2"/>
      <c r="B150" s="956"/>
      <c r="C150" s="972"/>
      <c r="D150" s="956"/>
      <c r="E150" s="956"/>
      <c r="F150" s="128" t="s">
        <v>143</v>
      </c>
      <c r="G150" s="128" t="s">
        <v>3248</v>
      </c>
      <c r="H150" s="92" t="s">
        <v>1364</v>
      </c>
      <c r="I150" s="138" t="s">
        <v>3576</v>
      </c>
      <c r="J150" s="142" t="s">
        <v>6</v>
      </c>
      <c r="K150" s="144" t="s">
        <v>3345</v>
      </c>
      <c r="L150" s="375" t="str">
        <f>VLOOKUP(K150,CódigosRetorno!$A$2:$B$2004,2,FALSE)</f>
        <v>La moneda debe ser la misma en todo el documento</v>
      </c>
      <c r="M150" s="135" t="s">
        <v>1091</v>
      </c>
    </row>
    <row r="151" spans="1:13" s="39" customFormat="1" ht="12" x14ac:dyDescent="0.3">
      <c r="A151" s="2"/>
      <c r="B151" s="1095" t="s">
        <v>3655</v>
      </c>
      <c r="C151" s="1096"/>
      <c r="D151" s="1096"/>
      <c r="E151" s="1106"/>
      <c r="F151" s="513"/>
      <c r="G151" s="513"/>
      <c r="H151" s="513"/>
      <c r="I151" s="513"/>
      <c r="J151" s="513"/>
      <c r="K151" s="618" t="s">
        <v>9</v>
      </c>
      <c r="L151" s="604" t="str">
        <f>VLOOKUP(K151,CódigosRetorno!$A$2:$B$2004,2,FALSE)</f>
        <v>-</v>
      </c>
      <c r="M151" s="511"/>
    </row>
    <row r="152" spans="1:13" s="39" customFormat="1" ht="24" x14ac:dyDescent="0.3">
      <c r="A152" s="2"/>
      <c r="B152" s="956">
        <f>B147+1</f>
        <v>37</v>
      </c>
      <c r="C152" s="993" t="s">
        <v>3656</v>
      </c>
      <c r="D152" s="936" t="s">
        <v>62</v>
      </c>
      <c r="E152" s="956" t="s">
        <v>142</v>
      </c>
      <c r="F152" s="956" t="s">
        <v>297</v>
      </c>
      <c r="G152" s="956" t="s">
        <v>298</v>
      </c>
      <c r="H152" s="972" t="s">
        <v>1672</v>
      </c>
      <c r="I152" s="136" t="s">
        <v>3562</v>
      </c>
      <c r="J152" s="142" t="s">
        <v>6</v>
      </c>
      <c r="K152" s="142" t="s">
        <v>3657</v>
      </c>
      <c r="L152" s="375" t="str">
        <f>VLOOKUP(K152,CódigosRetorno!$A$2:$B$2004,2,FALSE)</f>
        <v>El XML no contiene el tag cac:LegalMonetaryTotal/cbc:LineExtensionAmount</v>
      </c>
      <c r="M152" s="135" t="s">
        <v>9</v>
      </c>
    </row>
    <row r="153" spans="1:13" s="39" customFormat="1" ht="36" x14ac:dyDescent="0.3">
      <c r="A153" s="2"/>
      <c r="B153" s="956"/>
      <c r="C153" s="993"/>
      <c r="D153" s="936"/>
      <c r="E153" s="956"/>
      <c r="F153" s="956"/>
      <c r="G153" s="956"/>
      <c r="H153" s="972"/>
      <c r="I153" s="136" t="s">
        <v>1407</v>
      </c>
      <c r="J153" s="142" t="s">
        <v>6</v>
      </c>
      <c r="K153" s="144" t="s">
        <v>3658</v>
      </c>
      <c r="L153" s="375" t="str">
        <f>VLOOKUP(K153,CódigosRetorno!$A$2:$B$2004,2,FALSE)</f>
        <v>El dato ingresado en el tag cac:LegalMonetaryTotal/cbc:LineExtensionAmount no cumple con el formato establecido</v>
      </c>
      <c r="M153" s="135" t="s">
        <v>9</v>
      </c>
    </row>
    <row r="154" spans="1:13" s="39" customFormat="1" ht="24" x14ac:dyDescent="0.3">
      <c r="A154" s="2"/>
      <c r="B154" s="956"/>
      <c r="C154" s="993"/>
      <c r="D154" s="936"/>
      <c r="E154" s="956"/>
      <c r="F154" s="128" t="s">
        <v>143</v>
      </c>
      <c r="G154" s="128" t="s">
        <v>3248</v>
      </c>
      <c r="H154" s="136" t="s">
        <v>3659</v>
      </c>
      <c r="I154" s="138" t="s">
        <v>1089</v>
      </c>
      <c r="J154" s="142" t="s">
        <v>6</v>
      </c>
      <c r="K154" s="144" t="s">
        <v>1090</v>
      </c>
      <c r="L154" s="375" t="str">
        <f>VLOOKUP(K154,CódigosRetorno!$A$2:$B$2004,2,FALSE)</f>
        <v>El valor ingresado como moneda del comprobante no es valido (catalogo nro 02).</v>
      </c>
      <c r="M154" s="135" t="s">
        <v>1091</v>
      </c>
    </row>
    <row r="155" spans="1:13" s="39" customFormat="1" ht="24" x14ac:dyDescent="0.3">
      <c r="A155" s="2"/>
      <c r="B155" s="956">
        <f>B152+1</f>
        <v>38</v>
      </c>
      <c r="C155" s="993" t="s">
        <v>3660</v>
      </c>
      <c r="D155" s="936" t="s">
        <v>62</v>
      </c>
      <c r="E155" s="956" t="s">
        <v>142</v>
      </c>
      <c r="F155" s="953" t="s">
        <v>297</v>
      </c>
      <c r="G155" s="953" t="s">
        <v>298</v>
      </c>
      <c r="H155" s="939" t="s">
        <v>1668</v>
      </c>
      <c r="I155" s="136" t="s">
        <v>3579</v>
      </c>
      <c r="J155" s="142" t="s">
        <v>6</v>
      </c>
      <c r="K155" s="144" t="s">
        <v>1669</v>
      </c>
      <c r="L155" s="375" t="str">
        <f>VLOOKUP(K155,CódigosRetorno!$A$2:$B$2004,2,FALSE)</f>
        <v>El dato ingresado en PayableAmount no cumple con el formato establecido</v>
      </c>
      <c r="M155" s="135" t="s">
        <v>9</v>
      </c>
    </row>
    <row r="156" spans="1:13" s="39" customFormat="1" ht="156" x14ac:dyDescent="0.3">
      <c r="A156" s="2"/>
      <c r="B156" s="956"/>
      <c r="C156" s="993"/>
      <c r="D156" s="936"/>
      <c r="E156" s="956"/>
      <c r="F156" s="955"/>
      <c r="G156" s="955"/>
      <c r="H156" s="940"/>
      <c r="I156" s="136" t="s">
        <v>3661</v>
      </c>
      <c r="J156" s="142" t="s">
        <v>205</v>
      </c>
      <c r="K156" s="144" t="s">
        <v>3662</v>
      </c>
      <c r="L156" s="375" t="str">
        <f>VLOOKUP(K156,CódigosRetorno!$A$2:$B$2004,2,FALSE)</f>
        <v>El importe del campo /cac:LegalMonetaryTotal/cbc:PayableAmount no coincide con el valor calculado</v>
      </c>
      <c r="M156" s="135" t="s">
        <v>9</v>
      </c>
    </row>
    <row r="157" spans="1:13" s="39" customFormat="1" ht="24" x14ac:dyDescent="0.3">
      <c r="A157" s="2"/>
      <c r="B157" s="956"/>
      <c r="C157" s="993"/>
      <c r="D157" s="936"/>
      <c r="E157" s="956"/>
      <c r="F157" s="128" t="s">
        <v>143</v>
      </c>
      <c r="G157" s="128" t="s">
        <v>3248</v>
      </c>
      <c r="H157" s="136" t="s">
        <v>3663</v>
      </c>
      <c r="I157" s="138" t="s">
        <v>3576</v>
      </c>
      <c r="J157" s="142" t="s">
        <v>6</v>
      </c>
      <c r="K157" s="144" t="s">
        <v>3345</v>
      </c>
      <c r="L157" s="375" t="str">
        <f>VLOOKUP(K157,CódigosRetorno!$A$2:$B$2004,2,FALSE)</f>
        <v>La moneda debe ser la misma en todo el documento</v>
      </c>
      <c r="M157" s="135" t="s">
        <v>1091</v>
      </c>
    </row>
    <row r="158" spans="1:13" s="39" customFormat="1" ht="12" x14ac:dyDescent="0.3">
      <c r="A158" s="2"/>
      <c r="B158" s="38"/>
      <c r="C158" s="2"/>
      <c r="D158" s="38"/>
      <c r="E158" s="38"/>
      <c r="F158" s="38"/>
      <c r="G158" s="38"/>
      <c r="K158" s="46"/>
      <c r="M158" s="54"/>
    </row>
  </sheetData>
  <autoFilter ref="B2:M157" xr:uid="{A5968AA2-2D58-43E7-9F8E-311C6E5A92F5}"/>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topLeftCell="G209" zoomScaleNormal="100" workbookViewId="0">
      <selection activeCell="I134" sqref="I134:K134"/>
    </sheetView>
  </sheetViews>
  <sheetFormatPr baseColWidth="10" defaultColWidth="0" defaultRowHeight="14.4" zeroHeight="1" x14ac:dyDescent="0.3"/>
  <cols>
    <col min="1" max="1" width="1.44140625" customWidth="1"/>
    <col min="2" max="2" width="4.21875" customWidth="1"/>
    <col min="3" max="3" width="40.21875" customWidth="1"/>
    <col min="4" max="6" width="11.44140625"/>
    <col min="7" max="7" width="14.77734375" customWidth="1"/>
    <col min="8" max="8" width="35.21875" customWidth="1"/>
    <col min="9" max="9" width="53.5546875" customWidth="1"/>
    <col min="10" max="10" width="10.21875" customWidth="1"/>
    <col min="11" max="11" width="7.77734375" bestFit="1" customWidth="1"/>
    <col min="12" max="12" width="35.21875" customWidth="1"/>
    <col min="13" max="13" width="17.21875" customWidth="1"/>
    <col min="14" max="14" width="11.44140625" customWidth="1"/>
    <col min="15" max="15" width="0" hidden="1" customWidth="1"/>
  </cols>
  <sheetData>
    <row r="1" spans="2:13" s="370" customFormat="1" ht="12" x14ac:dyDescent="0.3">
      <c r="B1" s="1107" t="s">
        <v>3664</v>
      </c>
      <c r="C1" s="1107"/>
      <c r="D1" s="1107"/>
      <c r="E1" s="1107"/>
      <c r="F1" s="1107"/>
      <c r="G1" s="1107"/>
      <c r="H1" s="1107"/>
      <c r="I1" s="371"/>
      <c r="J1" s="366"/>
      <c r="K1" s="367"/>
      <c r="L1" s="368"/>
      <c r="M1" s="369"/>
    </row>
    <row r="2" spans="2:13" s="368" customFormat="1" ht="36" x14ac:dyDescent="0.3">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25">
      <c r="B3" s="1108" t="s">
        <v>3513</v>
      </c>
      <c r="C3" s="1109"/>
      <c r="D3" s="1109"/>
      <c r="E3" s="1109"/>
      <c r="F3" s="1109"/>
      <c r="G3" s="1109"/>
      <c r="H3" s="1110"/>
      <c r="I3" s="619"/>
      <c r="J3" s="620"/>
      <c r="K3" s="621"/>
      <c r="L3" s="603"/>
      <c r="M3" s="622"/>
    </row>
    <row r="4" spans="2:13" s="2" customFormat="1" ht="48" customHeight="1" x14ac:dyDescent="0.3">
      <c r="B4" s="941">
        <v>1</v>
      </c>
      <c r="C4" s="1111" t="s">
        <v>175</v>
      </c>
      <c r="D4" s="941" t="s">
        <v>62</v>
      </c>
      <c r="E4" s="941" t="s">
        <v>142</v>
      </c>
      <c r="F4" s="941" t="s">
        <v>176</v>
      </c>
      <c r="G4" s="941" t="s">
        <v>177</v>
      </c>
      <c r="H4" s="1113" t="s">
        <v>1066</v>
      </c>
      <c r="I4" s="138" t="s">
        <v>9082</v>
      </c>
      <c r="J4" s="128" t="s">
        <v>6</v>
      </c>
      <c r="K4" s="144" t="s">
        <v>699</v>
      </c>
      <c r="L4" s="375" t="str">
        <f>VLOOKUP(K4,CódigosRetorno!$A$2:$B$2004,2,FALSE)</f>
        <v>Presentacion fuera de fecha</v>
      </c>
      <c r="M4" s="135" t="s">
        <v>9</v>
      </c>
    </row>
    <row r="5" spans="2:13" s="2" customFormat="1" ht="24" customHeight="1" x14ac:dyDescent="0.3">
      <c r="B5" s="942"/>
      <c r="C5" s="1112"/>
      <c r="D5" s="942"/>
      <c r="E5" s="942"/>
      <c r="F5" s="942"/>
      <c r="G5" s="942"/>
      <c r="H5" s="1114"/>
      <c r="I5" s="138" t="s">
        <v>1067</v>
      </c>
      <c r="J5" s="128" t="s">
        <v>6</v>
      </c>
      <c r="K5" s="144" t="s">
        <v>1068</v>
      </c>
      <c r="L5" s="375" t="str">
        <f>VLOOKUP(K5,CódigosRetorno!$A$2:$B$2004,2,FALSE)</f>
        <v>La fecha de emision se encuentra fuera del limite permitido</v>
      </c>
      <c r="M5" s="135" t="s">
        <v>9</v>
      </c>
    </row>
    <row r="6" spans="2:13" s="2" customFormat="1" ht="12" x14ac:dyDescent="0.3">
      <c r="B6" s="465">
        <v>2</v>
      </c>
      <c r="C6" s="466" t="s">
        <v>156</v>
      </c>
      <c r="D6" s="128" t="s">
        <v>62</v>
      </c>
      <c r="E6" s="128" t="s">
        <v>142</v>
      </c>
      <c r="F6" s="128" t="s">
        <v>157</v>
      </c>
      <c r="G6" s="128"/>
      <c r="H6" s="138"/>
      <c r="I6" s="136" t="s">
        <v>1103</v>
      </c>
      <c r="J6" s="128"/>
      <c r="K6" s="144" t="s">
        <v>9</v>
      </c>
      <c r="L6" s="375" t="str">
        <f>VLOOKUP(K6,CódigosRetorno!$A$2:$B$2004,2,FALSE)</f>
        <v>-</v>
      </c>
      <c r="M6" s="135"/>
    </row>
    <row r="7" spans="2:13" s="2" customFormat="1" ht="12" x14ac:dyDescent="0.3">
      <c r="B7" s="1095" t="s">
        <v>3665</v>
      </c>
      <c r="C7" s="1096"/>
      <c r="D7" s="1096"/>
      <c r="E7" s="1096"/>
      <c r="F7" s="1096"/>
      <c r="G7" s="1096"/>
      <c r="H7" s="1106"/>
      <c r="I7" s="623"/>
      <c r="J7" s="624"/>
      <c r="K7" s="625" t="s">
        <v>9</v>
      </c>
      <c r="L7" s="604" t="str">
        <f>VLOOKUP(K7,CódigosRetorno!$A$2:$B$2004,2,FALSE)</f>
        <v>-</v>
      </c>
      <c r="M7" s="626"/>
    </row>
    <row r="8" spans="2:13" s="2" customFormat="1" ht="24" customHeight="1" x14ac:dyDescent="0.3">
      <c r="B8" s="937">
        <f>B6+1</f>
        <v>3</v>
      </c>
      <c r="C8" s="939" t="s">
        <v>141</v>
      </c>
      <c r="D8" s="937" t="s">
        <v>62</v>
      </c>
      <c r="E8" s="937" t="s">
        <v>142</v>
      </c>
      <c r="F8" s="937" t="s">
        <v>143</v>
      </c>
      <c r="G8" s="937" t="s">
        <v>1051</v>
      </c>
      <c r="H8" s="939" t="s">
        <v>1052</v>
      </c>
      <c r="I8" s="138" t="s">
        <v>601</v>
      </c>
      <c r="J8" s="128" t="s">
        <v>6</v>
      </c>
      <c r="K8" s="144" t="s">
        <v>602</v>
      </c>
      <c r="L8" s="375" t="str">
        <f>VLOOKUP(K8,CódigosRetorno!$A$2:$B$2004,2,FALSE)</f>
        <v>El XML no contiene el tag o no existe informacion de UBLVersionID</v>
      </c>
      <c r="M8" s="135" t="s">
        <v>9</v>
      </c>
    </row>
    <row r="9" spans="2:13" s="2" customFormat="1" ht="24" customHeight="1" x14ac:dyDescent="0.3">
      <c r="B9" s="938"/>
      <c r="C9" s="940"/>
      <c r="D9" s="938"/>
      <c r="E9" s="938"/>
      <c r="F9" s="938"/>
      <c r="G9" s="938"/>
      <c r="H9" s="940"/>
      <c r="I9" s="138" t="s">
        <v>1053</v>
      </c>
      <c r="J9" s="128" t="s">
        <v>6</v>
      </c>
      <c r="K9" s="144" t="s">
        <v>603</v>
      </c>
      <c r="L9" s="375" t="str">
        <f>VLOOKUP(K9,CódigosRetorno!$A$2:$B$2004,2,FALSE)</f>
        <v>UBLVersionID - La versión del UBL no es correcta</v>
      </c>
      <c r="M9" s="135" t="s">
        <v>9</v>
      </c>
    </row>
    <row r="10" spans="2:13" s="2" customFormat="1" ht="12" x14ac:dyDescent="0.3">
      <c r="B10" s="937">
        <f>B8+1</f>
        <v>4</v>
      </c>
      <c r="C10" s="939" t="s">
        <v>150</v>
      </c>
      <c r="D10" s="953" t="s">
        <v>62</v>
      </c>
      <c r="E10" s="953" t="s">
        <v>142</v>
      </c>
      <c r="F10" s="1115" t="s">
        <v>143</v>
      </c>
      <c r="G10" s="1115" t="s">
        <v>785</v>
      </c>
      <c r="H10" s="1117" t="s">
        <v>1054</v>
      </c>
      <c r="I10" s="136" t="s">
        <v>601</v>
      </c>
      <c r="J10" s="128" t="s">
        <v>6</v>
      </c>
      <c r="K10" s="144" t="s">
        <v>1055</v>
      </c>
      <c r="L10" s="375" t="str">
        <f>VLOOKUP(K10,CódigosRetorno!$A$2:$B$2004,2,FALSE)</f>
        <v>El XML no existe informacion de CustomizationID</v>
      </c>
      <c r="M10" s="135" t="s">
        <v>9</v>
      </c>
    </row>
    <row r="11" spans="2:13" s="2" customFormat="1" ht="24" customHeight="1" x14ac:dyDescent="0.3">
      <c r="B11" s="948"/>
      <c r="C11" s="949"/>
      <c r="D11" s="954"/>
      <c r="E11" s="955"/>
      <c r="F11" s="1116"/>
      <c r="G11" s="1116"/>
      <c r="H11" s="1118"/>
      <c r="I11" s="136" t="s">
        <v>787</v>
      </c>
      <c r="J11" s="128" t="s">
        <v>6</v>
      </c>
      <c r="K11" s="144" t="s">
        <v>605</v>
      </c>
      <c r="L11" s="375" t="str">
        <f>VLOOKUP(K11,CódigosRetorno!$A$2:$B$2004,2,FALSE)</f>
        <v>CustomizationID - La versión del documento no es la correcta</v>
      </c>
      <c r="M11" s="135" t="s">
        <v>9</v>
      </c>
    </row>
    <row r="12" spans="2:13" s="2" customFormat="1" ht="24" customHeight="1" x14ac:dyDescent="0.3">
      <c r="B12" s="938"/>
      <c r="C12" s="940"/>
      <c r="D12" s="955"/>
      <c r="E12" s="128" t="s">
        <v>181</v>
      </c>
      <c r="F12" s="135"/>
      <c r="G12" s="144" t="s">
        <v>1056</v>
      </c>
      <c r="H12" s="92" t="s">
        <v>1057</v>
      </c>
      <c r="I12" s="92" t="s">
        <v>1058</v>
      </c>
      <c r="J12" s="128" t="s">
        <v>205</v>
      </c>
      <c r="K12" s="144" t="s">
        <v>1059</v>
      </c>
      <c r="L12" s="375" t="str">
        <f>VLOOKUP(K12,CódigosRetorno!$A$2:$B$2004,2,FALSE)</f>
        <v>El dato ingresado como atributo @schemeAgencyName es incorrecto.</v>
      </c>
      <c r="M12" s="135" t="s">
        <v>9</v>
      </c>
    </row>
    <row r="13" spans="2:13" s="2" customFormat="1" ht="36" x14ac:dyDescent="0.3">
      <c r="B13" s="937">
        <f>B10+1</f>
        <v>5</v>
      </c>
      <c r="C13" s="939" t="s">
        <v>1060</v>
      </c>
      <c r="D13" s="937" t="s">
        <v>62</v>
      </c>
      <c r="E13" s="937" t="s">
        <v>142</v>
      </c>
      <c r="F13" s="937" t="s">
        <v>161</v>
      </c>
      <c r="G13" s="937" t="s">
        <v>162</v>
      </c>
      <c r="H13" s="1122" t="s">
        <v>1061</v>
      </c>
      <c r="I13" s="138" t="s">
        <v>694</v>
      </c>
      <c r="J13" s="128" t="s">
        <v>6</v>
      </c>
      <c r="K13" s="144" t="s">
        <v>695</v>
      </c>
      <c r="L13" s="375" t="str">
        <f>VLOOKUP(K13,CódigosRetorno!$A$2:$B$2004,2,FALSE)</f>
        <v>Numero de Serie del nombre del archivo no coincide con el consignado en el contenido del archivo XML</v>
      </c>
      <c r="M13" s="135" t="s">
        <v>9</v>
      </c>
    </row>
    <row r="14" spans="2:13" s="2" customFormat="1" ht="36" customHeight="1" x14ac:dyDescent="0.3">
      <c r="B14" s="948"/>
      <c r="C14" s="949"/>
      <c r="D14" s="948"/>
      <c r="E14" s="948"/>
      <c r="F14" s="948"/>
      <c r="G14" s="948"/>
      <c r="H14" s="1123"/>
      <c r="I14" s="138" t="s">
        <v>696</v>
      </c>
      <c r="J14" s="128" t="s">
        <v>6</v>
      </c>
      <c r="K14" s="144" t="s">
        <v>697</v>
      </c>
      <c r="L14" s="375" t="str">
        <f>VLOOKUP(K14,CódigosRetorno!$A$2:$B$2004,2,FALSE)</f>
        <v>Número de documento en el nombre del archivo no coincide con el consignado en el contenido del XML</v>
      </c>
      <c r="M14" s="135" t="s">
        <v>9</v>
      </c>
    </row>
    <row r="15" spans="2:13" s="2" customFormat="1" ht="36" customHeight="1" x14ac:dyDescent="0.3">
      <c r="B15" s="948"/>
      <c r="C15" s="949"/>
      <c r="D15" s="948"/>
      <c r="E15" s="948"/>
      <c r="F15" s="948"/>
      <c r="G15" s="948"/>
      <c r="H15" s="1123"/>
      <c r="I15" s="138" t="s">
        <v>3518</v>
      </c>
      <c r="J15" s="128" t="s">
        <v>6</v>
      </c>
      <c r="K15" s="144" t="s">
        <v>167</v>
      </c>
      <c r="L15" s="375" t="str">
        <f>VLOOKUP(K15,CódigosRetorno!$A$2:$B$2004,2,FALSE)</f>
        <v>ID - El dato SERIE-CORRELATIVO no cumple con el formato de acuerdo al tipo de comprobante</v>
      </c>
      <c r="M15" s="135" t="s">
        <v>9</v>
      </c>
    </row>
    <row r="16" spans="2:13" s="2" customFormat="1" ht="24" customHeight="1" x14ac:dyDescent="0.3">
      <c r="B16" s="948"/>
      <c r="C16" s="949"/>
      <c r="D16" s="948"/>
      <c r="E16" s="948"/>
      <c r="F16" s="948"/>
      <c r="G16" s="948"/>
      <c r="H16" s="1123"/>
      <c r="I16" s="138" t="s">
        <v>3519</v>
      </c>
      <c r="J16" s="128" t="s">
        <v>6</v>
      </c>
      <c r="K16" s="144" t="s">
        <v>169</v>
      </c>
      <c r="L16" s="375" t="str">
        <f>VLOOKUP(K16,CódigosRetorno!$A$2:$B$2004,2,FALSE)</f>
        <v>El comprobante fue registrado previamente con otros datos</v>
      </c>
      <c r="M16" s="135" t="s">
        <v>848</v>
      </c>
    </row>
    <row r="17" spans="2:13" s="2" customFormat="1" ht="24" customHeight="1" x14ac:dyDescent="0.3">
      <c r="B17" s="938"/>
      <c r="C17" s="940"/>
      <c r="D17" s="938"/>
      <c r="E17" s="938"/>
      <c r="F17" s="938"/>
      <c r="G17" s="938"/>
      <c r="H17" s="1124"/>
      <c r="I17" s="138" t="s">
        <v>3520</v>
      </c>
      <c r="J17" s="128" t="s">
        <v>6</v>
      </c>
      <c r="K17" s="144" t="s">
        <v>1065</v>
      </c>
      <c r="L17" s="375" t="str">
        <f>VLOOKUP(K17,CódigosRetorno!$A$2:$B$2004,2,FALSE)</f>
        <v>El comprobante ya esta informado y se encuentra con estado anulado o rechazado</v>
      </c>
      <c r="M17" s="135" t="s">
        <v>848</v>
      </c>
    </row>
    <row r="18" spans="2:13" s="2" customFormat="1" ht="12" x14ac:dyDescent="0.3">
      <c r="B18" s="135">
        <f>B13+1</f>
        <v>6</v>
      </c>
      <c r="C18" s="138" t="s">
        <v>180</v>
      </c>
      <c r="D18" s="469" t="s">
        <v>62</v>
      </c>
      <c r="E18" s="377" t="s">
        <v>3521</v>
      </c>
      <c r="F18" s="377" t="s">
        <v>766</v>
      </c>
      <c r="G18" s="142" t="s">
        <v>701</v>
      </c>
      <c r="H18" s="138" t="s">
        <v>1069</v>
      </c>
      <c r="I18" s="132" t="s">
        <v>183</v>
      </c>
      <c r="J18" s="128"/>
      <c r="K18" s="144" t="s">
        <v>9</v>
      </c>
      <c r="L18" s="375" t="str">
        <f>VLOOKUP(K18,CódigosRetorno!$A$2:$B$2004,2,FALSE)</f>
        <v>-</v>
      </c>
      <c r="M18" s="135"/>
    </row>
    <row r="19" spans="2:13" s="2" customFormat="1" ht="24" customHeight="1" x14ac:dyDescent="0.3">
      <c r="B19" s="1125">
        <f>+B18+1</f>
        <v>7</v>
      </c>
      <c r="C19" s="1122" t="s">
        <v>1070</v>
      </c>
      <c r="D19" s="937" t="s">
        <v>62</v>
      </c>
      <c r="E19" s="937" t="s">
        <v>142</v>
      </c>
      <c r="F19" s="937" t="s">
        <v>327</v>
      </c>
      <c r="G19" s="937" t="s">
        <v>3666</v>
      </c>
      <c r="H19" s="1122" t="s">
        <v>1071</v>
      </c>
      <c r="I19" s="138" t="s">
        <v>601</v>
      </c>
      <c r="J19" s="128" t="s">
        <v>6</v>
      </c>
      <c r="K19" s="144" t="s">
        <v>1072</v>
      </c>
      <c r="L19" s="375" t="str">
        <f>VLOOKUP(K19,CódigosRetorno!$A$2:$B$2004,2,FALSE)</f>
        <v>El XML no contiene el tag o no existe informacion de InvoiceTypeCode</v>
      </c>
      <c r="M19" s="135" t="s">
        <v>9</v>
      </c>
    </row>
    <row r="20" spans="2:13" s="2" customFormat="1" ht="36" customHeight="1" x14ac:dyDescent="0.3">
      <c r="B20" s="1126"/>
      <c r="C20" s="1123"/>
      <c r="D20" s="948"/>
      <c r="E20" s="948"/>
      <c r="F20" s="948"/>
      <c r="G20" s="948"/>
      <c r="H20" s="1123"/>
      <c r="I20" s="138" t="s">
        <v>3667</v>
      </c>
      <c r="J20" s="128" t="s">
        <v>6</v>
      </c>
      <c r="K20" s="144" t="s">
        <v>1074</v>
      </c>
      <c r="L20" s="375" t="str">
        <f>VLOOKUP(K20,CódigosRetorno!$A$2:$B$2004,2,FALSE)</f>
        <v>InvoiceTypeCode - El valor del tipo de documento es invalido o no coincide con el nombre del archivo</v>
      </c>
      <c r="M20" s="135" t="s">
        <v>1075</v>
      </c>
    </row>
    <row r="21" spans="2:13" s="2" customFormat="1" ht="12" x14ac:dyDescent="0.3">
      <c r="B21" s="135">
        <f>+B19+1</f>
        <v>8</v>
      </c>
      <c r="C21" s="138" t="s">
        <v>1101</v>
      </c>
      <c r="D21" s="469" t="s">
        <v>62</v>
      </c>
      <c r="E21" s="135" t="s">
        <v>181</v>
      </c>
      <c r="F21" s="135" t="s">
        <v>176</v>
      </c>
      <c r="G21" s="135" t="s">
        <v>177</v>
      </c>
      <c r="H21" s="208" t="s">
        <v>3668</v>
      </c>
      <c r="I21" s="136" t="s">
        <v>183</v>
      </c>
      <c r="J21" s="467"/>
      <c r="K21" s="468" t="s">
        <v>9</v>
      </c>
      <c r="L21" s="375" t="str">
        <f>VLOOKUP(K21,CódigosRetorno!$A$2:$B$2004,2,FALSE)</f>
        <v>-</v>
      </c>
      <c r="M21" s="392"/>
    </row>
    <row r="22" spans="2:13" s="2" customFormat="1" ht="12" x14ac:dyDescent="0.3">
      <c r="B22" s="1119" t="s">
        <v>3669</v>
      </c>
      <c r="C22" s="1120"/>
      <c r="D22" s="1120"/>
      <c r="E22" s="1120"/>
      <c r="F22" s="1120"/>
      <c r="G22" s="1120"/>
      <c r="H22" s="1121"/>
      <c r="I22" s="627"/>
      <c r="J22" s="620"/>
      <c r="K22" s="621" t="s">
        <v>9</v>
      </c>
      <c r="L22" s="604" t="str">
        <f>VLOOKUP(K22,CódigosRetorno!$A$2:$B$2004,2,FALSE)</f>
        <v>-</v>
      </c>
      <c r="M22" s="622"/>
    </row>
    <row r="23" spans="2:13" s="2" customFormat="1" ht="24" x14ac:dyDescent="0.3">
      <c r="B23" s="937">
        <f>B21+1</f>
        <v>9</v>
      </c>
      <c r="C23" s="939" t="s">
        <v>625</v>
      </c>
      <c r="D23" s="937" t="s">
        <v>62</v>
      </c>
      <c r="E23" s="953" t="s">
        <v>142</v>
      </c>
      <c r="F23" s="953" t="s">
        <v>186</v>
      </c>
      <c r="G23" s="953"/>
      <c r="H23" s="939" t="s">
        <v>1106</v>
      </c>
      <c r="I23" s="138" t="s">
        <v>1107</v>
      </c>
      <c r="J23" s="128" t="s">
        <v>6</v>
      </c>
      <c r="K23" s="144" t="s">
        <v>1108</v>
      </c>
      <c r="L23" s="375" t="str">
        <f>VLOOKUP(K23,CódigosRetorno!$A$2:$B$2004,2,FALSE)</f>
        <v>El XML contiene mas de un tag como elemento de numero de documento del emisor</v>
      </c>
      <c r="M23" s="135" t="s">
        <v>9</v>
      </c>
    </row>
    <row r="24" spans="2:13" s="2" customFormat="1" ht="36" x14ac:dyDescent="0.3">
      <c r="B24" s="948"/>
      <c r="C24" s="949"/>
      <c r="D24" s="948"/>
      <c r="E24" s="954"/>
      <c r="F24" s="954"/>
      <c r="G24" s="954"/>
      <c r="H24" s="949"/>
      <c r="I24" s="138" t="s">
        <v>188</v>
      </c>
      <c r="J24" s="128" t="s">
        <v>6</v>
      </c>
      <c r="K24" s="144" t="s">
        <v>189</v>
      </c>
      <c r="L24" s="375" t="str">
        <f>VLOOKUP(K24,CódigosRetorno!$A$2:$B$2004,2,FALSE)</f>
        <v>Número de RUC del nombre del archivo no coincide con el consignado en el contenido del archivo XML</v>
      </c>
      <c r="M24" s="135" t="s">
        <v>9</v>
      </c>
    </row>
    <row r="25" spans="2:13" s="2" customFormat="1" ht="12" x14ac:dyDescent="0.3">
      <c r="B25" s="948"/>
      <c r="C25" s="949"/>
      <c r="D25" s="948"/>
      <c r="E25" s="954"/>
      <c r="F25" s="954"/>
      <c r="G25" s="954"/>
      <c r="H25" s="949"/>
      <c r="I25" s="138" t="s">
        <v>3538</v>
      </c>
      <c r="J25" s="128" t="s">
        <v>6</v>
      </c>
      <c r="K25" s="144" t="s">
        <v>1110</v>
      </c>
      <c r="L25" s="375" t="str">
        <f>VLOOKUP(K25,CódigosRetorno!$A$2:$B$2004,2,FALSE)</f>
        <v>El contribuyente no esta activo</v>
      </c>
      <c r="M25" s="135" t="s">
        <v>255</v>
      </c>
    </row>
    <row r="26" spans="2:13" s="2" customFormat="1" ht="12" x14ac:dyDescent="0.3">
      <c r="B26" s="948"/>
      <c r="C26" s="949"/>
      <c r="D26" s="948"/>
      <c r="E26" s="954"/>
      <c r="F26" s="954"/>
      <c r="G26" s="954"/>
      <c r="H26" s="949"/>
      <c r="I26" s="138" t="s">
        <v>3539</v>
      </c>
      <c r="J26" s="128" t="s">
        <v>6</v>
      </c>
      <c r="K26" s="144" t="s">
        <v>629</v>
      </c>
      <c r="L26" s="375" t="str">
        <f>VLOOKUP(K26,CódigosRetorno!$A$2:$B$2004,2,FALSE)</f>
        <v>El contribuyente no esta habido</v>
      </c>
      <c r="M26" s="135" t="s">
        <v>255</v>
      </c>
    </row>
    <row r="27" spans="2:13" s="2" customFormat="1" ht="36" x14ac:dyDescent="0.3">
      <c r="B27" s="948"/>
      <c r="C27" s="949"/>
      <c r="D27" s="938"/>
      <c r="E27" s="955"/>
      <c r="F27" s="955"/>
      <c r="G27" s="955"/>
      <c r="H27" s="940"/>
      <c r="I27" s="773" t="s">
        <v>9062</v>
      </c>
      <c r="J27" s="135" t="s">
        <v>6</v>
      </c>
      <c r="K27" s="142" t="s">
        <v>9060</v>
      </c>
      <c r="L27" s="375" t="str">
        <f>VLOOKUP(K27,CódigosRetorno!$A$2:$B$2004,2,FALSE)</f>
        <v>El emisor electrónico es un Sujeto sin capacidad operativa (SSCO)</v>
      </c>
      <c r="M27" s="135" t="s">
        <v>1615</v>
      </c>
    </row>
    <row r="28" spans="2:13" s="2" customFormat="1" ht="24" x14ac:dyDescent="0.3">
      <c r="B28" s="948"/>
      <c r="C28" s="939" t="s">
        <v>3540</v>
      </c>
      <c r="D28" s="937" t="s">
        <v>62</v>
      </c>
      <c r="E28" s="937" t="s">
        <v>142</v>
      </c>
      <c r="F28" s="937" t="s">
        <v>3670</v>
      </c>
      <c r="G28" s="937" t="s">
        <v>1118</v>
      </c>
      <c r="H28" s="989" t="s">
        <v>1119</v>
      </c>
      <c r="I28" s="138" t="s">
        <v>601</v>
      </c>
      <c r="J28" s="128" t="s">
        <v>6</v>
      </c>
      <c r="K28" s="144" t="s">
        <v>1121</v>
      </c>
      <c r="L28" s="375" t="str">
        <f>VLOOKUP(K28,CódigosRetorno!$A$2:$B$2004,2,FALSE)</f>
        <v>El XML no contiene el tag o no existe informacion en tipo de documento del emisor.</v>
      </c>
      <c r="M28" s="135" t="s">
        <v>9</v>
      </c>
    </row>
    <row r="29" spans="2:13" s="2" customFormat="1" ht="12" x14ac:dyDescent="0.3">
      <c r="B29" s="938"/>
      <c r="C29" s="940"/>
      <c r="D29" s="938"/>
      <c r="E29" s="938"/>
      <c r="F29" s="938"/>
      <c r="G29" s="938"/>
      <c r="H29" s="1127"/>
      <c r="I29" s="138" t="s">
        <v>719</v>
      </c>
      <c r="J29" s="128" t="s">
        <v>6</v>
      </c>
      <c r="K29" s="144" t="s">
        <v>1122</v>
      </c>
      <c r="L29" s="375" t="str">
        <f>VLOOKUP(K29,CódigosRetorno!$A$2:$B$2004,2,FALSE)</f>
        <v>El dato ingresado no cumple con el estandar</v>
      </c>
      <c r="M29" s="135" t="s">
        <v>9</v>
      </c>
    </row>
    <row r="30" spans="2:13" s="2" customFormat="1" ht="36" customHeight="1" x14ac:dyDescent="0.3">
      <c r="B30" s="996">
        <f>B23+1</f>
        <v>10</v>
      </c>
      <c r="C30" s="939" t="s">
        <v>207</v>
      </c>
      <c r="D30" s="1128" t="s">
        <v>62</v>
      </c>
      <c r="E30" s="1128" t="s">
        <v>142</v>
      </c>
      <c r="F30" s="1128" t="s">
        <v>202</v>
      </c>
      <c r="G30" s="989"/>
      <c r="H30" s="989" t="s">
        <v>1135</v>
      </c>
      <c r="I30" s="138" t="s">
        <v>601</v>
      </c>
      <c r="J30" s="128" t="s">
        <v>6</v>
      </c>
      <c r="K30" s="144" t="s">
        <v>209</v>
      </c>
      <c r="L30" s="375" t="str">
        <f>VLOOKUP(K30,CódigosRetorno!$A$2:$B$2004,2,FALSE)</f>
        <v>El XML no contiene el tag o no existe informacion de RegistrationName del emisor del documento</v>
      </c>
      <c r="M30" s="135" t="s">
        <v>9</v>
      </c>
    </row>
    <row r="31" spans="2:13" s="2" customFormat="1" ht="48" customHeight="1" x14ac:dyDescent="0.3">
      <c r="B31" s="998"/>
      <c r="C31" s="940"/>
      <c r="D31" s="1129"/>
      <c r="E31" s="1129"/>
      <c r="F31" s="1129"/>
      <c r="G31" s="1127"/>
      <c r="H31" s="1127"/>
      <c r="I31" s="138" t="s">
        <v>1133</v>
      </c>
      <c r="J31" s="128" t="s">
        <v>205</v>
      </c>
      <c r="K31" s="144" t="s">
        <v>720</v>
      </c>
      <c r="L31" s="375" t="str">
        <f>VLOOKUP(K31,CódigosRetorno!$A$2:$B$2004,2,FALSE)</f>
        <v>RegistrationName - El nombre o razon social del emisor no cumple con el estandar</v>
      </c>
      <c r="M31" s="135" t="s">
        <v>9</v>
      </c>
    </row>
    <row r="32" spans="2:13" s="2" customFormat="1" ht="12" x14ac:dyDescent="0.3">
      <c r="B32" s="1095" t="s">
        <v>3671</v>
      </c>
      <c r="C32" s="1096"/>
      <c r="D32" s="1096"/>
      <c r="E32" s="1096"/>
      <c r="F32" s="1096"/>
      <c r="G32" s="1096"/>
      <c r="H32" s="1106"/>
      <c r="I32" s="627"/>
      <c r="J32" s="620"/>
      <c r="K32" s="621" t="s">
        <v>9</v>
      </c>
      <c r="L32" s="604" t="str">
        <f>VLOOKUP(K32,CódigosRetorno!$A$2:$B$2004,2,FALSE)</f>
        <v>-</v>
      </c>
      <c r="M32" s="622"/>
    </row>
    <row r="33" spans="2:13" s="2" customFormat="1" ht="36" customHeight="1" x14ac:dyDescent="0.3">
      <c r="B33" s="937">
        <f>B30+1</f>
        <v>11</v>
      </c>
      <c r="C33" s="939" t="s">
        <v>3672</v>
      </c>
      <c r="D33" s="937" t="s">
        <v>62</v>
      </c>
      <c r="E33" s="937" t="s">
        <v>142</v>
      </c>
      <c r="F33" s="937" t="s">
        <v>186</v>
      </c>
      <c r="G33" s="1125"/>
      <c r="H33" s="939" t="s">
        <v>1210</v>
      </c>
      <c r="I33" s="138" t="s">
        <v>1211</v>
      </c>
      <c r="J33" s="128" t="s">
        <v>6</v>
      </c>
      <c r="K33" s="144" t="s">
        <v>1212</v>
      </c>
      <c r="L33" s="375" t="str">
        <f>VLOOKUP(K33,CódigosRetorno!$A$2:$B$2004,2,FALSE)</f>
        <v>El XML contiene mas de un tag como elemento de numero de documento del receptor.</v>
      </c>
      <c r="M33" s="135" t="s">
        <v>9</v>
      </c>
    </row>
    <row r="34" spans="2:13" s="2" customFormat="1" ht="36" customHeight="1" x14ac:dyDescent="0.3">
      <c r="B34" s="948"/>
      <c r="C34" s="949"/>
      <c r="D34" s="948"/>
      <c r="E34" s="948"/>
      <c r="F34" s="948"/>
      <c r="G34" s="1126"/>
      <c r="H34" s="949"/>
      <c r="I34" s="138" t="s">
        <v>65</v>
      </c>
      <c r="J34" s="128" t="s">
        <v>6</v>
      </c>
      <c r="K34" s="144" t="s">
        <v>865</v>
      </c>
      <c r="L34" s="375" t="str">
        <f>VLOOKUP(K34,CódigosRetorno!$A$2:$B$2004,2,FALSE)</f>
        <v>El XML no contiene el tag o no existe informacion del número de documento de identidad del receptor del documento</v>
      </c>
      <c r="M34" s="135" t="s">
        <v>9</v>
      </c>
    </row>
    <row r="35" spans="2:13" s="2" customFormat="1" ht="24" customHeight="1" x14ac:dyDescent="0.3">
      <c r="B35" s="948"/>
      <c r="C35" s="949"/>
      <c r="D35" s="948"/>
      <c r="E35" s="948"/>
      <c r="F35" s="948"/>
      <c r="G35" s="1126"/>
      <c r="H35" s="949"/>
      <c r="I35" s="138" t="s">
        <v>2448</v>
      </c>
      <c r="J35" s="128" t="s">
        <v>6</v>
      </c>
      <c r="K35" s="144" t="s">
        <v>725</v>
      </c>
      <c r="L35" s="375" t="str">
        <f>VLOOKUP(K35,CódigosRetorno!$A$2:$B$2004,2,FALSE)</f>
        <v>El numero de documento de identidad del receptor debe ser  RUC</v>
      </c>
      <c r="M35" s="135" t="s">
        <v>9</v>
      </c>
    </row>
    <row r="36" spans="2:13" s="2" customFormat="1" ht="31.5" customHeight="1" x14ac:dyDescent="0.3">
      <c r="B36" s="948"/>
      <c r="C36" s="949"/>
      <c r="D36" s="948"/>
      <c r="E36" s="948"/>
      <c r="F36" s="948"/>
      <c r="G36" s="1126"/>
      <c r="H36" s="949"/>
      <c r="I36" s="138" t="s">
        <v>3673</v>
      </c>
      <c r="J36" s="142" t="s">
        <v>6</v>
      </c>
      <c r="K36" s="743" t="s">
        <v>1215</v>
      </c>
      <c r="L36" s="375" t="str">
        <f>VLOOKUP(MID(K36,1,4),CódigosRetorno!$A$2:$B$2004,2,FALSE)</f>
        <v>El numero de RUC del receptor no existe.</v>
      </c>
      <c r="M36" s="135" t="s">
        <v>255</v>
      </c>
    </row>
    <row r="37" spans="2:13" s="2" customFormat="1" ht="36" customHeight="1" x14ac:dyDescent="0.3">
      <c r="B37" s="948"/>
      <c r="C37" s="949"/>
      <c r="D37" s="948"/>
      <c r="E37" s="948"/>
      <c r="F37" s="948"/>
      <c r="G37" s="1126"/>
      <c r="H37" s="949"/>
      <c r="I37" s="138" t="s">
        <v>3674</v>
      </c>
      <c r="J37" s="128" t="s">
        <v>205</v>
      </c>
      <c r="K37" s="144" t="s">
        <v>1217</v>
      </c>
      <c r="L37" s="375" t="str">
        <f>VLOOKUP(K37,CódigosRetorno!$A$2:$B$2004,2,FALSE)</f>
        <v>El RUC  del receptor no esta activo</v>
      </c>
      <c r="M37" s="135" t="s">
        <v>255</v>
      </c>
    </row>
    <row r="38" spans="2:13" s="2" customFormat="1" ht="24" customHeight="1" x14ac:dyDescent="0.3">
      <c r="B38" s="948"/>
      <c r="C38" s="949"/>
      <c r="D38" s="948"/>
      <c r="E38" s="948"/>
      <c r="F38" s="948"/>
      <c r="G38" s="1126"/>
      <c r="H38" s="949"/>
      <c r="I38" s="138" t="s">
        <v>3675</v>
      </c>
      <c r="J38" s="128" t="s">
        <v>205</v>
      </c>
      <c r="K38" s="144" t="s">
        <v>1219</v>
      </c>
      <c r="L38" s="375" t="str">
        <f>VLOOKUP(K38,CódigosRetorno!$A$2:$B$2004,2,FALSE)</f>
        <v>El RUC del receptor no esta habido</v>
      </c>
      <c r="M38" s="135" t="s">
        <v>255</v>
      </c>
    </row>
    <row r="39" spans="2:13" s="2" customFormat="1" ht="60" customHeight="1" x14ac:dyDescent="0.3">
      <c r="B39" s="948"/>
      <c r="C39" s="949"/>
      <c r="D39" s="948"/>
      <c r="E39" s="948"/>
      <c r="F39" s="948"/>
      <c r="G39" s="1126"/>
      <c r="H39" s="949"/>
      <c r="I39" s="138" t="s">
        <v>3676</v>
      </c>
      <c r="J39" s="128" t="s">
        <v>6</v>
      </c>
      <c r="K39" s="144" t="s">
        <v>1221</v>
      </c>
      <c r="L39" s="375" t="str">
        <f>VLOOKUP(K39,CódigosRetorno!$A$2:$B$2004,2,FALSE)</f>
        <v>El dato ingresado como numero de documento de identidad del receptor no cumple con el formato establecido</v>
      </c>
      <c r="M39" s="135" t="s">
        <v>9</v>
      </c>
    </row>
    <row r="40" spans="2:13" s="2" customFormat="1" ht="24" customHeight="1" x14ac:dyDescent="0.3">
      <c r="B40" s="948"/>
      <c r="C40" s="949"/>
      <c r="D40" s="938"/>
      <c r="E40" s="938"/>
      <c r="F40" s="938"/>
      <c r="G40" s="1131"/>
      <c r="H40" s="940"/>
      <c r="I40" s="138" t="s">
        <v>3677</v>
      </c>
      <c r="J40" s="128" t="s">
        <v>6</v>
      </c>
      <c r="K40" s="144" t="s">
        <v>1223</v>
      </c>
      <c r="L40" s="375" t="str">
        <f>VLOOKUP(K40,CódigosRetorno!$A$2:$B$2004,2,FALSE)</f>
        <v>El DNI ingresado no cumple con el estandar.</v>
      </c>
      <c r="M40" s="135" t="s">
        <v>9</v>
      </c>
    </row>
    <row r="41" spans="2:13" s="2" customFormat="1" ht="36" x14ac:dyDescent="0.3">
      <c r="B41" s="948"/>
      <c r="C41" s="939" t="s">
        <v>3678</v>
      </c>
      <c r="D41" s="937" t="s">
        <v>62</v>
      </c>
      <c r="E41" s="937" t="s">
        <v>142</v>
      </c>
      <c r="F41" s="937" t="s">
        <v>3670</v>
      </c>
      <c r="G41" s="937" t="s">
        <v>3287</v>
      </c>
      <c r="H41" s="939" t="s">
        <v>1225</v>
      </c>
      <c r="I41" s="138" t="s">
        <v>65</v>
      </c>
      <c r="J41" s="128" t="s">
        <v>6</v>
      </c>
      <c r="K41" s="144" t="s">
        <v>871</v>
      </c>
      <c r="L41" s="375" t="str">
        <f>VLOOKUP(K41,CódigosRetorno!$A$2:$B$2004,2,FALSE)</f>
        <v>El XML no contiene el tag o no existe informacion del tipo de documento de identidad del receptor del documento</v>
      </c>
      <c r="M41" s="135" t="s">
        <v>9</v>
      </c>
    </row>
    <row r="42" spans="2:13" s="2" customFormat="1" ht="24" x14ac:dyDescent="0.3">
      <c r="B42" s="948"/>
      <c r="C42" s="949"/>
      <c r="D42" s="948"/>
      <c r="E42" s="948"/>
      <c r="F42" s="948"/>
      <c r="G42" s="948"/>
      <c r="H42" s="949"/>
      <c r="I42" s="138" t="s">
        <v>465</v>
      </c>
      <c r="J42" s="128" t="s">
        <v>6</v>
      </c>
      <c r="K42" s="144" t="s">
        <v>1228</v>
      </c>
      <c r="L42" s="375" t="str">
        <f>VLOOKUP(K42,CódigosRetorno!$A$2:$B$2004,2,FALSE)</f>
        <v>El dato ingresado en el tipo de documento de identidad del receptor no esta permitido.</v>
      </c>
      <c r="M42" s="135" t="s">
        <v>1832</v>
      </c>
    </row>
    <row r="43" spans="2:13" s="2" customFormat="1" ht="36" customHeight="1" x14ac:dyDescent="0.3">
      <c r="B43" s="936">
        <f>+B33+1</f>
        <v>12</v>
      </c>
      <c r="C43" s="935" t="s">
        <v>1233</v>
      </c>
      <c r="D43" s="936" t="s">
        <v>62</v>
      </c>
      <c r="E43" s="936" t="s">
        <v>142</v>
      </c>
      <c r="F43" s="1031" t="s">
        <v>202</v>
      </c>
      <c r="G43" s="1130"/>
      <c r="H43" s="972" t="s">
        <v>1234</v>
      </c>
      <c r="I43" s="138" t="s">
        <v>601</v>
      </c>
      <c r="J43" s="128" t="s">
        <v>6</v>
      </c>
      <c r="K43" s="144" t="s">
        <v>1235</v>
      </c>
      <c r="L43" s="375" t="str">
        <f>VLOOKUP(K43,CódigosRetorno!$A$2:$B$2004,2,FALSE)</f>
        <v>El XML no contiene el tag o no existe informacion de RegistrationName del receptor del documento</v>
      </c>
      <c r="M43" s="135" t="s">
        <v>9</v>
      </c>
    </row>
    <row r="44" spans="2:13" s="2" customFormat="1" ht="48" customHeight="1" x14ac:dyDescent="0.3">
      <c r="B44" s="936"/>
      <c r="C44" s="935"/>
      <c r="D44" s="936"/>
      <c r="E44" s="936"/>
      <c r="F44" s="1031"/>
      <c r="G44" s="1130"/>
      <c r="H44" s="972"/>
      <c r="I44" s="138" t="s">
        <v>3542</v>
      </c>
      <c r="J44" s="128" t="s">
        <v>6</v>
      </c>
      <c r="K44" s="144" t="s">
        <v>1237</v>
      </c>
      <c r="L44" s="375" t="str">
        <f>VLOOKUP(K44,CódigosRetorno!$A$2:$B$2004,2,FALSE)</f>
        <v>RegistrationName -  El dato ingresado no cumple con el estandar</v>
      </c>
      <c r="M44" s="135" t="s">
        <v>9</v>
      </c>
    </row>
    <row r="45" spans="2:13" s="2" customFormat="1" ht="12" x14ac:dyDescent="0.3">
      <c r="B45" s="1119" t="s">
        <v>3679</v>
      </c>
      <c r="C45" s="1120"/>
      <c r="D45" s="1120"/>
      <c r="E45" s="1120"/>
      <c r="F45" s="1120"/>
      <c r="G45" s="1120"/>
      <c r="H45" s="1121"/>
      <c r="I45" s="627"/>
      <c r="J45" s="620"/>
      <c r="K45" s="628" t="s">
        <v>9</v>
      </c>
      <c r="L45" s="604" t="str">
        <f>VLOOKUP(K45,CódigosRetorno!$A$2:$B$2004,2,FALSE)</f>
        <v>-</v>
      </c>
      <c r="M45" s="622"/>
    </row>
    <row r="46" spans="2:13" s="2" customFormat="1" ht="84" customHeight="1" x14ac:dyDescent="0.3">
      <c r="B46" s="937">
        <f>B43+1</f>
        <v>13</v>
      </c>
      <c r="C46" s="939" t="s">
        <v>2791</v>
      </c>
      <c r="D46" s="1097" t="s">
        <v>62</v>
      </c>
      <c r="E46" s="953" t="s">
        <v>181</v>
      </c>
      <c r="F46" s="953" t="s">
        <v>225</v>
      </c>
      <c r="G46" s="953"/>
      <c r="H46" s="939" t="s">
        <v>1256</v>
      </c>
      <c r="I46" s="138" t="s">
        <v>1257</v>
      </c>
      <c r="J46" s="142" t="s">
        <v>205</v>
      </c>
      <c r="K46" s="144" t="s">
        <v>1258</v>
      </c>
      <c r="L46" s="375" t="str">
        <f>VLOOKUP(K46,CódigosRetorno!$A$2:$B$2004,2,FALSE)</f>
        <v>El ID de las guias debe tener informacion de la SERIE-NUMERO de guia.</v>
      </c>
      <c r="M46" s="135" t="s">
        <v>9</v>
      </c>
    </row>
    <row r="47" spans="2:13" s="2" customFormat="1" ht="24" customHeight="1" x14ac:dyDescent="0.3">
      <c r="B47" s="948"/>
      <c r="C47" s="949"/>
      <c r="D47" s="1098"/>
      <c r="E47" s="954"/>
      <c r="F47" s="955"/>
      <c r="G47" s="955"/>
      <c r="H47" s="940"/>
      <c r="I47" s="138" t="s">
        <v>3680</v>
      </c>
      <c r="J47" s="128" t="s">
        <v>6</v>
      </c>
      <c r="K47" s="144" t="s">
        <v>1260</v>
      </c>
      <c r="L47" s="375" t="str">
        <f>VLOOKUP(K47,CódigosRetorno!$A$2:$B$2004,2,FALSE)</f>
        <v>El comprobante contiene un tipo y número de Guía de Remisión repetido</v>
      </c>
      <c r="M47" s="135" t="s">
        <v>9</v>
      </c>
    </row>
    <row r="48" spans="2:13" s="2" customFormat="1" ht="24" x14ac:dyDescent="0.3">
      <c r="B48" s="948"/>
      <c r="C48" s="949"/>
      <c r="D48" s="1098"/>
      <c r="E48" s="954"/>
      <c r="F48" s="347" t="s">
        <v>327</v>
      </c>
      <c r="G48" s="128" t="s">
        <v>3681</v>
      </c>
      <c r="H48" s="136" t="s">
        <v>2470</v>
      </c>
      <c r="I48" s="136" t="s">
        <v>3682</v>
      </c>
      <c r="J48" s="128" t="s">
        <v>205</v>
      </c>
      <c r="K48" s="144" t="s">
        <v>1263</v>
      </c>
      <c r="L48" s="375" t="str">
        <f>VLOOKUP(K48,CódigosRetorno!$A$2:$B$2004,2,FALSE)</f>
        <v>El DocumentTypeCode de las guias debe ser 09 o 31</v>
      </c>
      <c r="M48" s="135" t="s">
        <v>1075</v>
      </c>
    </row>
    <row r="49" spans="2:13" s="2" customFormat="1" ht="24" customHeight="1" x14ac:dyDescent="0.3">
      <c r="B49" s="948"/>
      <c r="C49" s="949"/>
      <c r="D49" s="1098"/>
      <c r="E49" s="954"/>
      <c r="F49" s="953"/>
      <c r="G49" s="135" t="s">
        <v>1056</v>
      </c>
      <c r="H49" s="136" t="s">
        <v>1076</v>
      </c>
      <c r="I49" s="136" t="s">
        <v>2623</v>
      </c>
      <c r="J49" s="128" t="s">
        <v>205</v>
      </c>
      <c r="K49" s="144" t="s">
        <v>1077</v>
      </c>
      <c r="L49" s="375" t="str">
        <f>VLOOKUP(K49,CódigosRetorno!$A$2:$B$2004,2,FALSE)</f>
        <v>El dato ingresado como atributo @listAgencyName es incorrecto.</v>
      </c>
      <c r="M49" s="135" t="s">
        <v>9</v>
      </c>
    </row>
    <row r="50" spans="2:13" s="2" customFormat="1" ht="24" customHeight="1" x14ac:dyDescent="0.3">
      <c r="B50" s="948"/>
      <c r="C50" s="949"/>
      <c r="D50" s="1098"/>
      <c r="E50" s="954"/>
      <c r="F50" s="954"/>
      <c r="G50" s="135" t="s">
        <v>1264</v>
      </c>
      <c r="H50" s="136" t="s">
        <v>1079</v>
      </c>
      <c r="I50" s="136" t="s">
        <v>3683</v>
      </c>
      <c r="J50" s="128" t="s">
        <v>205</v>
      </c>
      <c r="K50" s="144" t="s">
        <v>1081</v>
      </c>
      <c r="L50" s="375" t="str">
        <f>VLOOKUP(K50,CódigosRetorno!$A$2:$B$2004,2,FALSE)</f>
        <v>El dato ingresado como atributo @listName es incorrecto.</v>
      </c>
      <c r="M50" s="135" t="s">
        <v>9</v>
      </c>
    </row>
    <row r="51" spans="2:13" s="2" customFormat="1" ht="48" customHeight="1" x14ac:dyDescent="0.3">
      <c r="B51" s="938"/>
      <c r="C51" s="940"/>
      <c r="D51" s="1099"/>
      <c r="E51" s="955"/>
      <c r="F51" s="955"/>
      <c r="G51" s="135" t="s">
        <v>1082</v>
      </c>
      <c r="H51" s="136" t="s">
        <v>1083</v>
      </c>
      <c r="I51" s="136" t="s">
        <v>3684</v>
      </c>
      <c r="J51" s="128" t="s">
        <v>205</v>
      </c>
      <c r="K51" s="144" t="s">
        <v>1085</v>
      </c>
      <c r="L51" s="375" t="str">
        <f>VLOOKUP(K51,CódigosRetorno!$A$2:$B$2004,2,FALSE)</f>
        <v>El dato ingresado como atributo @listURI es incorrecto.</v>
      </c>
      <c r="M51" s="135" t="s">
        <v>9</v>
      </c>
    </row>
    <row r="52" spans="2:13" s="2" customFormat="1" ht="37.5" customHeight="1" x14ac:dyDescent="0.3">
      <c r="B52" s="936">
        <f>B46+1</f>
        <v>14</v>
      </c>
      <c r="C52" s="989" t="s">
        <v>2796</v>
      </c>
      <c r="D52" s="1097" t="s">
        <v>62</v>
      </c>
      <c r="E52" s="953" t="s">
        <v>181</v>
      </c>
      <c r="F52" s="1115" t="s">
        <v>225</v>
      </c>
      <c r="G52" s="1115"/>
      <c r="H52" s="939" t="s">
        <v>1266</v>
      </c>
      <c r="I52" s="138" t="s">
        <v>1267</v>
      </c>
      <c r="J52" s="128" t="s">
        <v>205</v>
      </c>
      <c r="K52" s="144" t="s">
        <v>1268</v>
      </c>
      <c r="L52" s="375" t="str">
        <f>VLOOKUP(K52,CódigosRetorno!$A$2:$B$2004,2,FALSE)</f>
        <v>El ID de los documentos relacionados no cumplen con el estandar.</v>
      </c>
      <c r="M52" s="135" t="s">
        <v>9</v>
      </c>
    </row>
    <row r="53" spans="2:13" s="2" customFormat="1" ht="24" customHeight="1" x14ac:dyDescent="0.3">
      <c r="B53" s="936"/>
      <c r="C53" s="990"/>
      <c r="D53" s="1098"/>
      <c r="E53" s="954"/>
      <c r="F53" s="1116"/>
      <c r="G53" s="1116"/>
      <c r="H53" s="940"/>
      <c r="I53" s="138" t="s">
        <v>3685</v>
      </c>
      <c r="J53" s="128" t="s">
        <v>6</v>
      </c>
      <c r="K53" s="144" t="s">
        <v>1270</v>
      </c>
      <c r="L53" s="375" t="str">
        <f>VLOOKUP(K53,CódigosRetorno!$A$2:$B$2004,2,FALSE)</f>
        <v>El comprobante contiene un tipo y número de Documento Relacionado repetido</v>
      </c>
      <c r="M53" s="135" t="s">
        <v>9</v>
      </c>
    </row>
    <row r="54" spans="2:13" s="2" customFormat="1" ht="36" x14ac:dyDescent="0.3">
      <c r="B54" s="936"/>
      <c r="C54" s="990"/>
      <c r="D54" s="1098"/>
      <c r="E54" s="954"/>
      <c r="F54" s="347" t="s">
        <v>327</v>
      </c>
      <c r="G54" s="128" t="s">
        <v>3479</v>
      </c>
      <c r="H54" s="136" t="s">
        <v>1272</v>
      </c>
      <c r="I54" s="136" t="s">
        <v>3686</v>
      </c>
      <c r="J54" s="128" t="s">
        <v>205</v>
      </c>
      <c r="K54" s="144" t="s">
        <v>1274</v>
      </c>
      <c r="L54" s="375" t="str">
        <f>VLOOKUP(K54,CódigosRetorno!$A$2:$B$2004,2,FALSE)</f>
        <v>El DocumentTypeCode de Otros documentos relacionados tiene valores incorrectos.</v>
      </c>
      <c r="M54" s="135" t="s">
        <v>1275</v>
      </c>
    </row>
    <row r="55" spans="2:13" s="2" customFormat="1" ht="24" customHeight="1" x14ac:dyDescent="0.3">
      <c r="B55" s="936"/>
      <c r="C55" s="990"/>
      <c r="D55" s="1098"/>
      <c r="E55" s="954"/>
      <c r="F55" s="953"/>
      <c r="G55" s="135" t="s">
        <v>1056</v>
      </c>
      <c r="H55" s="136" t="s">
        <v>1076</v>
      </c>
      <c r="I55" s="136" t="s">
        <v>2623</v>
      </c>
      <c r="J55" s="128" t="s">
        <v>205</v>
      </c>
      <c r="K55" s="144" t="s">
        <v>1077</v>
      </c>
      <c r="L55" s="375" t="str">
        <f>VLOOKUP(K55,CódigosRetorno!$A$2:$B$2004,2,FALSE)</f>
        <v>El dato ingresado como atributo @listAgencyName es incorrecto.</v>
      </c>
      <c r="M55" s="135" t="s">
        <v>9</v>
      </c>
    </row>
    <row r="56" spans="2:13" s="2" customFormat="1" ht="24" customHeight="1" x14ac:dyDescent="0.3">
      <c r="B56" s="936"/>
      <c r="C56" s="990"/>
      <c r="D56" s="1098"/>
      <c r="E56" s="954"/>
      <c r="F56" s="954"/>
      <c r="G56" s="135" t="s">
        <v>1264</v>
      </c>
      <c r="H56" s="136" t="s">
        <v>1079</v>
      </c>
      <c r="I56" s="136" t="s">
        <v>3683</v>
      </c>
      <c r="J56" s="128" t="s">
        <v>205</v>
      </c>
      <c r="K56" s="144" t="s">
        <v>1081</v>
      </c>
      <c r="L56" s="375" t="str">
        <f>VLOOKUP(K56,CódigosRetorno!$A$2:$B$2004,2,FALSE)</f>
        <v>El dato ingresado como atributo @listName es incorrecto.</v>
      </c>
      <c r="M56" s="135" t="s">
        <v>9</v>
      </c>
    </row>
    <row r="57" spans="2:13" s="2" customFormat="1" ht="48" customHeight="1" x14ac:dyDescent="0.3">
      <c r="B57" s="936"/>
      <c r="C57" s="1127"/>
      <c r="D57" s="1099"/>
      <c r="E57" s="955"/>
      <c r="F57" s="955"/>
      <c r="G57" s="135" t="s">
        <v>1277</v>
      </c>
      <c r="H57" s="136" t="s">
        <v>1083</v>
      </c>
      <c r="I57" s="136" t="s">
        <v>3687</v>
      </c>
      <c r="J57" s="128" t="s">
        <v>205</v>
      </c>
      <c r="K57" s="144" t="s">
        <v>1085</v>
      </c>
      <c r="L57" s="375" t="str">
        <f>VLOOKUP(K57,CódigosRetorno!$A$2:$B$2004,2,FALSE)</f>
        <v>El dato ingresado como atributo @listURI es incorrecto.</v>
      </c>
      <c r="M57" s="135" t="s">
        <v>9</v>
      </c>
    </row>
    <row r="58" spans="2:13" s="2" customFormat="1" ht="24" x14ac:dyDescent="0.3">
      <c r="B58" s="937">
        <f>B52+1</f>
        <v>15</v>
      </c>
      <c r="C58" s="939" t="s">
        <v>2945</v>
      </c>
      <c r="D58" s="937" t="s">
        <v>62</v>
      </c>
      <c r="E58" s="953" t="s">
        <v>181</v>
      </c>
      <c r="F58" s="953" t="s">
        <v>658</v>
      </c>
      <c r="G58" s="937" t="s">
        <v>3499</v>
      </c>
      <c r="H58" s="939" t="s">
        <v>1691</v>
      </c>
      <c r="I58" s="136" t="s">
        <v>1692</v>
      </c>
      <c r="J58" s="128" t="s">
        <v>6</v>
      </c>
      <c r="K58" s="144" t="s">
        <v>1693</v>
      </c>
      <c r="L58" s="375" t="str">
        <f>VLOOKUP(K58,CódigosRetorno!$A$2:$B$2004,2,FALSE)</f>
        <v>El valor del atributo no se encuentra en el catálogo</v>
      </c>
      <c r="M58" s="135" t="s">
        <v>1565</v>
      </c>
    </row>
    <row r="59" spans="2:13" s="2" customFormat="1" ht="24" customHeight="1" x14ac:dyDescent="0.3">
      <c r="B59" s="948"/>
      <c r="C59" s="949"/>
      <c r="D59" s="948"/>
      <c r="E59" s="954"/>
      <c r="F59" s="955"/>
      <c r="G59" s="938"/>
      <c r="H59" s="940"/>
      <c r="I59" s="136" t="s">
        <v>3688</v>
      </c>
      <c r="J59" s="128" t="s">
        <v>205</v>
      </c>
      <c r="K59" s="144" t="s">
        <v>3689</v>
      </c>
      <c r="L59" s="375" t="str">
        <f>VLOOKUP(K59,CódigosRetorno!$A$2:$B$2004,2,FALSE)</f>
        <v>El codigo de leyenda no debe repetirse en el comprobante</v>
      </c>
      <c r="M59" s="135" t="s">
        <v>9</v>
      </c>
    </row>
    <row r="60" spans="2:13" s="2" customFormat="1" ht="48" customHeight="1" x14ac:dyDescent="0.3">
      <c r="B60" s="938"/>
      <c r="C60" s="940"/>
      <c r="D60" s="938"/>
      <c r="E60" s="955"/>
      <c r="F60" s="128" t="s">
        <v>1352</v>
      </c>
      <c r="G60" s="135"/>
      <c r="H60" s="136" t="s">
        <v>1705</v>
      </c>
      <c r="I60" s="138" t="s">
        <v>3690</v>
      </c>
      <c r="J60" s="142" t="s">
        <v>6</v>
      </c>
      <c r="K60" s="144" t="s">
        <v>1707</v>
      </c>
      <c r="L60" s="375" t="str">
        <f>VLOOKUP(K60,CódigosRetorno!$A$2:$B$2004,2,FALSE)</f>
        <v>El dato ingresado en descripcion de leyenda no cumple con el formato establecido.</v>
      </c>
      <c r="M60" s="145" t="s">
        <v>9</v>
      </c>
    </row>
    <row r="61" spans="2:13" s="2" customFormat="1" ht="12" x14ac:dyDescent="0.3">
      <c r="B61" s="1095" t="s">
        <v>3691</v>
      </c>
      <c r="C61" s="1096"/>
      <c r="D61" s="1096"/>
      <c r="E61" s="1096"/>
      <c r="F61" s="1096"/>
      <c r="G61" s="1096"/>
      <c r="H61" s="1106"/>
      <c r="I61" s="627"/>
      <c r="J61" s="620"/>
      <c r="K61" s="628" t="s">
        <v>9</v>
      </c>
      <c r="L61" s="604" t="str">
        <f>VLOOKUP(K61,CódigosRetorno!$A$2:$B$2004,2,FALSE)</f>
        <v>-</v>
      </c>
      <c r="M61" s="622"/>
    </row>
    <row r="62" spans="2:13" s="2" customFormat="1" ht="24" x14ac:dyDescent="0.3">
      <c r="B62" s="1125">
        <f>B58+1</f>
        <v>16</v>
      </c>
      <c r="C62" s="1122" t="s">
        <v>3557</v>
      </c>
      <c r="D62" s="937" t="s">
        <v>326</v>
      </c>
      <c r="E62" s="937" t="s">
        <v>142</v>
      </c>
      <c r="F62" s="1125" t="s">
        <v>1285</v>
      </c>
      <c r="G62" s="1125" t="s">
        <v>772</v>
      </c>
      <c r="H62" s="939" t="s">
        <v>1281</v>
      </c>
      <c r="I62" s="138" t="s">
        <v>1282</v>
      </c>
      <c r="J62" s="128" t="s">
        <v>6</v>
      </c>
      <c r="K62" s="144" t="s">
        <v>773</v>
      </c>
      <c r="L62" s="375" t="str">
        <f>VLOOKUP(K62,CódigosRetorno!$A$2:$B$2004,2,FALSE)</f>
        <v>El Numero de orden del item no cumple con el formato establecido</v>
      </c>
      <c r="M62" s="135" t="s">
        <v>9</v>
      </c>
    </row>
    <row r="63" spans="2:13" s="2" customFormat="1" ht="12" x14ac:dyDescent="0.3">
      <c r="B63" s="1131"/>
      <c r="C63" s="1124"/>
      <c r="D63" s="938"/>
      <c r="E63" s="938"/>
      <c r="F63" s="1131"/>
      <c r="G63" s="1131"/>
      <c r="H63" s="940"/>
      <c r="I63" s="138" t="s">
        <v>3559</v>
      </c>
      <c r="J63" s="128" t="s">
        <v>6</v>
      </c>
      <c r="K63" s="144" t="s">
        <v>651</v>
      </c>
      <c r="L63" s="375" t="str">
        <f>VLOOKUP(K63,CódigosRetorno!$A$2:$B$2004,2,FALSE)</f>
        <v>El número de ítem no puede estar duplicado.</v>
      </c>
      <c r="M63" s="135" t="s">
        <v>9</v>
      </c>
    </row>
    <row r="64" spans="2:13" s="2" customFormat="1" ht="24" x14ac:dyDescent="0.3">
      <c r="B64" s="937">
        <f>B62+1</f>
        <v>17</v>
      </c>
      <c r="C64" s="939" t="s">
        <v>3692</v>
      </c>
      <c r="D64" s="953" t="s">
        <v>326</v>
      </c>
      <c r="E64" s="953" t="s">
        <v>142</v>
      </c>
      <c r="F64" s="953" t="s">
        <v>1819</v>
      </c>
      <c r="G64" s="953" t="s">
        <v>186</v>
      </c>
      <c r="H64" s="939" t="s">
        <v>3693</v>
      </c>
      <c r="I64" s="138" t="s">
        <v>3694</v>
      </c>
      <c r="J64" s="128" t="s">
        <v>6</v>
      </c>
      <c r="K64" s="144" t="s">
        <v>3695</v>
      </c>
      <c r="L64" s="375" t="str">
        <f>VLOOKUP(K64,CódigosRetorno!$A$2:$B$2004,2,FALSE)</f>
        <v>Existe más de un Tag UBL cac:OriginatorParty/cac:PartyIdentification</v>
      </c>
      <c r="M64" s="135" t="s">
        <v>9</v>
      </c>
    </row>
    <row r="65" spans="2:13" s="2" customFormat="1" ht="24" x14ac:dyDescent="0.3">
      <c r="B65" s="948"/>
      <c r="C65" s="949"/>
      <c r="D65" s="954"/>
      <c r="E65" s="954"/>
      <c r="F65" s="954"/>
      <c r="G65" s="954"/>
      <c r="H65" s="949"/>
      <c r="I65" s="138" t="s">
        <v>65</v>
      </c>
      <c r="J65" s="128" t="s">
        <v>6</v>
      </c>
      <c r="K65" s="144" t="s">
        <v>3696</v>
      </c>
      <c r="L65" s="375" t="str">
        <f>VLOOKUP(K65,CódigosRetorno!$A$2:$B$2004,2,FALSE)</f>
        <v>Debe consignar el Tag UBL cac:OriginatorParty/cac:PartyIdentification/cbc:ID</v>
      </c>
      <c r="M65" s="135" t="s">
        <v>9</v>
      </c>
    </row>
    <row r="66" spans="2:13" s="2" customFormat="1" ht="24" x14ac:dyDescent="0.3">
      <c r="B66" s="948"/>
      <c r="C66" s="949"/>
      <c r="D66" s="954"/>
      <c r="E66" s="954"/>
      <c r="F66" s="954"/>
      <c r="G66" s="954"/>
      <c r="H66" s="949"/>
      <c r="I66" s="138" t="s">
        <v>3697</v>
      </c>
      <c r="J66" s="128" t="s">
        <v>6</v>
      </c>
      <c r="K66" s="144" t="s">
        <v>3698</v>
      </c>
      <c r="L66" s="375" t="str">
        <f>VLOOKUP(K66,CódigosRetorno!$A$2:$B$2004,2,FALSE)</f>
        <v>El dato ingresado en el 'Tipo de documento de identidad' no cumple el formato establecido</v>
      </c>
      <c r="M66" s="135" t="s">
        <v>9</v>
      </c>
    </row>
    <row r="67" spans="2:13" s="2" customFormat="1" ht="24" x14ac:dyDescent="0.3">
      <c r="B67" s="948"/>
      <c r="C67" s="949"/>
      <c r="D67" s="954"/>
      <c r="E67" s="954"/>
      <c r="F67" s="954"/>
      <c r="G67" s="954"/>
      <c r="H67" s="949"/>
      <c r="I67" s="138" t="s">
        <v>3699</v>
      </c>
      <c r="J67" s="128" t="s">
        <v>6</v>
      </c>
      <c r="K67" s="144" t="s">
        <v>456</v>
      </c>
      <c r="L67" s="375" t="str">
        <f>VLOOKUP(K67,CódigosRetorno!$A$2:$B$2004,2,FALSE)</f>
        <v>Número de RUC no existe.</v>
      </c>
      <c r="M67" s="135" t="s">
        <v>255</v>
      </c>
    </row>
    <row r="68" spans="2:13" s="2" customFormat="1" ht="24" x14ac:dyDescent="0.3">
      <c r="B68" s="948"/>
      <c r="C68" s="949"/>
      <c r="D68" s="954"/>
      <c r="E68" s="954"/>
      <c r="F68" s="954"/>
      <c r="G68" s="954"/>
      <c r="H68" s="949"/>
      <c r="I68" s="138" t="s">
        <v>3700</v>
      </c>
      <c r="J68" s="128" t="s">
        <v>205</v>
      </c>
      <c r="K68" s="144" t="s">
        <v>3701</v>
      </c>
      <c r="L68" s="375" t="str">
        <f>VLOOKUP(K68,CódigosRetorno!$A$2:$B$2004,2,FALSE)</f>
        <v>El Numero de RUC no esta activo</v>
      </c>
      <c r="M68" s="135" t="s">
        <v>255</v>
      </c>
    </row>
    <row r="69" spans="2:13" s="2" customFormat="1" ht="24" x14ac:dyDescent="0.3">
      <c r="B69" s="948"/>
      <c r="C69" s="949"/>
      <c r="D69" s="954"/>
      <c r="E69" s="954"/>
      <c r="F69" s="954"/>
      <c r="G69" s="954"/>
      <c r="H69" s="949"/>
      <c r="I69" s="138" t="s">
        <v>3702</v>
      </c>
      <c r="J69" s="128" t="s">
        <v>205</v>
      </c>
      <c r="K69" s="144" t="s">
        <v>3703</v>
      </c>
      <c r="L69" s="375" t="str">
        <f>VLOOKUP(K69,CódigosRetorno!$A$2:$B$2004,2,FALSE)</f>
        <v>El Numero de RUC es no habido</v>
      </c>
      <c r="M69" s="135" t="s">
        <v>255</v>
      </c>
    </row>
    <row r="70" spans="2:13" s="2" customFormat="1" ht="48" x14ac:dyDescent="0.3">
      <c r="B70" s="948"/>
      <c r="C70" s="949"/>
      <c r="D70" s="954"/>
      <c r="E70" s="954"/>
      <c r="F70" s="955"/>
      <c r="G70" s="955"/>
      <c r="H70" s="949"/>
      <c r="I70" s="138" t="s">
        <v>3704</v>
      </c>
      <c r="J70" s="128" t="s">
        <v>6</v>
      </c>
      <c r="K70" s="144" t="s">
        <v>3698</v>
      </c>
      <c r="L70" s="375" t="str">
        <f>VLOOKUP(K70,CódigosRetorno!$A$2:$B$2004,2,FALSE)</f>
        <v>El dato ingresado en el 'Tipo de documento de identidad' no cumple el formato establecido</v>
      </c>
      <c r="M70" s="135" t="s">
        <v>9</v>
      </c>
    </row>
    <row r="71" spans="2:13" s="2" customFormat="1" ht="12" x14ac:dyDescent="0.3">
      <c r="B71" s="948"/>
      <c r="C71" s="949"/>
      <c r="D71" s="954"/>
      <c r="E71" s="954"/>
      <c r="F71" s="953" t="s">
        <v>3670</v>
      </c>
      <c r="G71" s="953" t="s">
        <v>3287</v>
      </c>
      <c r="H71" s="939" t="s">
        <v>3705</v>
      </c>
      <c r="I71" s="138" t="s">
        <v>3706</v>
      </c>
      <c r="J71" s="128" t="s">
        <v>6</v>
      </c>
      <c r="K71" s="144" t="s">
        <v>260</v>
      </c>
      <c r="L71" s="375" t="str">
        <f>VLOOKUP(K71,CódigosRetorno!$A$2:$B$2004,2,FALSE)</f>
        <v>Debe indicar tipo de documento.</v>
      </c>
      <c r="M71" s="135" t="s">
        <v>9</v>
      </c>
    </row>
    <row r="72" spans="2:13" s="2" customFormat="1" ht="36" x14ac:dyDescent="0.3">
      <c r="B72" s="938"/>
      <c r="C72" s="940"/>
      <c r="D72" s="955"/>
      <c r="E72" s="955"/>
      <c r="F72" s="955"/>
      <c r="G72" s="955"/>
      <c r="H72" s="940"/>
      <c r="I72" s="138" t="s">
        <v>3707</v>
      </c>
      <c r="J72" s="128" t="s">
        <v>6</v>
      </c>
      <c r="K72" s="144" t="s">
        <v>873</v>
      </c>
      <c r="L72" s="375" t="str">
        <f>VLOOKUP(K72,CódigosRetorno!$A$2:$B$2004,2,FALSE)</f>
        <v>El dato ingresado  en el tipo de documento de identidad del receptor no cumple con el estandar o no esta permitido.</v>
      </c>
      <c r="M72" s="135" t="s">
        <v>1832</v>
      </c>
    </row>
    <row r="73" spans="2:13" s="2" customFormat="1" ht="24" x14ac:dyDescent="0.3">
      <c r="B73" s="937">
        <f>B64+1</f>
        <v>18</v>
      </c>
      <c r="C73" s="939" t="s">
        <v>3708</v>
      </c>
      <c r="D73" s="953" t="s">
        <v>326</v>
      </c>
      <c r="E73" s="953" t="s">
        <v>142</v>
      </c>
      <c r="F73" s="953" t="s">
        <v>202</v>
      </c>
      <c r="G73" s="953"/>
      <c r="H73" s="136" t="s">
        <v>3709</v>
      </c>
      <c r="I73" s="136" t="s">
        <v>183</v>
      </c>
      <c r="J73" s="128" t="s">
        <v>9</v>
      </c>
      <c r="K73" s="144" t="s">
        <v>9</v>
      </c>
      <c r="L73" s="375" t="str">
        <f>VLOOKUP(K73,CódigosRetorno!$A$2:$B$2004,2,FALSE)</f>
        <v>-</v>
      </c>
      <c r="M73" s="135" t="s">
        <v>9</v>
      </c>
    </row>
    <row r="74" spans="2:13" s="2" customFormat="1" ht="36" x14ac:dyDescent="0.3">
      <c r="B74" s="948"/>
      <c r="C74" s="949"/>
      <c r="D74" s="954"/>
      <c r="E74" s="954"/>
      <c r="F74" s="954"/>
      <c r="G74" s="954"/>
      <c r="H74" s="137" t="s">
        <v>1353</v>
      </c>
      <c r="I74" s="138" t="s">
        <v>3710</v>
      </c>
      <c r="J74" s="128" t="s">
        <v>205</v>
      </c>
      <c r="K74" s="144" t="s">
        <v>3613</v>
      </c>
      <c r="L74" s="375" t="str">
        <f>VLOOKUP(K74,CódigosRetorno!$A$2:$B$2004,2,FALSE)</f>
        <v>El nombre o razon social registrado no cumple con el estandar</v>
      </c>
      <c r="M74" s="135" t="s">
        <v>9</v>
      </c>
    </row>
    <row r="75" spans="2:13" s="2" customFormat="1" ht="24" x14ac:dyDescent="0.3">
      <c r="B75" s="937">
        <f>B73+1</f>
        <v>19</v>
      </c>
      <c r="C75" s="1068" t="s">
        <v>3711</v>
      </c>
      <c r="D75" s="953" t="s">
        <v>326</v>
      </c>
      <c r="E75" s="953" t="s">
        <v>142</v>
      </c>
      <c r="F75" s="953" t="s">
        <v>297</v>
      </c>
      <c r="G75" s="953" t="s">
        <v>298</v>
      </c>
      <c r="H75" s="939" t="s">
        <v>1508</v>
      </c>
      <c r="I75" s="136" t="s">
        <v>1407</v>
      </c>
      <c r="J75" s="128" t="s">
        <v>6</v>
      </c>
      <c r="K75" s="142" t="s">
        <v>1509</v>
      </c>
      <c r="L75" s="375" t="str">
        <f>VLOOKUP(K75,CódigosRetorno!$A$2:$B$2004,2,FALSE)</f>
        <v>El dato ingresado en LineExtensionAmount del item no cumple con el formato establecido</v>
      </c>
      <c r="M75" s="145" t="s">
        <v>9</v>
      </c>
    </row>
    <row r="76" spans="2:13" s="2" customFormat="1" ht="72" x14ac:dyDescent="0.3">
      <c r="B76" s="948"/>
      <c r="C76" s="1069"/>
      <c r="D76" s="954"/>
      <c r="E76" s="954"/>
      <c r="F76" s="954"/>
      <c r="G76" s="954"/>
      <c r="H76" s="949"/>
      <c r="I76" s="138" t="s">
        <v>3712</v>
      </c>
      <c r="J76" s="128" t="s">
        <v>205</v>
      </c>
      <c r="K76" s="142" t="s">
        <v>3575</v>
      </c>
      <c r="L76" s="375" t="str">
        <f>VLOOKUP(K76,CódigosRetorno!$A$2:$B$2004,2,FALSE)</f>
        <v>El importe del campo /cac:InvoiceLine/cbc:LineExtensionAmount no coincide con el valor calculado</v>
      </c>
      <c r="M76" s="145" t="s">
        <v>9</v>
      </c>
    </row>
    <row r="77" spans="2:13" s="2" customFormat="1" ht="24" x14ac:dyDescent="0.3">
      <c r="B77" s="938"/>
      <c r="C77" s="1070"/>
      <c r="D77" s="955"/>
      <c r="E77" s="955"/>
      <c r="F77" s="135" t="s">
        <v>143</v>
      </c>
      <c r="G77" s="128" t="s">
        <v>3248</v>
      </c>
      <c r="H77" s="143" t="s">
        <v>1364</v>
      </c>
      <c r="I77" s="138" t="s">
        <v>3713</v>
      </c>
      <c r="J77" s="142" t="s">
        <v>6</v>
      </c>
      <c r="K77" s="144" t="s">
        <v>3345</v>
      </c>
      <c r="L77" s="375" t="str">
        <f>VLOOKUP(K77,CódigosRetorno!$A$2:$B$2004,2,FALSE)</f>
        <v>La moneda debe ser la misma en todo el documento</v>
      </c>
      <c r="M77" s="135" t="s">
        <v>1091</v>
      </c>
    </row>
    <row r="78" spans="2:13" s="2" customFormat="1" ht="24" x14ac:dyDescent="0.3">
      <c r="B78" s="937">
        <f>B75+1</f>
        <v>20</v>
      </c>
      <c r="C78" s="939" t="s">
        <v>3714</v>
      </c>
      <c r="D78" s="953" t="s">
        <v>326</v>
      </c>
      <c r="E78" s="953" t="s">
        <v>142</v>
      </c>
      <c r="F78" s="953" t="s">
        <v>297</v>
      </c>
      <c r="G78" s="953" t="s">
        <v>298</v>
      </c>
      <c r="H78" s="939" t="s">
        <v>3715</v>
      </c>
      <c r="I78" s="138" t="s">
        <v>3716</v>
      </c>
      <c r="J78" s="128" t="s">
        <v>6</v>
      </c>
      <c r="K78" s="144" t="s">
        <v>1392</v>
      </c>
      <c r="L78" s="375" t="str">
        <f>VLOOKUP(K78,CódigosRetorno!$A$2:$B$2004,2,FALSE)</f>
        <v>El xml no contiene el tag de impuesto por linea (TaxtTotal).</v>
      </c>
      <c r="M78" s="135"/>
    </row>
    <row r="79" spans="2:13" s="2" customFormat="1" ht="24" x14ac:dyDescent="0.3">
      <c r="B79" s="948"/>
      <c r="C79" s="949"/>
      <c r="D79" s="954"/>
      <c r="E79" s="954"/>
      <c r="F79" s="954"/>
      <c r="G79" s="954"/>
      <c r="H79" s="949"/>
      <c r="I79" s="138" t="s">
        <v>3717</v>
      </c>
      <c r="J79" s="128" t="s">
        <v>6</v>
      </c>
      <c r="K79" s="144" t="s">
        <v>1398</v>
      </c>
      <c r="L79" s="375" t="str">
        <f>VLOOKUP(K79,CódigosRetorno!$A$2:$B$2004,2,FALSE)</f>
        <v>El tag cac:TaxTotal no debe repetirse a nivel de Item</v>
      </c>
      <c r="M79" s="135" t="s">
        <v>9</v>
      </c>
    </row>
    <row r="80" spans="2:13" s="2" customFormat="1" ht="24" x14ac:dyDescent="0.3">
      <c r="B80" s="948"/>
      <c r="C80" s="949"/>
      <c r="D80" s="954"/>
      <c r="E80" s="954"/>
      <c r="F80" s="954"/>
      <c r="G80" s="954"/>
      <c r="H80" s="949"/>
      <c r="I80" s="138" t="s">
        <v>3718</v>
      </c>
      <c r="J80" s="128" t="s">
        <v>6</v>
      </c>
      <c r="K80" s="144" t="s">
        <v>1394</v>
      </c>
      <c r="L80" s="375" t="str">
        <f>VLOOKUP(K80,CódigosRetorno!$A$2:$B$2004,2,FALSE)</f>
        <v>El dato ingresado en el monto total de impuestos por línea no cumple con el formato establecido</v>
      </c>
      <c r="M80" s="135" t="s">
        <v>9</v>
      </c>
    </row>
    <row r="81" spans="2:13" s="2" customFormat="1" ht="36" x14ac:dyDescent="0.3">
      <c r="B81" s="948"/>
      <c r="C81" s="949"/>
      <c r="D81" s="954"/>
      <c r="E81" s="954"/>
      <c r="F81" s="955"/>
      <c r="G81" s="955"/>
      <c r="H81" s="940"/>
      <c r="I81" s="138" t="s">
        <v>3719</v>
      </c>
      <c r="J81" s="128" t="s">
        <v>205</v>
      </c>
      <c r="K81" s="144" t="s">
        <v>2483</v>
      </c>
      <c r="L81" s="375" t="str">
        <f>VLOOKUP(K81,CódigosRetorno!$A$2:$B$2004,2,FALSE)</f>
        <v>El importe total de impuestos por línea no coincide con la sumatoria de los impuestos por línea.</v>
      </c>
      <c r="M81" s="135" t="s">
        <v>9</v>
      </c>
    </row>
    <row r="82" spans="2:13" s="2" customFormat="1" ht="24" x14ac:dyDescent="0.3">
      <c r="B82" s="938"/>
      <c r="C82" s="940"/>
      <c r="D82" s="955"/>
      <c r="E82" s="955"/>
      <c r="F82" s="135" t="s">
        <v>143</v>
      </c>
      <c r="G82" s="128" t="s">
        <v>3248</v>
      </c>
      <c r="H82" s="143" t="s">
        <v>1364</v>
      </c>
      <c r="I82" s="138" t="s">
        <v>3713</v>
      </c>
      <c r="J82" s="128" t="s">
        <v>6</v>
      </c>
      <c r="K82" s="144" t="s">
        <v>3345</v>
      </c>
      <c r="L82" s="375" t="str">
        <f>VLOOKUP(K82,CódigosRetorno!$A$2:$B$2004,2,FALSE)</f>
        <v>La moneda debe ser la misma en todo el documento</v>
      </c>
      <c r="M82" s="135" t="s">
        <v>1091</v>
      </c>
    </row>
    <row r="83" spans="2:13" s="2" customFormat="1" ht="24" x14ac:dyDescent="0.3">
      <c r="B83" s="937">
        <f>B78+1</f>
        <v>21</v>
      </c>
      <c r="C83" s="939" t="s">
        <v>3720</v>
      </c>
      <c r="D83" s="953" t="s">
        <v>326</v>
      </c>
      <c r="E83" s="953" t="s">
        <v>181</v>
      </c>
      <c r="F83" s="953" t="s">
        <v>297</v>
      </c>
      <c r="G83" s="953" t="s">
        <v>298</v>
      </c>
      <c r="H83" s="939" t="s">
        <v>3721</v>
      </c>
      <c r="I83" s="137" t="s">
        <v>3722</v>
      </c>
      <c r="J83" s="133" t="s">
        <v>6</v>
      </c>
      <c r="K83" s="141" t="s">
        <v>1408</v>
      </c>
      <c r="L83" s="375" t="str">
        <f>VLOOKUP(K83,CódigosRetorno!$A$2:$B$2004,2,FALSE)</f>
        <v>El dato ingresado en TaxAmount de la linea no cumple con el formato establecido</v>
      </c>
      <c r="M83" s="129" t="s">
        <v>9</v>
      </c>
    </row>
    <row r="84" spans="2:13" s="2" customFormat="1" ht="60" x14ac:dyDescent="0.3">
      <c r="B84" s="948"/>
      <c r="C84" s="1069"/>
      <c r="D84" s="954"/>
      <c r="E84" s="954"/>
      <c r="F84" s="955"/>
      <c r="G84" s="955"/>
      <c r="H84" s="940"/>
      <c r="I84" s="138" t="s">
        <v>3723</v>
      </c>
      <c r="J84" s="128" t="s">
        <v>205</v>
      </c>
      <c r="K84" s="144" t="s">
        <v>3724</v>
      </c>
      <c r="L84" s="375" t="str">
        <f>VLOOKUP(K84,CódigosRetorno!$A$2:$B$2004,2,FALSE)</f>
        <v>El monto de ISC de la línea no coincide con el valor calculado</v>
      </c>
      <c r="M84" s="135" t="s">
        <v>9</v>
      </c>
    </row>
    <row r="85" spans="2:13" s="2" customFormat="1" ht="24" x14ac:dyDescent="0.3">
      <c r="B85" s="948"/>
      <c r="C85" s="1069"/>
      <c r="D85" s="954"/>
      <c r="E85" s="954"/>
      <c r="F85" s="135" t="s">
        <v>143</v>
      </c>
      <c r="G85" s="128" t="s">
        <v>3248</v>
      </c>
      <c r="H85" s="143" t="s">
        <v>1364</v>
      </c>
      <c r="I85" s="138" t="s">
        <v>3713</v>
      </c>
      <c r="J85" s="128" t="s">
        <v>6</v>
      </c>
      <c r="K85" s="144" t="s">
        <v>3345</v>
      </c>
      <c r="L85" s="375" t="str">
        <f>VLOOKUP(K85,CódigosRetorno!$A$2:$B$2004,2,FALSE)</f>
        <v>La moneda debe ser la misma en todo el documento</v>
      </c>
      <c r="M85" s="135" t="s">
        <v>1091</v>
      </c>
    </row>
    <row r="86" spans="2:13" s="2" customFormat="1" ht="24" x14ac:dyDescent="0.3">
      <c r="B86" s="948"/>
      <c r="C86" s="1069"/>
      <c r="D86" s="954"/>
      <c r="E86" s="954"/>
      <c r="F86" s="953" t="s">
        <v>658</v>
      </c>
      <c r="G86" s="937" t="s">
        <v>3725</v>
      </c>
      <c r="H86" s="939" t="s">
        <v>3726</v>
      </c>
      <c r="I86" s="136" t="s">
        <v>601</v>
      </c>
      <c r="J86" s="142" t="s">
        <v>6</v>
      </c>
      <c r="K86" s="144" t="s">
        <v>1445</v>
      </c>
      <c r="L86" s="375" t="str">
        <f>VLOOKUP(K86,CódigosRetorno!$A$2:$B$2004,2,FALSE)</f>
        <v>El XML no contiene el tag cac:TaxCategory/cac:TaxScheme/cbc:ID del Item</v>
      </c>
      <c r="M86" s="145" t="s">
        <v>9</v>
      </c>
    </row>
    <row r="87" spans="2:13" s="2" customFormat="1" ht="12" x14ac:dyDescent="0.3">
      <c r="B87" s="948"/>
      <c r="C87" s="1069"/>
      <c r="D87" s="954"/>
      <c r="E87" s="954"/>
      <c r="F87" s="954"/>
      <c r="G87" s="954"/>
      <c r="H87" s="949"/>
      <c r="I87" s="136" t="s">
        <v>3727</v>
      </c>
      <c r="J87" s="142" t="s">
        <v>6</v>
      </c>
      <c r="K87" s="144" t="s">
        <v>1446</v>
      </c>
      <c r="L87" s="375" t="str">
        <f>VLOOKUP(K87,CódigosRetorno!$A$2:$B$2004,2,FALSE)</f>
        <v>El codigo del tributo es invalido</v>
      </c>
      <c r="M87" s="145"/>
    </row>
    <row r="88" spans="2:13" s="2" customFormat="1" ht="24" x14ac:dyDescent="0.3">
      <c r="B88" s="948"/>
      <c r="C88" s="1069"/>
      <c r="D88" s="954"/>
      <c r="E88" s="954"/>
      <c r="F88" s="955"/>
      <c r="G88" s="955"/>
      <c r="H88" s="940"/>
      <c r="I88" s="136" t="s">
        <v>3728</v>
      </c>
      <c r="J88" s="142" t="s">
        <v>6</v>
      </c>
      <c r="K88" s="144" t="s">
        <v>1449</v>
      </c>
      <c r="L88" s="375" t="str">
        <f>VLOOKUP(K88,CódigosRetorno!$A$2:$B$2004,2,FALSE)</f>
        <v>El código de tributo no debe repetirse a nivel de item</v>
      </c>
      <c r="M88" s="145"/>
    </row>
    <row r="89" spans="2:13" s="2" customFormat="1" ht="24" x14ac:dyDescent="0.3">
      <c r="B89" s="948"/>
      <c r="C89" s="1069"/>
      <c r="D89" s="954"/>
      <c r="E89" s="954"/>
      <c r="F89" s="953"/>
      <c r="G89" s="135" t="s">
        <v>1454</v>
      </c>
      <c r="H89" s="138" t="s">
        <v>1124</v>
      </c>
      <c r="I89" s="136" t="s">
        <v>3587</v>
      </c>
      <c r="J89" s="128" t="s">
        <v>205</v>
      </c>
      <c r="K89" s="142" t="s">
        <v>1126</v>
      </c>
      <c r="L89" s="375" t="str">
        <f>VLOOKUP(K89,CódigosRetorno!$A$2:$B$2004,2,FALSE)</f>
        <v>El dato ingresado como atributo @schemeName es incorrecto.</v>
      </c>
      <c r="M89" s="145" t="s">
        <v>9</v>
      </c>
    </row>
    <row r="90" spans="2:13" s="2" customFormat="1" ht="24" x14ac:dyDescent="0.3">
      <c r="B90" s="948"/>
      <c r="C90" s="1069"/>
      <c r="D90" s="954"/>
      <c r="E90" s="954"/>
      <c r="F90" s="954"/>
      <c r="G90" s="135" t="s">
        <v>1056</v>
      </c>
      <c r="H90" s="138" t="s">
        <v>1057</v>
      </c>
      <c r="I90" s="136" t="s">
        <v>2623</v>
      </c>
      <c r="J90" s="128" t="s">
        <v>205</v>
      </c>
      <c r="K90" s="142" t="s">
        <v>1059</v>
      </c>
      <c r="L90" s="375" t="str">
        <f>VLOOKUP(K90,CódigosRetorno!$A$2:$B$2004,2,FALSE)</f>
        <v>El dato ingresado como atributo @schemeAgencyName es incorrecto.</v>
      </c>
      <c r="M90" s="145" t="s">
        <v>9</v>
      </c>
    </row>
    <row r="91" spans="2:13" s="2" customFormat="1" ht="36" x14ac:dyDescent="0.3">
      <c r="B91" s="938"/>
      <c r="C91" s="1070"/>
      <c r="D91" s="955"/>
      <c r="E91" s="955"/>
      <c r="F91" s="955"/>
      <c r="G91" s="135" t="s">
        <v>1483</v>
      </c>
      <c r="H91" s="143" t="s">
        <v>1128</v>
      </c>
      <c r="I91" s="136" t="s">
        <v>3588</v>
      </c>
      <c r="J91" s="142" t="s">
        <v>205</v>
      </c>
      <c r="K91" s="144" t="s">
        <v>1130</v>
      </c>
      <c r="L91" s="375" t="str">
        <f>VLOOKUP(K91,CódigosRetorno!$A$2:$B$2004,2,FALSE)</f>
        <v>El dato ingresado como atributo @schemeURI es incorrecto.</v>
      </c>
      <c r="M91" s="145" t="s">
        <v>9</v>
      </c>
    </row>
    <row r="92" spans="2:13" s="2" customFormat="1" ht="24" x14ac:dyDescent="0.3">
      <c r="B92" s="937">
        <f>B83+1</f>
        <v>22</v>
      </c>
      <c r="C92" s="939" t="s">
        <v>3729</v>
      </c>
      <c r="D92" s="953" t="s">
        <v>326</v>
      </c>
      <c r="E92" s="953" t="s">
        <v>142</v>
      </c>
      <c r="F92" s="953" t="s">
        <v>297</v>
      </c>
      <c r="G92" s="953" t="s">
        <v>298</v>
      </c>
      <c r="H92" s="939" t="s">
        <v>3730</v>
      </c>
      <c r="I92" s="137" t="s">
        <v>3722</v>
      </c>
      <c r="J92" s="133" t="s">
        <v>6</v>
      </c>
      <c r="K92" s="141" t="s">
        <v>1408</v>
      </c>
      <c r="L92" s="375" t="str">
        <f>VLOOKUP(K92,CódigosRetorno!$A$2:$B$2004,2,FALSE)</f>
        <v>El dato ingresado en TaxAmount de la linea no cumple con el formato establecido</v>
      </c>
      <c r="M92" s="129" t="s">
        <v>9</v>
      </c>
    </row>
    <row r="93" spans="2:13" s="2" customFormat="1" ht="132" x14ac:dyDescent="0.3">
      <c r="B93" s="948"/>
      <c r="C93" s="949"/>
      <c r="D93" s="954"/>
      <c r="E93" s="954"/>
      <c r="F93" s="954"/>
      <c r="G93" s="954"/>
      <c r="H93" s="949"/>
      <c r="I93" s="138" t="s">
        <v>3731</v>
      </c>
      <c r="J93" s="128" t="s">
        <v>205</v>
      </c>
      <c r="K93" s="144" t="s">
        <v>3582</v>
      </c>
      <c r="L93" s="375" t="str">
        <f>VLOOKUP(K93,CódigosRetorno!$A$2:$B$2004,2,FALSE)</f>
        <v>El monto de IGV de la línea no coincide con el valor calculado</v>
      </c>
      <c r="M93" s="129"/>
    </row>
    <row r="94" spans="2:13" s="2" customFormat="1" ht="24" x14ac:dyDescent="0.3">
      <c r="B94" s="948"/>
      <c r="C94" s="949"/>
      <c r="D94" s="954"/>
      <c r="E94" s="954"/>
      <c r="F94" s="954"/>
      <c r="G94" s="954"/>
      <c r="H94" s="949"/>
      <c r="I94" s="138" t="s">
        <v>3732</v>
      </c>
      <c r="J94" s="128" t="s">
        <v>205</v>
      </c>
      <c r="K94" s="144" t="s">
        <v>3582</v>
      </c>
      <c r="L94" s="375" t="str">
        <f>VLOOKUP(K94,CódigosRetorno!$A$2:$B$2004,2,FALSE)</f>
        <v>El monto de IGV de la línea no coincide con el valor calculado</v>
      </c>
      <c r="M94" s="135" t="s">
        <v>9</v>
      </c>
    </row>
    <row r="95" spans="2:13" s="2" customFormat="1" ht="24" x14ac:dyDescent="0.3">
      <c r="B95" s="948"/>
      <c r="C95" s="1069"/>
      <c r="D95" s="954"/>
      <c r="E95" s="954"/>
      <c r="F95" s="135" t="s">
        <v>143</v>
      </c>
      <c r="G95" s="128" t="s">
        <v>3248</v>
      </c>
      <c r="H95" s="143" t="s">
        <v>1364</v>
      </c>
      <c r="I95" s="138" t="s">
        <v>3713</v>
      </c>
      <c r="J95" s="128" t="s">
        <v>6</v>
      </c>
      <c r="K95" s="144" t="s">
        <v>3345</v>
      </c>
      <c r="L95" s="375" t="str">
        <f>VLOOKUP(K95,CódigosRetorno!$A$2:$B$2004,2,FALSE)</f>
        <v>La moneda debe ser la misma en todo el documento</v>
      </c>
      <c r="M95" s="135" t="s">
        <v>1091</v>
      </c>
    </row>
    <row r="96" spans="2:13" s="2" customFormat="1" ht="24" x14ac:dyDescent="0.3">
      <c r="B96" s="948"/>
      <c r="C96" s="1069"/>
      <c r="D96" s="954"/>
      <c r="E96" s="954"/>
      <c r="F96" s="953" t="s">
        <v>658</v>
      </c>
      <c r="G96" s="937" t="s">
        <v>3733</v>
      </c>
      <c r="H96" s="939" t="s">
        <v>3726</v>
      </c>
      <c r="I96" s="136" t="s">
        <v>3734</v>
      </c>
      <c r="J96" s="142" t="s">
        <v>6</v>
      </c>
      <c r="K96" s="144" t="s">
        <v>1451</v>
      </c>
      <c r="L96" s="375" t="str">
        <f>VLOOKUP(K96,CódigosRetorno!$A$2:$B$2004,2,FALSE)</f>
        <v>El XML debe contener al menos un tributo por linea de afectacion por IGV</v>
      </c>
      <c r="M96" s="145" t="s">
        <v>9</v>
      </c>
    </row>
    <row r="97" spans="2:13" s="2" customFormat="1" ht="24" x14ac:dyDescent="0.3">
      <c r="B97" s="948"/>
      <c r="C97" s="1069"/>
      <c r="D97" s="954"/>
      <c r="E97" s="954"/>
      <c r="F97" s="954"/>
      <c r="G97" s="948"/>
      <c r="H97" s="949"/>
      <c r="I97" s="136" t="s">
        <v>601</v>
      </c>
      <c r="J97" s="142" t="s">
        <v>6</v>
      </c>
      <c r="K97" s="144" t="s">
        <v>1445</v>
      </c>
      <c r="L97" s="375" t="str">
        <f>VLOOKUP(K97,CódigosRetorno!$A$2:$B$2004,2,FALSE)</f>
        <v>El XML no contiene el tag cac:TaxCategory/cac:TaxScheme/cbc:ID del Item</v>
      </c>
      <c r="M97" s="145" t="s">
        <v>9</v>
      </c>
    </row>
    <row r="98" spans="2:13" s="2" customFormat="1" ht="12" x14ac:dyDescent="0.3">
      <c r="B98" s="948"/>
      <c r="C98" s="1069"/>
      <c r="D98" s="954"/>
      <c r="E98" s="954"/>
      <c r="F98" s="954"/>
      <c r="G98" s="954"/>
      <c r="H98" s="949"/>
      <c r="I98" s="136" t="s">
        <v>3727</v>
      </c>
      <c r="J98" s="142" t="s">
        <v>6</v>
      </c>
      <c r="K98" s="144" t="s">
        <v>1446</v>
      </c>
      <c r="L98" s="375" t="str">
        <f>VLOOKUP(K98,CódigosRetorno!$A$2:$B$2004,2,FALSE)</f>
        <v>El codigo del tributo es invalido</v>
      </c>
      <c r="M98" s="145"/>
    </row>
    <row r="99" spans="2:13" s="2" customFormat="1" ht="24" x14ac:dyDescent="0.3">
      <c r="B99" s="948"/>
      <c r="C99" s="1069"/>
      <c r="D99" s="954"/>
      <c r="E99" s="954"/>
      <c r="F99" s="955"/>
      <c r="G99" s="955"/>
      <c r="H99" s="940"/>
      <c r="I99" s="136" t="s">
        <v>3728</v>
      </c>
      <c r="J99" s="142" t="s">
        <v>6</v>
      </c>
      <c r="K99" s="144" t="s">
        <v>1449</v>
      </c>
      <c r="L99" s="375" t="str">
        <f>VLOOKUP(K99,CódigosRetorno!$A$2:$B$2004,2,FALSE)</f>
        <v>El código de tributo no debe repetirse a nivel de item</v>
      </c>
      <c r="M99" s="145"/>
    </row>
    <row r="100" spans="2:13" s="2" customFormat="1" ht="24" x14ac:dyDescent="0.3">
      <c r="B100" s="948"/>
      <c r="C100" s="1069"/>
      <c r="D100" s="954"/>
      <c r="E100" s="954"/>
      <c r="F100" s="953"/>
      <c r="G100" s="135" t="s">
        <v>1454</v>
      </c>
      <c r="H100" s="138" t="s">
        <v>1124</v>
      </c>
      <c r="I100" s="136" t="s">
        <v>3587</v>
      </c>
      <c r="J100" s="128" t="s">
        <v>205</v>
      </c>
      <c r="K100" s="142" t="s">
        <v>1126</v>
      </c>
      <c r="L100" s="375" t="str">
        <f>VLOOKUP(K100,CódigosRetorno!$A$2:$B$2004,2,FALSE)</f>
        <v>El dato ingresado como atributo @schemeName es incorrecto.</v>
      </c>
      <c r="M100" s="145" t="s">
        <v>9</v>
      </c>
    </row>
    <row r="101" spans="2:13" s="2" customFormat="1" ht="24" x14ac:dyDescent="0.3">
      <c r="B101" s="948"/>
      <c r="C101" s="1069"/>
      <c r="D101" s="954"/>
      <c r="E101" s="954"/>
      <c r="F101" s="954"/>
      <c r="G101" s="135" t="s">
        <v>1056</v>
      </c>
      <c r="H101" s="138" t="s">
        <v>1057</v>
      </c>
      <c r="I101" s="136" t="s">
        <v>2623</v>
      </c>
      <c r="J101" s="128" t="s">
        <v>205</v>
      </c>
      <c r="K101" s="142" t="s">
        <v>1059</v>
      </c>
      <c r="L101" s="375" t="str">
        <f>VLOOKUP(K101,CódigosRetorno!$A$2:$B$2004,2,FALSE)</f>
        <v>El dato ingresado como atributo @schemeAgencyName es incorrecto.</v>
      </c>
      <c r="M101" s="145" t="s">
        <v>9</v>
      </c>
    </row>
    <row r="102" spans="2:13" s="2" customFormat="1" ht="36" x14ac:dyDescent="0.3">
      <c r="B102" s="938"/>
      <c r="C102" s="1070"/>
      <c r="D102" s="955"/>
      <c r="E102" s="955"/>
      <c r="F102" s="955"/>
      <c r="G102" s="135" t="s">
        <v>1483</v>
      </c>
      <c r="H102" s="143" t="s">
        <v>1128</v>
      </c>
      <c r="I102" s="136" t="s">
        <v>3588</v>
      </c>
      <c r="J102" s="142" t="s">
        <v>205</v>
      </c>
      <c r="K102" s="144" t="s">
        <v>1130</v>
      </c>
      <c r="L102" s="375" t="str">
        <f>VLOOKUP(K102,CódigosRetorno!$A$2:$B$2004,2,FALSE)</f>
        <v>El dato ingresado como atributo @schemeURI es incorrecto.</v>
      </c>
      <c r="M102" s="145" t="s">
        <v>9</v>
      </c>
    </row>
    <row r="103" spans="2:13" s="2" customFormat="1" ht="36" x14ac:dyDescent="0.3">
      <c r="B103" s="937">
        <f>B92+1</f>
        <v>23</v>
      </c>
      <c r="C103" s="939" t="s">
        <v>3735</v>
      </c>
      <c r="D103" s="953" t="s">
        <v>326</v>
      </c>
      <c r="E103" s="937" t="s">
        <v>181</v>
      </c>
      <c r="F103" s="953" t="s">
        <v>977</v>
      </c>
      <c r="G103" s="953" t="s">
        <v>1514</v>
      </c>
      <c r="H103" s="939" t="s">
        <v>1515</v>
      </c>
      <c r="I103" s="136" t="s">
        <v>3736</v>
      </c>
      <c r="J103" s="142" t="s">
        <v>6</v>
      </c>
      <c r="K103" s="144" t="s">
        <v>1517</v>
      </c>
      <c r="L103" s="375" t="str">
        <f>VLOOKUP(K103,CódigosRetorno!$A$2:$B$2004,2,FALSE)</f>
        <v>El dato ingresado como indicador de cargo/descuento no corresponde al valor esperado.</v>
      </c>
      <c r="M103" s="135"/>
    </row>
    <row r="104" spans="2:13" s="2" customFormat="1" ht="36" x14ac:dyDescent="0.3">
      <c r="B104" s="948"/>
      <c r="C104" s="949"/>
      <c r="D104" s="954"/>
      <c r="E104" s="948"/>
      <c r="F104" s="955"/>
      <c r="G104" s="955"/>
      <c r="H104" s="940"/>
      <c r="I104" s="136" t="s">
        <v>3737</v>
      </c>
      <c r="J104" s="142" t="s">
        <v>6</v>
      </c>
      <c r="K104" s="144" t="s">
        <v>1517</v>
      </c>
      <c r="L104" s="375" t="str">
        <f>VLOOKUP(K104,CódigosRetorno!$A$2:$B$2004,2,FALSE)</f>
        <v>El dato ingresado como indicador de cargo/descuento no corresponde al valor esperado.</v>
      </c>
      <c r="M104" s="135"/>
    </row>
    <row r="105" spans="2:13" s="2" customFormat="1" ht="36" x14ac:dyDescent="0.3">
      <c r="B105" s="948"/>
      <c r="C105" s="949"/>
      <c r="D105" s="954"/>
      <c r="E105" s="948"/>
      <c r="F105" s="953" t="s">
        <v>327</v>
      </c>
      <c r="G105" s="953" t="s">
        <v>282</v>
      </c>
      <c r="H105" s="939" t="s">
        <v>3738</v>
      </c>
      <c r="I105" s="136" t="s">
        <v>1643</v>
      </c>
      <c r="J105" s="142" t="s">
        <v>6</v>
      </c>
      <c r="K105" s="144" t="s">
        <v>1521</v>
      </c>
      <c r="L105" s="375" t="str">
        <f>VLOOKUP(K105,CódigosRetorno!$A$2:$B$2004,2,FALSE)</f>
        <v>El XML no contiene el tag o no existe informacion de codigo de motivo de cargo/descuento por item.</v>
      </c>
      <c r="M105" s="135"/>
    </row>
    <row r="106" spans="2:13" s="2" customFormat="1" ht="24" x14ac:dyDescent="0.3">
      <c r="B106" s="948"/>
      <c r="C106" s="949"/>
      <c r="D106" s="954"/>
      <c r="E106" s="948"/>
      <c r="F106" s="955"/>
      <c r="G106" s="955"/>
      <c r="H106" s="940"/>
      <c r="I106" s="136" t="s">
        <v>3739</v>
      </c>
      <c r="J106" s="142" t="s">
        <v>205</v>
      </c>
      <c r="K106" s="144" t="s">
        <v>1526</v>
      </c>
      <c r="L106" s="375" t="str">
        <f>VLOOKUP(K106,CódigosRetorno!$A$2:$B$2004,2,FALSE)</f>
        <v>El dato ingresado como cargo/descuento no es valido a nivel de ítem.</v>
      </c>
      <c r="M106" s="135" t="s">
        <v>1524</v>
      </c>
    </row>
    <row r="107" spans="2:13" s="2" customFormat="1" ht="24" x14ac:dyDescent="0.3">
      <c r="B107" s="948"/>
      <c r="C107" s="949"/>
      <c r="D107" s="954"/>
      <c r="E107" s="948"/>
      <c r="F107" s="936"/>
      <c r="G107" s="135" t="s">
        <v>1056</v>
      </c>
      <c r="H107" s="136" t="s">
        <v>1076</v>
      </c>
      <c r="I107" s="136" t="s">
        <v>2623</v>
      </c>
      <c r="J107" s="142" t="s">
        <v>205</v>
      </c>
      <c r="K107" s="144" t="s">
        <v>1077</v>
      </c>
      <c r="L107" s="375" t="str">
        <f>VLOOKUP(K107,CódigosRetorno!$A$2:$B$2004,2,FALSE)</f>
        <v>El dato ingresado como atributo @listAgencyName es incorrecto.</v>
      </c>
      <c r="M107" s="145" t="s">
        <v>9</v>
      </c>
    </row>
    <row r="108" spans="2:13" s="2" customFormat="1" ht="24" x14ac:dyDescent="0.3">
      <c r="B108" s="948"/>
      <c r="C108" s="949"/>
      <c r="D108" s="954"/>
      <c r="E108" s="948"/>
      <c r="F108" s="936"/>
      <c r="G108" s="135" t="s">
        <v>1527</v>
      </c>
      <c r="H108" s="136" t="s">
        <v>1079</v>
      </c>
      <c r="I108" s="136" t="s">
        <v>3646</v>
      </c>
      <c r="J108" s="128" t="s">
        <v>205</v>
      </c>
      <c r="K108" s="142" t="s">
        <v>1081</v>
      </c>
      <c r="L108" s="375" t="str">
        <f>VLOOKUP(K108,CódigosRetorno!$A$2:$B$2004,2,FALSE)</f>
        <v>El dato ingresado como atributo @listName es incorrecto.</v>
      </c>
      <c r="M108" s="145" t="s">
        <v>9</v>
      </c>
    </row>
    <row r="109" spans="2:13" s="2" customFormat="1" ht="36" x14ac:dyDescent="0.3">
      <c r="B109" s="948"/>
      <c r="C109" s="949"/>
      <c r="D109" s="954"/>
      <c r="E109" s="948"/>
      <c r="F109" s="936"/>
      <c r="G109" s="135" t="s">
        <v>1529</v>
      </c>
      <c r="H109" s="136" t="s">
        <v>1083</v>
      </c>
      <c r="I109" s="136" t="s">
        <v>1530</v>
      </c>
      <c r="J109" s="142" t="s">
        <v>205</v>
      </c>
      <c r="K109" s="144" t="s">
        <v>1085</v>
      </c>
      <c r="L109" s="375" t="str">
        <f>VLOOKUP(K109,CódigosRetorno!$A$2:$B$2004,2,FALSE)</f>
        <v>El dato ingresado como atributo @listURI es incorrecto.</v>
      </c>
      <c r="M109" s="145" t="s">
        <v>9</v>
      </c>
    </row>
    <row r="110" spans="2:13" s="2" customFormat="1" ht="36" x14ac:dyDescent="0.3">
      <c r="B110" s="948"/>
      <c r="C110" s="949"/>
      <c r="D110" s="954"/>
      <c r="E110" s="948"/>
      <c r="F110" s="135" t="s">
        <v>1417</v>
      </c>
      <c r="G110" s="128" t="s">
        <v>1418</v>
      </c>
      <c r="H110" s="136" t="s">
        <v>3740</v>
      </c>
      <c r="I110" s="136" t="s">
        <v>1532</v>
      </c>
      <c r="J110" s="142" t="s">
        <v>6</v>
      </c>
      <c r="K110" s="144" t="s">
        <v>1533</v>
      </c>
      <c r="L110" s="375" t="str">
        <f>VLOOKUP(K110,CódigosRetorno!$A$2:$B$2004,2,FALSE)</f>
        <v>El factor de cargo/descuento por linea no cumple con el formato establecido.</v>
      </c>
      <c r="M110" s="135"/>
    </row>
    <row r="111" spans="2:13" s="2" customFormat="1" ht="36" x14ac:dyDescent="0.3">
      <c r="B111" s="948"/>
      <c r="C111" s="949"/>
      <c r="D111" s="954"/>
      <c r="E111" s="948"/>
      <c r="F111" s="953" t="s">
        <v>297</v>
      </c>
      <c r="G111" s="953" t="s">
        <v>298</v>
      </c>
      <c r="H111" s="939" t="s">
        <v>1534</v>
      </c>
      <c r="I111" s="136" t="s">
        <v>1407</v>
      </c>
      <c r="J111" s="142" t="s">
        <v>6</v>
      </c>
      <c r="K111" s="144" t="s">
        <v>1535</v>
      </c>
      <c r="L111" s="375" t="str">
        <f>VLOOKUP(K111,CódigosRetorno!$A$2:$B$2004,2,FALSE)</f>
        <v>El formato ingresado en el tag cac:InvoiceLine/cac:Allowancecharge/cbc:Amount no cumple con el formato establecido</v>
      </c>
      <c r="M111" s="135"/>
    </row>
    <row r="112" spans="2:13" s="2" customFormat="1" ht="48" x14ac:dyDescent="0.3">
      <c r="B112" s="948"/>
      <c r="C112" s="949"/>
      <c r="D112" s="954"/>
      <c r="E112" s="948"/>
      <c r="F112" s="955"/>
      <c r="G112" s="955"/>
      <c r="H112" s="940"/>
      <c r="I112" s="136" t="s">
        <v>1536</v>
      </c>
      <c r="J112" s="142" t="s">
        <v>205</v>
      </c>
      <c r="K112" s="144" t="s">
        <v>2505</v>
      </c>
      <c r="L112" s="375" t="str">
        <f>VLOOKUP(K112,CódigosRetorno!$A$2:$B$2004,2,FALSE)</f>
        <v>El valor de cargo/descuento por ítem difiere de los importes consignados.</v>
      </c>
      <c r="M112" s="135"/>
    </row>
    <row r="113" spans="2:13" s="2" customFormat="1" ht="24" x14ac:dyDescent="0.3">
      <c r="B113" s="948"/>
      <c r="C113" s="949"/>
      <c r="D113" s="954"/>
      <c r="E113" s="948"/>
      <c r="F113" s="135" t="s">
        <v>143</v>
      </c>
      <c r="G113" s="128" t="s">
        <v>3248</v>
      </c>
      <c r="H113" s="143" t="s">
        <v>1364</v>
      </c>
      <c r="I113" s="138" t="s">
        <v>3713</v>
      </c>
      <c r="J113" s="142" t="s">
        <v>6</v>
      </c>
      <c r="K113" s="144" t="s">
        <v>3345</v>
      </c>
      <c r="L113" s="375" t="str">
        <f>VLOOKUP(K113,CódigosRetorno!$A$2:$B$2004,2,FALSE)</f>
        <v>La moneda debe ser la misma en todo el documento</v>
      </c>
      <c r="M113" s="135" t="s">
        <v>1091</v>
      </c>
    </row>
    <row r="114" spans="2:13" s="2" customFormat="1" ht="24" x14ac:dyDescent="0.3">
      <c r="B114" s="948"/>
      <c r="C114" s="949"/>
      <c r="D114" s="954"/>
      <c r="E114" s="948"/>
      <c r="F114" s="133" t="s">
        <v>297</v>
      </c>
      <c r="G114" s="133" t="s">
        <v>298</v>
      </c>
      <c r="H114" s="136" t="s">
        <v>1538</v>
      </c>
      <c r="I114" s="136" t="s">
        <v>1407</v>
      </c>
      <c r="J114" s="142" t="s">
        <v>6</v>
      </c>
      <c r="K114" s="144" t="s">
        <v>1539</v>
      </c>
      <c r="L114" s="375" t="str">
        <f>VLOOKUP(K114,CódigosRetorno!$A$2:$B$2004,2,FALSE)</f>
        <v>El Monto base de cargo/descuento por linea no cumple con el formato establecido.</v>
      </c>
      <c r="M114" s="135"/>
    </row>
    <row r="115" spans="2:13" s="2" customFormat="1" ht="24" x14ac:dyDescent="0.3">
      <c r="B115" s="938"/>
      <c r="C115" s="940"/>
      <c r="D115" s="955"/>
      <c r="E115" s="938"/>
      <c r="F115" s="135" t="s">
        <v>143</v>
      </c>
      <c r="G115" s="128" t="s">
        <v>3248</v>
      </c>
      <c r="H115" s="143" t="s">
        <v>1364</v>
      </c>
      <c r="I115" s="138" t="s">
        <v>3713</v>
      </c>
      <c r="J115" s="142" t="s">
        <v>6</v>
      </c>
      <c r="K115" s="144" t="s">
        <v>3345</v>
      </c>
      <c r="L115" s="375" t="str">
        <f>VLOOKUP(K115,CódigosRetorno!$A$2:$B$2004,2,FALSE)</f>
        <v>La moneda debe ser la misma en todo el documento</v>
      </c>
      <c r="M115" s="135" t="s">
        <v>1091</v>
      </c>
    </row>
    <row r="116" spans="2:13" s="2" customFormat="1" ht="24" x14ac:dyDescent="0.3">
      <c r="B116" s="937">
        <f>B103+1</f>
        <v>24</v>
      </c>
      <c r="C116" s="939" t="s">
        <v>3741</v>
      </c>
      <c r="D116" s="953" t="s">
        <v>326</v>
      </c>
      <c r="E116" s="953" t="s">
        <v>142</v>
      </c>
      <c r="F116" s="953" t="s">
        <v>297</v>
      </c>
      <c r="G116" s="953" t="s">
        <v>298</v>
      </c>
      <c r="H116" s="939" t="s">
        <v>3589</v>
      </c>
      <c r="I116" s="136" t="s">
        <v>3742</v>
      </c>
      <c r="J116" s="142" t="s">
        <v>6</v>
      </c>
      <c r="K116" s="144" t="s">
        <v>3591</v>
      </c>
      <c r="L116" s="375" t="str">
        <f>VLOOKUP(K116,CódigosRetorno!$A$2:$B$2004,2,FALSE)</f>
        <v xml:space="preserve">Debe consignar el tag /cac:InvoiceLine/cac:ItemPriceExtension  </v>
      </c>
      <c r="M116" s="135" t="s">
        <v>9</v>
      </c>
    </row>
    <row r="117" spans="2:13" s="2" customFormat="1" ht="36" x14ac:dyDescent="0.3">
      <c r="B117" s="948"/>
      <c r="C117" s="949"/>
      <c r="D117" s="954"/>
      <c r="E117" s="954"/>
      <c r="F117" s="954"/>
      <c r="G117" s="954"/>
      <c r="H117" s="949"/>
      <c r="I117" s="136" t="s">
        <v>1360</v>
      </c>
      <c r="J117" s="142" t="s">
        <v>6</v>
      </c>
      <c r="K117" s="144" t="s">
        <v>3592</v>
      </c>
      <c r="L117" s="375" t="str">
        <f>VLOOKUP(K117,CódigosRetorno!$A$2:$B$2004,2,FALSE)</f>
        <v>El dato ingresado en el tag /cac:InvoiceLine/cac:ItemPriceExtension/cbc:Amount no cumple con el formato establecido</v>
      </c>
      <c r="M117" s="135" t="s">
        <v>9</v>
      </c>
    </row>
    <row r="118" spans="2:13" s="2" customFormat="1" ht="84" x14ac:dyDescent="0.3">
      <c r="B118" s="948"/>
      <c r="C118" s="949"/>
      <c r="D118" s="954"/>
      <c r="E118" s="954"/>
      <c r="F118" s="955"/>
      <c r="G118" s="955"/>
      <c r="H118" s="940"/>
      <c r="I118" s="136" t="s">
        <v>3743</v>
      </c>
      <c r="J118" s="142" t="s">
        <v>205</v>
      </c>
      <c r="K118" s="144" t="s">
        <v>3594</v>
      </c>
      <c r="L118" s="375" t="str">
        <f>VLOOKUP(K118,CódigosRetorno!$A$2:$B$2004,2,FALSE)</f>
        <v>El importe del campo /cac:InvoiceLine/cac:ItemPriceExtension/cbc:Amount no coincide con el valor calculado</v>
      </c>
      <c r="M118" s="135"/>
    </row>
    <row r="119" spans="2:13" s="2" customFormat="1" ht="24" x14ac:dyDescent="0.3">
      <c r="B119" s="938"/>
      <c r="C119" s="940"/>
      <c r="D119" s="955"/>
      <c r="E119" s="955"/>
      <c r="F119" s="135" t="s">
        <v>143</v>
      </c>
      <c r="G119" s="128" t="s">
        <v>3248</v>
      </c>
      <c r="H119" s="143" t="s">
        <v>1364</v>
      </c>
      <c r="I119" s="138" t="s">
        <v>3713</v>
      </c>
      <c r="J119" s="142" t="s">
        <v>6</v>
      </c>
      <c r="K119" s="144" t="s">
        <v>3345</v>
      </c>
      <c r="L119" s="375" t="str">
        <f>VLOOKUP(K119,CódigosRetorno!$A$2:$B$2004,2,FALSE)</f>
        <v>La moneda debe ser la misma en todo el documento</v>
      </c>
      <c r="M119" s="135" t="s">
        <v>1091</v>
      </c>
    </row>
    <row r="120" spans="2:13" s="2" customFormat="1" ht="24" x14ac:dyDescent="0.3">
      <c r="B120" s="996">
        <f>B116+1</f>
        <v>25</v>
      </c>
      <c r="C120" s="939" t="s">
        <v>3744</v>
      </c>
      <c r="D120" s="937" t="s">
        <v>326</v>
      </c>
      <c r="E120" s="953" t="s">
        <v>181</v>
      </c>
      <c r="F120" s="128" t="s">
        <v>658</v>
      </c>
      <c r="G120" s="135" t="s">
        <v>3499</v>
      </c>
      <c r="H120" s="136" t="s">
        <v>3745</v>
      </c>
      <c r="I120" s="138" t="s">
        <v>1692</v>
      </c>
      <c r="J120" s="142" t="s">
        <v>6</v>
      </c>
      <c r="K120" s="142" t="s">
        <v>1693</v>
      </c>
      <c r="L120" s="375" t="str">
        <f>VLOOKUP(K120,CódigosRetorno!$A$2:$B$2004,2,FALSE)</f>
        <v>El valor del atributo no se encuentra en el catálogo</v>
      </c>
      <c r="M120" s="135" t="s">
        <v>1565</v>
      </c>
    </row>
    <row r="121" spans="2:13" s="2" customFormat="1" ht="24" x14ac:dyDescent="0.3">
      <c r="B121" s="997"/>
      <c r="C121" s="949"/>
      <c r="D121" s="948"/>
      <c r="E121" s="954"/>
      <c r="F121" s="128"/>
      <c r="G121" s="135"/>
      <c r="H121" s="136"/>
      <c r="I121" s="208" t="s">
        <v>3688</v>
      </c>
      <c r="J121" s="144" t="s">
        <v>205</v>
      </c>
      <c r="K121" s="144" t="s">
        <v>3689</v>
      </c>
      <c r="L121" s="375" t="str">
        <f>VLOOKUP(K121,CódigosRetorno!$A$2:$B$2004,2,FALSE)</f>
        <v>El codigo de leyenda no debe repetirse en el comprobante</v>
      </c>
      <c r="M121" s="135"/>
    </row>
    <row r="122" spans="2:13" s="2" customFormat="1" ht="36" x14ac:dyDescent="0.3">
      <c r="B122" s="998"/>
      <c r="C122" s="940"/>
      <c r="D122" s="938"/>
      <c r="E122" s="955"/>
      <c r="F122" s="128" t="s">
        <v>1352</v>
      </c>
      <c r="G122" s="135"/>
      <c r="H122" s="136" t="s">
        <v>3746</v>
      </c>
      <c r="I122" s="138" t="s">
        <v>3690</v>
      </c>
      <c r="J122" s="142" t="s">
        <v>6</v>
      </c>
      <c r="K122" s="144" t="s">
        <v>1707</v>
      </c>
      <c r="L122" s="375" t="str">
        <f>VLOOKUP(K122,CódigosRetorno!$A$2:$B$2004,2,FALSE)</f>
        <v>El dato ingresado en descripcion de leyenda no cumple con el formato establecido.</v>
      </c>
      <c r="M122" s="135"/>
    </row>
    <row r="123" spans="2:13" s="2" customFormat="1" ht="12" x14ac:dyDescent="0.3">
      <c r="B123" s="1095" t="s">
        <v>3747</v>
      </c>
      <c r="C123" s="1096"/>
      <c r="D123" s="1096"/>
      <c r="E123" s="1096"/>
      <c r="F123" s="1096"/>
      <c r="G123" s="1096"/>
      <c r="H123" s="1106"/>
      <c r="I123" s="627"/>
      <c r="J123" s="620"/>
      <c r="K123" s="621" t="s">
        <v>9</v>
      </c>
      <c r="L123" s="604" t="str">
        <f>VLOOKUP(K123,CódigosRetorno!$A$2:$B$2004,2,FALSE)</f>
        <v>-</v>
      </c>
      <c r="M123" s="622"/>
    </row>
    <row r="124" spans="2:13" s="2" customFormat="1" ht="36" x14ac:dyDescent="0.3">
      <c r="B124" s="937">
        <f>B120+1</f>
        <v>26</v>
      </c>
      <c r="C124" s="939" t="s">
        <v>3748</v>
      </c>
      <c r="D124" s="953" t="s">
        <v>326</v>
      </c>
      <c r="E124" s="953" t="s">
        <v>142</v>
      </c>
      <c r="F124" s="953" t="s">
        <v>1285</v>
      </c>
      <c r="G124" s="953" t="s">
        <v>772</v>
      </c>
      <c r="H124" s="939" t="s">
        <v>3597</v>
      </c>
      <c r="I124" s="138" t="s">
        <v>1282</v>
      </c>
      <c r="J124" s="128" t="s">
        <v>6</v>
      </c>
      <c r="K124" s="144" t="s">
        <v>3749</v>
      </c>
      <c r="L124" s="375" t="str">
        <f>VLOOKUP(K124,CódigosRetorno!$A$2:$B$2004,2,FALSE)</f>
        <v>El dato ingresado en el tag cac:SubInvoiceLine/cbc:ID no cumple con el formato establecido</v>
      </c>
      <c r="M124" s="135" t="s">
        <v>9</v>
      </c>
    </row>
    <row r="125" spans="2:13" s="2" customFormat="1" ht="36" x14ac:dyDescent="0.3">
      <c r="B125" s="938"/>
      <c r="C125" s="940"/>
      <c r="D125" s="955"/>
      <c r="E125" s="955"/>
      <c r="F125" s="955"/>
      <c r="G125" s="955"/>
      <c r="H125" s="940"/>
      <c r="I125" s="138" t="s">
        <v>3600</v>
      </c>
      <c r="J125" s="128" t="s">
        <v>6</v>
      </c>
      <c r="K125" s="144" t="s">
        <v>3750</v>
      </c>
      <c r="L125" s="375" t="str">
        <f>VLOOKUP(K125,CódigosRetorno!$A$2:$B$2004,2,FALSE)</f>
        <v>El dato ingresado en el tag /cac:SubInvoiceLine/cbc:ID no debe repetirse en el mismo cac:InvoiceLine</v>
      </c>
      <c r="M125" s="135" t="s">
        <v>9</v>
      </c>
    </row>
    <row r="126" spans="2:13" s="2" customFormat="1" ht="24" x14ac:dyDescent="0.3">
      <c r="B126" s="937">
        <f>B124+1</f>
        <v>27</v>
      </c>
      <c r="C126" s="939" t="s">
        <v>1284</v>
      </c>
      <c r="D126" s="953" t="s">
        <v>326</v>
      </c>
      <c r="E126" s="953" t="s">
        <v>142</v>
      </c>
      <c r="F126" s="128" t="s">
        <v>1285</v>
      </c>
      <c r="G126" s="128" t="s">
        <v>3335</v>
      </c>
      <c r="H126" s="138" t="s">
        <v>3751</v>
      </c>
      <c r="I126" s="136" t="s">
        <v>1287</v>
      </c>
      <c r="J126" s="128" t="s">
        <v>6</v>
      </c>
      <c r="K126" s="142" t="s">
        <v>1288</v>
      </c>
      <c r="L126" s="375" t="str">
        <f>VLOOKUP(K126,CódigosRetorno!$A$2:$B$2004,2,FALSE)</f>
        <v>Es obligatorio indicar la unidad de medida del ítem</v>
      </c>
      <c r="M126" s="135" t="s">
        <v>1295</v>
      </c>
    </row>
    <row r="127" spans="2:13" s="2" customFormat="1" ht="24" x14ac:dyDescent="0.3">
      <c r="B127" s="948"/>
      <c r="C127" s="949"/>
      <c r="D127" s="954"/>
      <c r="E127" s="954"/>
      <c r="F127" s="953"/>
      <c r="G127" s="953"/>
      <c r="H127" s="136" t="s">
        <v>1292</v>
      </c>
      <c r="I127" s="136" t="s">
        <v>3752</v>
      </c>
      <c r="J127" s="128" t="s">
        <v>205</v>
      </c>
      <c r="K127" s="142" t="s">
        <v>1294</v>
      </c>
      <c r="L127" s="375" t="str">
        <f>VLOOKUP(K127,CódigosRetorno!$A$2:$B$2004,2,FALSE)</f>
        <v>El dato ingresado como atributo @unitCodeListID es incorrecto.</v>
      </c>
      <c r="M127" s="135" t="s">
        <v>1295</v>
      </c>
    </row>
    <row r="128" spans="2:13" s="2" customFormat="1" ht="24" x14ac:dyDescent="0.3">
      <c r="B128" s="938"/>
      <c r="C128" s="940"/>
      <c r="D128" s="955"/>
      <c r="E128" s="955"/>
      <c r="F128" s="955"/>
      <c r="G128" s="955"/>
      <c r="H128" s="136" t="s">
        <v>1296</v>
      </c>
      <c r="I128" s="136" t="s">
        <v>3753</v>
      </c>
      <c r="J128" s="142" t="s">
        <v>205</v>
      </c>
      <c r="K128" s="144" t="s">
        <v>1297</v>
      </c>
      <c r="L128" s="375" t="str">
        <f>VLOOKUP(K128,CódigosRetorno!$A$2:$B$2004,2,FALSE)</f>
        <v>El dato ingresado como atributo @unitCodeListAgencyName es incorrecto.</v>
      </c>
      <c r="M128" s="145" t="s">
        <v>9</v>
      </c>
    </row>
    <row r="129" spans="2:13" s="2" customFormat="1" ht="24" x14ac:dyDescent="0.3">
      <c r="B129" s="937">
        <f>B126+1</f>
        <v>28</v>
      </c>
      <c r="C129" s="939" t="s">
        <v>1298</v>
      </c>
      <c r="D129" s="953" t="s">
        <v>326</v>
      </c>
      <c r="E129" s="953" t="s">
        <v>142</v>
      </c>
      <c r="F129" s="953" t="s">
        <v>774</v>
      </c>
      <c r="G129" s="953" t="s">
        <v>775</v>
      </c>
      <c r="H129" s="939" t="s">
        <v>3754</v>
      </c>
      <c r="I129" s="136" t="s">
        <v>65</v>
      </c>
      <c r="J129" s="142" t="s">
        <v>6</v>
      </c>
      <c r="K129" s="144" t="s">
        <v>1301</v>
      </c>
      <c r="L129" s="375" t="str">
        <f>VLOOKUP(K129,CódigosRetorno!$A$2:$B$2004,2,FALSE)</f>
        <v>El XML no contiene el tag InvoicedQuantity en el detalle de los Items o es cero (0)</v>
      </c>
      <c r="M129" s="135" t="s">
        <v>9</v>
      </c>
    </row>
    <row r="130" spans="2:13" s="2" customFormat="1" ht="24" x14ac:dyDescent="0.3">
      <c r="B130" s="938"/>
      <c r="C130" s="940"/>
      <c r="D130" s="955"/>
      <c r="E130" s="955"/>
      <c r="F130" s="955"/>
      <c r="G130" s="955"/>
      <c r="H130" s="940"/>
      <c r="I130" s="136" t="s">
        <v>777</v>
      </c>
      <c r="J130" s="142" t="s">
        <v>6</v>
      </c>
      <c r="K130" s="144" t="s">
        <v>1302</v>
      </c>
      <c r="L130" s="375" t="str">
        <f>VLOOKUP(K130,CódigosRetorno!$A$2:$B$2004,2,FALSE)</f>
        <v>InvoicedQuantity El dato ingresado no cumple con el estandar</v>
      </c>
      <c r="M130" s="135" t="s">
        <v>9</v>
      </c>
    </row>
    <row r="131" spans="2:13" s="2" customFormat="1" ht="36" x14ac:dyDescent="0.3">
      <c r="B131" s="937">
        <f>B129+1</f>
        <v>29</v>
      </c>
      <c r="C131" s="939" t="s">
        <v>3755</v>
      </c>
      <c r="D131" s="953" t="s">
        <v>326</v>
      </c>
      <c r="E131" s="953" t="s">
        <v>142</v>
      </c>
      <c r="F131" s="953" t="s">
        <v>1352</v>
      </c>
      <c r="G131" s="953"/>
      <c r="H131" s="939" t="s">
        <v>3612</v>
      </c>
      <c r="I131" s="136" t="s">
        <v>601</v>
      </c>
      <c r="J131" s="142" t="s">
        <v>6</v>
      </c>
      <c r="K131" s="144" t="s">
        <v>1354</v>
      </c>
      <c r="L131" s="375" t="str">
        <f>VLOOKUP(K131,CódigosRetorno!$A$2:$B$2004,2,FALSE)</f>
        <v>El XML no contiene el tag cac:Item/cbc:Description en el detalle de los Items</v>
      </c>
      <c r="M131" s="135" t="s">
        <v>9</v>
      </c>
    </row>
    <row r="132" spans="2:13" s="2" customFormat="1" ht="36" x14ac:dyDescent="0.3">
      <c r="B132" s="938"/>
      <c r="C132" s="940"/>
      <c r="D132" s="955"/>
      <c r="E132" s="955"/>
      <c r="F132" s="955"/>
      <c r="G132" s="955"/>
      <c r="H132" s="940"/>
      <c r="I132" s="138" t="s">
        <v>3690</v>
      </c>
      <c r="J132" s="142" t="s">
        <v>6</v>
      </c>
      <c r="K132" s="144" t="s">
        <v>1356</v>
      </c>
      <c r="L132" s="375" t="str">
        <f>VLOOKUP(K132,CódigosRetorno!$A$2:$B$2004,2,FALSE)</f>
        <v>El XML no contiene el tag o no existe informacion de cac:Item/cbc:Description del item</v>
      </c>
      <c r="M132" s="135" t="s">
        <v>9</v>
      </c>
    </row>
    <row r="133" spans="2:13" s="2" customFormat="1" ht="36" x14ac:dyDescent="0.3">
      <c r="B133" s="937">
        <f>B131+1</f>
        <v>30</v>
      </c>
      <c r="C133" s="1068" t="s">
        <v>3756</v>
      </c>
      <c r="D133" s="953" t="s">
        <v>326</v>
      </c>
      <c r="E133" s="953" t="s">
        <v>142</v>
      </c>
      <c r="F133" s="953" t="s">
        <v>774</v>
      </c>
      <c r="G133" s="953" t="s">
        <v>775</v>
      </c>
      <c r="H133" s="939" t="s">
        <v>3757</v>
      </c>
      <c r="I133" s="136" t="s">
        <v>65</v>
      </c>
      <c r="J133" s="142" t="s">
        <v>6</v>
      </c>
      <c r="K133" s="144" t="s">
        <v>1359</v>
      </c>
      <c r="L133" s="375" t="str">
        <f>VLOOKUP(K133,CódigosRetorno!$A$2:$B$2004,2,FALSE)</f>
        <v>El XML no contiene el tag cac:Price/cbc:PriceAmount en el detalle de los Items</v>
      </c>
      <c r="M133" s="135" t="s">
        <v>9</v>
      </c>
    </row>
    <row r="134" spans="2:13" s="2" customFormat="1" ht="48" x14ac:dyDescent="0.3">
      <c r="B134" s="948"/>
      <c r="C134" s="1069"/>
      <c r="D134" s="954"/>
      <c r="E134" s="954"/>
      <c r="F134" s="954"/>
      <c r="G134" s="955"/>
      <c r="H134" s="940"/>
      <c r="I134" s="136" t="s">
        <v>9074</v>
      </c>
      <c r="J134" s="142" t="s">
        <v>6</v>
      </c>
      <c r="K134" s="144" t="s">
        <v>1361</v>
      </c>
      <c r="L134" s="375" t="str">
        <f>VLOOKUP(K134,CódigosRetorno!$A$2:$B$2004,2,FALSE)</f>
        <v>El dato ingresado en PriceAmount del Valor de venta unitario por item no cumple con el formato establecido</v>
      </c>
      <c r="M134" s="135" t="s">
        <v>9</v>
      </c>
    </row>
    <row r="135" spans="2:13" s="2" customFormat="1" ht="24" x14ac:dyDescent="0.3">
      <c r="B135" s="938"/>
      <c r="C135" s="1070"/>
      <c r="D135" s="955"/>
      <c r="E135" s="955"/>
      <c r="F135" s="955"/>
      <c r="G135" s="128" t="s">
        <v>3248</v>
      </c>
      <c r="H135" s="92" t="s">
        <v>1364</v>
      </c>
      <c r="I135" s="138" t="s">
        <v>3713</v>
      </c>
      <c r="J135" s="142" t="s">
        <v>6</v>
      </c>
      <c r="K135" s="144" t="s">
        <v>3345</v>
      </c>
      <c r="L135" s="375" t="str">
        <f>VLOOKUP(K135,CódigosRetorno!$A$2:$B$2004,2,FALSE)</f>
        <v>La moneda debe ser la misma en todo el documento</v>
      </c>
      <c r="M135" s="135" t="s">
        <v>1091</v>
      </c>
    </row>
    <row r="136" spans="2:13" s="2" customFormat="1" ht="36" x14ac:dyDescent="0.3">
      <c r="B136" s="937">
        <f>B133+1</f>
        <v>31</v>
      </c>
      <c r="C136" s="1068" t="s">
        <v>3758</v>
      </c>
      <c r="D136" s="953" t="s">
        <v>326</v>
      </c>
      <c r="E136" s="953" t="s">
        <v>142</v>
      </c>
      <c r="F136" s="953" t="s">
        <v>297</v>
      </c>
      <c r="G136" s="953" t="s">
        <v>298</v>
      </c>
      <c r="H136" s="939" t="s">
        <v>3615</v>
      </c>
      <c r="I136" s="136" t="s">
        <v>1407</v>
      </c>
      <c r="J136" s="142" t="s">
        <v>6</v>
      </c>
      <c r="K136" s="144" t="s">
        <v>3616</v>
      </c>
      <c r="L136" s="375" t="str">
        <f>VLOOKUP(K136,CódigosRetorno!$A$2:$B$2004,2,FALSE)</f>
        <v>El dato ingresado en el tag /cac:SubInvoiceLine/cbc:LineExtensionAmount no cumple con el formato establecido</v>
      </c>
      <c r="M136" s="135" t="s">
        <v>9</v>
      </c>
    </row>
    <row r="137" spans="2:13" s="2" customFormat="1" ht="60" x14ac:dyDescent="0.3">
      <c r="B137" s="948"/>
      <c r="C137" s="1069"/>
      <c r="D137" s="954"/>
      <c r="E137" s="954"/>
      <c r="F137" s="954"/>
      <c r="G137" s="955"/>
      <c r="H137" s="940"/>
      <c r="I137" s="136" t="s">
        <v>3759</v>
      </c>
      <c r="J137" s="142" t="s">
        <v>205</v>
      </c>
      <c r="K137" s="144" t="s">
        <v>3760</v>
      </c>
      <c r="L137" s="375" t="str">
        <f>VLOOKUP(K137,CódigosRetorno!$A$2:$B$2004,2,FALSE)</f>
        <v>El importe del campo /cac:InvoiceLine/cac:SubInvoiceLine/cbc:LineExtensionAmount no coincide con el valor calculado</v>
      </c>
      <c r="M137" s="135" t="s">
        <v>9</v>
      </c>
    </row>
    <row r="138" spans="2:13" s="2" customFormat="1" ht="24" x14ac:dyDescent="0.3">
      <c r="B138" s="938"/>
      <c r="C138" s="1070"/>
      <c r="D138" s="955"/>
      <c r="E138" s="955"/>
      <c r="F138" s="955"/>
      <c r="G138" s="128" t="s">
        <v>3248</v>
      </c>
      <c r="H138" s="92" t="s">
        <v>1364</v>
      </c>
      <c r="I138" s="138" t="s">
        <v>3713</v>
      </c>
      <c r="J138" s="142" t="s">
        <v>6</v>
      </c>
      <c r="K138" s="144" t="s">
        <v>3345</v>
      </c>
      <c r="L138" s="375" t="str">
        <f>VLOOKUP(K138,CódigosRetorno!$A$2:$B$2004,2,FALSE)</f>
        <v>La moneda debe ser la misma en todo el documento</v>
      </c>
      <c r="M138" s="135" t="s">
        <v>1091</v>
      </c>
    </row>
    <row r="139" spans="2:13" s="2" customFormat="1" ht="24" x14ac:dyDescent="0.3">
      <c r="B139" s="937">
        <f>B136+1</f>
        <v>32</v>
      </c>
      <c r="C139" s="939" t="s">
        <v>3761</v>
      </c>
      <c r="D139" s="953" t="s">
        <v>326</v>
      </c>
      <c r="E139" s="953" t="s">
        <v>142</v>
      </c>
      <c r="F139" s="953" t="s">
        <v>297</v>
      </c>
      <c r="G139" s="953" t="s">
        <v>298</v>
      </c>
      <c r="H139" s="939" t="s">
        <v>3762</v>
      </c>
      <c r="I139" s="138" t="s">
        <v>3763</v>
      </c>
      <c r="J139" s="128" t="s">
        <v>6</v>
      </c>
      <c r="K139" s="144" t="s">
        <v>3764</v>
      </c>
      <c r="L139" s="375" t="str">
        <f>VLOOKUP(K139,CódigosRetorno!$A$2:$B$2004,2,FALSE)</f>
        <v>No existe el tag cac:TaxTotal en el /Invoice/cac:InvoiceLine/cac:SubInvoiceLine</v>
      </c>
      <c r="M139" s="135"/>
    </row>
    <row r="140" spans="2:13" s="2" customFormat="1" ht="24" x14ac:dyDescent="0.3">
      <c r="B140" s="948"/>
      <c r="C140" s="949"/>
      <c r="D140" s="954"/>
      <c r="E140" s="954"/>
      <c r="F140" s="954"/>
      <c r="G140" s="954"/>
      <c r="H140" s="949"/>
      <c r="I140" s="136" t="s">
        <v>3765</v>
      </c>
      <c r="J140" s="128" t="s">
        <v>6</v>
      </c>
      <c r="K140" s="78" t="s">
        <v>3766</v>
      </c>
      <c r="L140" s="375" t="str">
        <f>VLOOKUP(K140,CódigosRetorno!$A$2:$B$2004,2,FALSE)</f>
        <v>El tag cac:TaxTotal no debe repetirse en el /Invoice/cac:InvoiceLine/cac:SubInvoiceLine</v>
      </c>
      <c r="M140" s="135"/>
    </row>
    <row r="141" spans="2:13" s="2" customFormat="1" ht="36" x14ac:dyDescent="0.3">
      <c r="B141" s="948"/>
      <c r="C141" s="949"/>
      <c r="D141" s="954"/>
      <c r="E141" s="954"/>
      <c r="F141" s="954"/>
      <c r="G141" s="954"/>
      <c r="H141" s="949"/>
      <c r="I141" s="136" t="s">
        <v>1393</v>
      </c>
      <c r="J141" s="128" t="s">
        <v>6</v>
      </c>
      <c r="K141" s="142" t="s">
        <v>3767</v>
      </c>
      <c r="L141" s="375" t="str">
        <f>VLOOKUP(K141,CódigosRetorno!$A$2:$B$2004,2,FALSE)</f>
        <v>El dato ingresado en el tag /cac:SubInvoiceLine/cac:TaxTotal/cbc:TaxAmount no cumple el formato establecido</v>
      </c>
      <c r="M141" s="135"/>
    </row>
    <row r="142" spans="2:13" s="2" customFormat="1" ht="36" x14ac:dyDescent="0.3">
      <c r="B142" s="948"/>
      <c r="C142" s="949"/>
      <c r="D142" s="954"/>
      <c r="E142" s="954"/>
      <c r="F142" s="954"/>
      <c r="G142" s="954"/>
      <c r="H142" s="949"/>
      <c r="I142" s="136" t="s">
        <v>3768</v>
      </c>
      <c r="J142" s="128" t="s">
        <v>205</v>
      </c>
      <c r="K142" s="142" t="s">
        <v>3769</v>
      </c>
      <c r="L142" s="375" t="str">
        <f>VLOOKUP(K142,CódigosRetorno!$A$2:$B$2004,2,FALSE)</f>
        <v>El importe del campo /cac:SubInvoiceLine/cac:TaxTotal/cbc:TaxAmount no coincide con el valor calculado</v>
      </c>
      <c r="M142" s="135"/>
    </row>
    <row r="143" spans="2:13" s="2" customFormat="1" ht="24" x14ac:dyDescent="0.3">
      <c r="B143" s="938"/>
      <c r="C143" s="940"/>
      <c r="D143" s="955"/>
      <c r="E143" s="955"/>
      <c r="F143" s="135" t="s">
        <v>143</v>
      </c>
      <c r="G143" s="128" t="s">
        <v>3248</v>
      </c>
      <c r="H143" s="143" t="s">
        <v>1364</v>
      </c>
      <c r="I143" s="138" t="s">
        <v>3713</v>
      </c>
      <c r="J143" s="142" t="s">
        <v>6</v>
      </c>
      <c r="K143" s="144" t="s">
        <v>3345</v>
      </c>
      <c r="L143" s="375" t="str">
        <f>VLOOKUP(K143,CódigosRetorno!$A$2:$B$2004,2,FALSE)</f>
        <v>La moneda debe ser la misma en todo el documento</v>
      </c>
      <c r="M143" s="135" t="s">
        <v>1091</v>
      </c>
    </row>
    <row r="144" spans="2:13" s="2" customFormat="1" ht="48" x14ac:dyDescent="0.3">
      <c r="B144" s="937">
        <f>B139+1</f>
        <v>33</v>
      </c>
      <c r="C144" s="1068" t="s">
        <v>3770</v>
      </c>
      <c r="D144" s="953" t="s">
        <v>326</v>
      </c>
      <c r="E144" s="953" t="s">
        <v>181</v>
      </c>
      <c r="F144" s="128" t="s">
        <v>297</v>
      </c>
      <c r="G144" s="128" t="s">
        <v>298</v>
      </c>
      <c r="H144" s="138" t="s">
        <v>3771</v>
      </c>
      <c r="I144" s="136" t="s">
        <v>1407</v>
      </c>
      <c r="J144" s="142" t="s">
        <v>6</v>
      </c>
      <c r="K144" s="144" t="s">
        <v>3621</v>
      </c>
      <c r="L144" s="375" t="str">
        <f>VLOOKUP(K144,CódigosRetorno!$A$2:$B$2004,2,FALSE)</f>
        <v xml:space="preserve">El dato ingresado en el tag /cac:SubInvoiceLine/cac:TaxTotal/cac:TaxSubtotal/cbc:TaxAmount no cumple el formato establecido </v>
      </c>
      <c r="M144" s="145" t="s">
        <v>9</v>
      </c>
    </row>
    <row r="145" spans="2:13" s="2" customFormat="1" ht="24" x14ac:dyDescent="0.3">
      <c r="B145" s="948"/>
      <c r="C145" s="1069"/>
      <c r="D145" s="954"/>
      <c r="E145" s="954"/>
      <c r="F145" s="135" t="s">
        <v>143</v>
      </c>
      <c r="G145" s="128" t="s">
        <v>3248</v>
      </c>
      <c r="H145" s="143" t="s">
        <v>1364</v>
      </c>
      <c r="I145" s="138" t="s">
        <v>3713</v>
      </c>
      <c r="J145" s="142" t="s">
        <v>6</v>
      </c>
      <c r="K145" s="144" t="s">
        <v>3345</v>
      </c>
      <c r="L145" s="375" t="str">
        <f>VLOOKUP(K145,CódigosRetorno!$A$2:$B$2004,2,FALSE)</f>
        <v>La moneda debe ser la misma en todo el documento</v>
      </c>
      <c r="M145" s="135" t="s">
        <v>1091</v>
      </c>
    </row>
    <row r="146" spans="2:13" s="2" customFormat="1" ht="24" x14ac:dyDescent="0.3">
      <c r="B146" s="948"/>
      <c r="C146" s="1069"/>
      <c r="D146" s="954"/>
      <c r="E146" s="954"/>
      <c r="F146" s="953" t="s">
        <v>327</v>
      </c>
      <c r="G146" s="953" t="s">
        <v>3772</v>
      </c>
      <c r="H146" s="939" t="s">
        <v>3773</v>
      </c>
      <c r="I146" s="136" t="s">
        <v>3774</v>
      </c>
      <c r="J146" s="142" t="s">
        <v>6</v>
      </c>
      <c r="K146" s="144" t="s">
        <v>1477</v>
      </c>
      <c r="L146" s="375" t="str">
        <f>VLOOKUP(K146,CódigosRetorno!$A$2:$B$2004,2,FALSE)</f>
        <v>Si existe monto de ISC en el ITEM debe especificar el sistema de calculo</v>
      </c>
      <c r="M146" s="145" t="s">
        <v>9</v>
      </c>
    </row>
    <row r="147" spans="2:13" s="2" customFormat="1" ht="24" x14ac:dyDescent="0.3">
      <c r="B147" s="948"/>
      <c r="C147" s="1069"/>
      <c r="D147" s="954"/>
      <c r="E147" s="954"/>
      <c r="F147" s="954"/>
      <c r="G147" s="954"/>
      <c r="H147" s="949"/>
      <c r="I147" s="136" t="s">
        <v>3775</v>
      </c>
      <c r="J147" s="142" t="s">
        <v>6</v>
      </c>
      <c r="K147" s="144" t="s">
        <v>1479</v>
      </c>
      <c r="L147" s="375" t="str">
        <f>VLOOKUP(K147,CódigosRetorno!$A$2:$B$2004,2,FALSE)</f>
        <v>Solo debe consignar sistema de calculo si el tributo es ISC</v>
      </c>
      <c r="M147" s="145" t="s">
        <v>9</v>
      </c>
    </row>
    <row r="148" spans="2:13" s="2" customFormat="1" ht="36" x14ac:dyDescent="0.3">
      <c r="B148" s="948"/>
      <c r="C148" s="1069"/>
      <c r="D148" s="954"/>
      <c r="E148" s="954"/>
      <c r="F148" s="955"/>
      <c r="G148" s="955"/>
      <c r="H148" s="940"/>
      <c r="I148" s="136" t="s">
        <v>3776</v>
      </c>
      <c r="J148" s="142" t="s">
        <v>6</v>
      </c>
      <c r="K148" s="144" t="s">
        <v>1481</v>
      </c>
      <c r="L148" s="375" t="str">
        <f>VLOOKUP(K148,CódigosRetorno!$A$2:$B$2004,2,FALSE)</f>
        <v>El sistema de calculo del ISC es incorrecto</v>
      </c>
      <c r="M148" s="135" t="s">
        <v>1482</v>
      </c>
    </row>
    <row r="149" spans="2:13" s="2" customFormat="1" ht="36" x14ac:dyDescent="0.3">
      <c r="B149" s="948"/>
      <c r="C149" s="1069"/>
      <c r="D149" s="954"/>
      <c r="E149" s="954"/>
      <c r="F149" s="953" t="s">
        <v>658</v>
      </c>
      <c r="G149" s="953" t="s">
        <v>3725</v>
      </c>
      <c r="H149" s="939" t="s">
        <v>3777</v>
      </c>
      <c r="I149" s="136" t="s">
        <v>65</v>
      </c>
      <c r="J149" s="142" t="s">
        <v>6</v>
      </c>
      <c r="K149" s="144" t="s">
        <v>3778</v>
      </c>
      <c r="L149" s="375" t="str">
        <f>VLOOKUP(K149,CódigosRetorno!$A$2:$B$2004,2,FALSE)</f>
        <v>El XML no contiene el tag cac:TaxCategory/cac:TaxScheme/cbc:ID del /cac:SubInvoiceLine</v>
      </c>
      <c r="M149" s="135"/>
    </row>
    <row r="150" spans="2:13" s="2" customFormat="1" ht="12" x14ac:dyDescent="0.3">
      <c r="B150" s="948"/>
      <c r="C150" s="1069"/>
      <c r="D150" s="954"/>
      <c r="E150" s="954"/>
      <c r="F150" s="954"/>
      <c r="G150" s="954"/>
      <c r="H150" s="949"/>
      <c r="I150" s="136" t="s">
        <v>3727</v>
      </c>
      <c r="J150" s="142" t="s">
        <v>6</v>
      </c>
      <c r="K150" s="144" t="s">
        <v>1446</v>
      </c>
      <c r="L150" s="375" t="str">
        <f>VLOOKUP(K150,CódigosRetorno!$A$2:$B$2004,2,FALSE)</f>
        <v>El codigo del tributo es invalido</v>
      </c>
      <c r="M150" s="135"/>
    </row>
    <row r="151" spans="2:13" s="2" customFormat="1" ht="24" x14ac:dyDescent="0.3">
      <c r="B151" s="948"/>
      <c r="C151" s="1069"/>
      <c r="D151" s="954"/>
      <c r="E151" s="954"/>
      <c r="F151" s="955"/>
      <c r="G151" s="955"/>
      <c r="H151" s="940"/>
      <c r="I151" s="136" t="s">
        <v>3728</v>
      </c>
      <c r="J151" s="142" t="s">
        <v>6</v>
      </c>
      <c r="K151" s="144" t="s">
        <v>3779</v>
      </c>
      <c r="L151" s="375" t="str">
        <f>VLOOKUP(K151,CódigosRetorno!$A$2:$B$2004,2,FALSE)</f>
        <v>El código de tributo no debe repetirse a nivel del /cac:SubInvoiceLine</v>
      </c>
      <c r="M151" s="135"/>
    </row>
    <row r="152" spans="2:13" s="2" customFormat="1" ht="24" x14ac:dyDescent="0.3">
      <c r="B152" s="948"/>
      <c r="C152" s="1069"/>
      <c r="D152" s="954"/>
      <c r="E152" s="954"/>
      <c r="F152" s="953"/>
      <c r="G152" s="135" t="s">
        <v>1454</v>
      </c>
      <c r="H152" s="138" t="s">
        <v>1124</v>
      </c>
      <c r="I152" s="136" t="s">
        <v>3587</v>
      </c>
      <c r="J152" s="128" t="s">
        <v>205</v>
      </c>
      <c r="K152" s="142" t="s">
        <v>1126</v>
      </c>
      <c r="L152" s="375" t="str">
        <f>VLOOKUP(K152,CódigosRetorno!$A$2:$B$2004,2,FALSE)</f>
        <v>El dato ingresado como atributo @schemeName es incorrecto.</v>
      </c>
      <c r="M152" s="145" t="s">
        <v>9</v>
      </c>
    </row>
    <row r="153" spans="2:13" s="2" customFormat="1" ht="24" x14ac:dyDescent="0.3">
      <c r="B153" s="948"/>
      <c r="C153" s="1069"/>
      <c r="D153" s="954"/>
      <c r="E153" s="954"/>
      <c r="F153" s="954"/>
      <c r="G153" s="135" t="s">
        <v>1056</v>
      </c>
      <c r="H153" s="138" t="s">
        <v>1057</v>
      </c>
      <c r="I153" s="136" t="s">
        <v>2623</v>
      </c>
      <c r="J153" s="128" t="s">
        <v>205</v>
      </c>
      <c r="K153" s="142" t="s">
        <v>1059</v>
      </c>
      <c r="L153" s="375" t="str">
        <f>VLOOKUP(K153,CódigosRetorno!$A$2:$B$2004,2,FALSE)</f>
        <v>El dato ingresado como atributo @schemeAgencyName es incorrecto.</v>
      </c>
      <c r="M153" s="145" t="s">
        <v>9</v>
      </c>
    </row>
    <row r="154" spans="2:13" s="2" customFormat="1" ht="36" x14ac:dyDescent="0.3">
      <c r="B154" s="938"/>
      <c r="C154" s="1070"/>
      <c r="D154" s="955"/>
      <c r="E154" s="955"/>
      <c r="F154" s="955"/>
      <c r="G154" s="135" t="s">
        <v>1483</v>
      </c>
      <c r="H154" s="143" t="s">
        <v>1128</v>
      </c>
      <c r="I154" s="136" t="s">
        <v>3588</v>
      </c>
      <c r="J154" s="142" t="s">
        <v>205</v>
      </c>
      <c r="K154" s="144" t="s">
        <v>1130</v>
      </c>
      <c r="L154" s="375" t="str">
        <f>VLOOKUP(K154,CódigosRetorno!$A$2:$B$2004,2,FALSE)</f>
        <v>El dato ingresado como atributo @schemeURI es incorrecto.</v>
      </c>
      <c r="M154" s="145" t="s">
        <v>9</v>
      </c>
    </row>
    <row r="155" spans="2:13" s="2" customFormat="1" ht="48" x14ac:dyDescent="0.3">
      <c r="B155" s="937">
        <f>B144+1</f>
        <v>34</v>
      </c>
      <c r="C155" s="1068" t="s">
        <v>3780</v>
      </c>
      <c r="D155" s="953" t="s">
        <v>326</v>
      </c>
      <c r="E155" s="953" t="s">
        <v>142</v>
      </c>
      <c r="F155" s="128" t="s">
        <v>297</v>
      </c>
      <c r="G155" s="128" t="s">
        <v>298</v>
      </c>
      <c r="H155" s="138" t="s">
        <v>3781</v>
      </c>
      <c r="I155" s="136" t="s">
        <v>1407</v>
      </c>
      <c r="J155" s="142" t="s">
        <v>6</v>
      </c>
      <c r="K155" s="144" t="s">
        <v>3624</v>
      </c>
      <c r="L155" s="375" t="str">
        <f>VLOOKUP(K155,CódigosRetorno!$A$2:$B$2004,2,FALSE)</f>
        <v xml:space="preserve">El dato ingresado en el tag /cac:SubInvoiceLine/cac:TaxTotal/cac:TaxSubtotal/cbc:TaxableAmount no cumple el formato establecido </v>
      </c>
      <c r="M155" s="145" t="s">
        <v>9</v>
      </c>
    </row>
    <row r="156" spans="2:13" s="2" customFormat="1" ht="24" x14ac:dyDescent="0.3">
      <c r="B156" s="948"/>
      <c r="C156" s="1069"/>
      <c r="D156" s="954"/>
      <c r="E156" s="954"/>
      <c r="F156" s="135" t="s">
        <v>143</v>
      </c>
      <c r="G156" s="128" t="s">
        <v>3248</v>
      </c>
      <c r="H156" s="143" t="s">
        <v>1364</v>
      </c>
      <c r="I156" s="138" t="s">
        <v>3713</v>
      </c>
      <c r="J156" s="142" t="s">
        <v>6</v>
      </c>
      <c r="K156" s="144" t="s">
        <v>3345</v>
      </c>
      <c r="L156" s="375" t="str">
        <f>VLOOKUP(K156,CódigosRetorno!$A$2:$B$2004,2,FALSE)</f>
        <v>La moneda debe ser la misma en todo el documento</v>
      </c>
      <c r="M156" s="135" t="s">
        <v>1091</v>
      </c>
    </row>
    <row r="157" spans="2:13" s="2" customFormat="1" ht="48" x14ac:dyDescent="0.3">
      <c r="B157" s="948"/>
      <c r="C157" s="1069"/>
      <c r="D157" s="954"/>
      <c r="E157" s="954"/>
      <c r="F157" s="953" t="s">
        <v>297</v>
      </c>
      <c r="G157" s="953" t="s">
        <v>298</v>
      </c>
      <c r="H157" s="939" t="s">
        <v>3771</v>
      </c>
      <c r="I157" s="136" t="s">
        <v>1407</v>
      </c>
      <c r="J157" s="142" t="s">
        <v>6</v>
      </c>
      <c r="K157" s="144" t="s">
        <v>3621</v>
      </c>
      <c r="L157" s="375" t="str">
        <f>VLOOKUP(K157,CódigosRetorno!$A$2:$B$2004,2,FALSE)</f>
        <v xml:space="preserve">El dato ingresado en el tag /cac:SubInvoiceLine/cac:TaxTotal/cac:TaxSubtotal/cbc:TaxAmount no cumple el formato establecido </v>
      </c>
      <c r="M157" s="145" t="s">
        <v>9</v>
      </c>
    </row>
    <row r="158" spans="2:13" s="2" customFormat="1" ht="36" x14ac:dyDescent="0.3">
      <c r="B158" s="948"/>
      <c r="C158" s="1069"/>
      <c r="D158" s="954"/>
      <c r="E158" s="954"/>
      <c r="F158" s="954"/>
      <c r="G158" s="954"/>
      <c r="H158" s="949"/>
      <c r="I158" s="136" t="s">
        <v>3782</v>
      </c>
      <c r="J158" s="142" t="s">
        <v>205</v>
      </c>
      <c r="K158" s="144" t="s">
        <v>3627</v>
      </c>
      <c r="L158" s="375" t="str">
        <f>VLOOKUP(K158,CódigosRetorno!$A$2:$B$2004,2,FALSE)</f>
        <v>El monto de IGV a nivel de /cac:SubInvoiceLine no coincide con el valor calculado</v>
      </c>
      <c r="M158" s="145" t="s">
        <v>9</v>
      </c>
    </row>
    <row r="159" spans="2:13" s="2" customFormat="1" ht="24" x14ac:dyDescent="0.3">
      <c r="B159" s="948"/>
      <c r="C159" s="1069"/>
      <c r="D159" s="954"/>
      <c r="E159" s="954"/>
      <c r="F159" s="955"/>
      <c r="G159" s="955"/>
      <c r="H159" s="940"/>
      <c r="I159" s="136" t="s">
        <v>3783</v>
      </c>
      <c r="J159" s="142" t="s">
        <v>205</v>
      </c>
      <c r="K159" s="144" t="s">
        <v>3627</v>
      </c>
      <c r="L159" s="375" t="str">
        <f>VLOOKUP(K159,CódigosRetorno!$A$2:$B$2004,2,FALSE)</f>
        <v>El monto de IGV a nivel de /cac:SubInvoiceLine no coincide con el valor calculado</v>
      </c>
      <c r="M159" s="145" t="s">
        <v>9</v>
      </c>
    </row>
    <row r="160" spans="2:13" s="2" customFormat="1" ht="24" x14ac:dyDescent="0.3">
      <c r="B160" s="948"/>
      <c r="C160" s="1069"/>
      <c r="D160" s="954"/>
      <c r="E160" s="954"/>
      <c r="F160" s="135" t="s">
        <v>143</v>
      </c>
      <c r="G160" s="128" t="s">
        <v>3248</v>
      </c>
      <c r="H160" s="143" t="s">
        <v>1364</v>
      </c>
      <c r="I160" s="138" t="s">
        <v>3713</v>
      </c>
      <c r="J160" s="142" t="s">
        <v>6</v>
      </c>
      <c r="K160" s="144" t="s">
        <v>3345</v>
      </c>
      <c r="L160" s="375" t="str">
        <f>VLOOKUP(K160,CódigosRetorno!$A$2:$B$2004,2,FALSE)</f>
        <v>La moneda debe ser la misma en todo el documento</v>
      </c>
      <c r="M160" s="135" t="s">
        <v>1091</v>
      </c>
    </row>
    <row r="161" spans="2:13" s="2" customFormat="1" ht="36" x14ac:dyDescent="0.3">
      <c r="B161" s="948"/>
      <c r="C161" s="1069"/>
      <c r="D161" s="954"/>
      <c r="E161" s="954"/>
      <c r="F161" s="128" t="s">
        <v>327</v>
      </c>
      <c r="G161" s="128" t="s">
        <v>3391</v>
      </c>
      <c r="H161" s="138" t="s">
        <v>3784</v>
      </c>
      <c r="I161" s="136" t="s">
        <v>3785</v>
      </c>
      <c r="J161" s="142" t="s">
        <v>6</v>
      </c>
      <c r="K161" s="144" t="s">
        <v>1434</v>
      </c>
      <c r="L161" s="375" t="str">
        <f>VLOOKUP(K161,CódigosRetorno!$A$2:$B$2004,2,FALSE)</f>
        <v>El tipo de afectacion del IGV es incorrecto</v>
      </c>
      <c r="M161" s="135" t="s">
        <v>1435</v>
      </c>
    </row>
    <row r="162" spans="2:13" s="2" customFormat="1" ht="36" x14ac:dyDescent="0.3">
      <c r="B162" s="948"/>
      <c r="C162" s="1069"/>
      <c r="D162" s="954"/>
      <c r="E162" s="954"/>
      <c r="F162" s="953" t="s">
        <v>658</v>
      </c>
      <c r="G162" s="937" t="s">
        <v>3733</v>
      </c>
      <c r="H162" s="939" t="s">
        <v>3777</v>
      </c>
      <c r="I162" s="132" t="s">
        <v>3786</v>
      </c>
      <c r="J162" s="345" t="s">
        <v>6</v>
      </c>
      <c r="K162" s="141" t="s">
        <v>3787</v>
      </c>
      <c r="L162" s="375" t="str">
        <f>VLOOKUP(K162,CódigosRetorno!$A$2:$B$2004,2,FALSE)</f>
        <v>El XML debe contener al menos un tributo de IGV en el /cac:SubInvoiceLine</v>
      </c>
      <c r="M162" s="135"/>
    </row>
    <row r="163" spans="2:13" s="2" customFormat="1" ht="36" x14ac:dyDescent="0.3">
      <c r="B163" s="948"/>
      <c r="C163" s="1069"/>
      <c r="D163" s="954"/>
      <c r="E163" s="954"/>
      <c r="F163" s="954"/>
      <c r="G163" s="954"/>
      <c r="H163" s="949"/>
      <c r="I163" s="136" t="s">
        <v>65</v>
      </c>
      <c r="J163" s="142" t="s">
        <v>6</v>
      </c>
      <c r="K163" s="144" t="s">
        <v>3778</v>
      </c>
      <c r="L163" s="375" t="str">
        <f>VLOOKUP(K163,CódigosRetorno!$A$2:$B$2004,2,FALSE)</f>
        <v>El XML no contiene el tag cac:TaxCategory/cac:TaxScheme/cbc:ID del /cac:SubInvoiceLine</v>
      </c>
      <c r="M163" s="135"/>
    </row>
    <row r="164" spans="2:13" s="2" customFormat="1" ht="12" x14ac:dyDescent="0.3">
      <c r="B164" s="948"/>
      <c r="C164" s="1069"/>
      <c r="D164" s="954"/>
      <c r="E164" s="954"/>
      <c r="F164" s="954"/>
      <c r="G164" s="954"/>
      <c r="H164" s="949"/>
      <c r="I164" s="136" t="s">
        <v>3727</v>
      </c>
      <c r="J164" s="142" t="s">
        <v>6</v>
      </c>
      <c r="K164" s="144" t="s">
        <v>1446</v>
      </c>
      <c r="L164" s="375" t="str">
        <f>VLOOKUP(K164,CódigosRetorno!$A$2:$B$2004,2,FALSE)</f>
        <v>El codigo del tributo es invalido</v>
      </c>
      <c r="M164" s="135"/>
    </row>
    <row r="165" spans="2:13" s="2" customFormat="1" ht="24" x14ac:dyDescent="0.3">
      <c r="B165" s="948"/>
      <c r="C165" s="1069"/>
      <c r="D165" s="954"/>
      <c r="E165" s="955"/>
      <c r="F165" s="955"/>
      <c r="G165" s="955"/>
      <c r="H165" s="940"/>
      <c r="I165" s="136" t="s">
        <v>3629</v>
      </c>
      <c r="J165" s="346" t="s">
        <v>6</v>
      </c>
      <c r="K165" s="144" t="s">
        <v>3779</v>
      </c>
      <c r="L165" s="375" t="str">
        <f>VLOOKUP(K165,CódigosRetorno!$A$2:$B$2004,2,FALSE)</f>
        <v>El código de tributo no debe repetirse a nivel del /cac:SubInvoiceLine</v>
      </c>
      <c r="M165" s="135"/>
    </row>
    <row r="166" spans="2:13" s="2" customFormat="1" ht="24" x14ac:dyDescent="0.3">
      <c r="B166" s="948"/>
      <c r="C166" s="1069"/>
      <c r="D166" s="954"/>
      <c r="E166" s="953" t="s">
        <v>181</v>
      </c>
      <c r="F166" s="953"/>
      <c r="G166" s="135" t="s">
        <v>1454</v>
      </c>
      <c r="H166" s="138" t="s">
        <v>1124</v>
      </c>
      <c r="I166" s="136" t="s">
        <v>3587</v>
      </c>
      <c r="J166" s="128" t="s">
        <v>205</v>
      </c>
      <c r="K166" s="142" t="s">
        <v>1126</v>
      </c>
      <c r="L166" s="375" t="str">
        <f>VLOOKUP(K166,CódigosRetorno!$A$2:$B$2004,2,FALSE)</f>
        <v>El dato ingresado como atributo @schemeName es incorrecto.</v>
      </c>
      <c r="M166" s="145" t="s">
        <v>9</v>
      </c>
    </row>
    <row r="167" spans="2:13" s="2" customFormat="1" ht="24" x14ac:dyDescent="0.3">
      <c r="B167" s="948"/>
      <c r="C167" s="1069"/>
      <c r="D167" s="954"/>
      <c r="E167" s="954"/>
      <c r="F167" s="954"/>
      <c r="G167" s="135" t="s">
        <v>1056</v>
      </c>
      <c r="H167" s="138" t="s">
        <v>1057</v>
      </c>
      <c r="I167" s="136" t="s">
        <v>2623</v>
      </c>
      <c r="J167" s="128" t="s">
        <v>205</v>
      </c>
      <c r="K167" s="142" t="s">
        <v>1059</v>
      </c>
      <c r="L167" s="375" t="str">
        <f>VLOOKUP(K167,CódigosRetorno!$A$2:$B$2004,2,FALSE)</f>
        <v>El dato ingresado como atributo @schemeAgencyName es incorrecto.</v>
      </c>
      <c r="M167" s="145" t="s">
        <v>9</v>
      </c>
    </row>
    <row r="168" spans="2:13" s="2" customFormat="1" ht="36" x14ac:dyDescent="0.3">
      <c r="B168" s="938"/>
      <c r="C168" s="1070"/>
      <c r="D168" s="955"/>
      <c r="E168" s="955"/>
      <c r="F168" s="955"/>
      <c r="G168" s="135" t="s">
        <v>1483</v>
      </c>
      <c r="H168" s="143" t="s">
        <v>1128</v>
      </c>
      <c r="I168" s="136" t="s">
        <v>3588</v>
      </c>
      <c r="J168" s="142" t="s">
        <v>205</v>
      </c>
      <c r="K168" s="144" t="s">
        <v>1130</v>
      </c>
      <c r="L168" s="375" t="str">
        <f>VLOOKUP(K168,CódigosRetorno!$A$2:$B$2004,2,FALSE)</f>
        <v>El dato ingresado como atributo @schemeURI es incorrecto.</v>
      </c>
      <c r="M168" s="145" t="s">
        <v>9</v>
      </c>
    </row>
    <row r="169" spans="2:13" s="2" customFormat="1" ht="36" x14ac:dyDescent="0.3">
      <c r="B169" s="937">
        <f>B155+1</f>
        <v>35</v>
      </c>
      <c r="C169" s="1068" t="s">
        <v>3788</v>
      </c>
      <c r="D169" s="953" t="s">
        <v>326</v>
      </c>
      <c r="E169" s="953" t="s">
        <v>181</v>
      </c>
      <c r="F169" s="128" t="s">
        <v>220</v>
      </c>
      <c r="G169" s="128"/>
      <c r="H169" s="138" t="s">
        <v>3789</v>
      </c>
      <c r="I169" s="138" t="s">
        <v>3522</v>
      </c>
      <c r="J169" s="128"/>
      <c r="K169" s="144" t="s">
        <v>9</v>
      </c>
      <c r="L169" s="375" t="str">
        <f>VLOOKUP(K169,CódigosRetorno!$A$2:$B$2004,2,FALSE)</f>
        <v>-</v>
      </c>
      <c r="M169" s="135" t="s">
        <v>9</v>
      </c>
    </row>
    <row r="170" spans="2:13" s="2" customFormat="1" ht="36" x14ac:dyDescent="0.3">
      <c r="B170" s="948"/>
      <c r="C170" s="1069"/>
      <c r="D170" s="954"/>
      <c r="E170" s="954"/>
      <c r="F170" s="953" t="s">
        <v>977</v>
      </c>
      <c r="G170" s="953" t="s">
        <v>1514</v>
      </c>
      <c r="H170" s="939" t="s">
        <v>3790</v>
      </c>
      <c r="I170" s="136" t="s">
        <v>3791</v>
      </c>
      <c r="J170" s="142" t="s">
        <v>6</v>
      </c>
      <c r="K170" s="144" t="s">
        <v>3792</v>
      </c>
      <c r="L170" s="375" t="str">
        <f>VLOOKUP(K170,CódigosRetorno!$A$2:$B$2004,2,FALSE)</f>
        <v>El dato ingresado como indicador de cargo/descuento a nivel de /cac:SubInvoiceLine no corresponde al valor esperado</v>
      </c>
      <c r="M170" s="135"/>
    </row>
    <row r="171" spans="2:13" s="2" customFormat="1" ht="36" x14ac:dyDescent="0.3">
      <c r="B171" s="948"/>
      <c r="C171" s="1069"/>
      <c r="D171" s="954"/>
      <c r="E171" s="954"/>
      <c r="F171" s="955"/>
      <c r="G171" s="955"/>
      <c r="H171" s="940"/>
      <c r="I171" s="136" t="s">
        <v>3793</v>
      </c>
      <c r="J171" s="142" t="s">
        <v>6</v>
      </c>
      <c r="K171" s="144" t="s">
        <v>3792</v>
      </c>
      <c r="L171" s="375" t="str">
        <f>VLOOKUP(K171,CódigosRetorno!$A$2:$B$2004,2,FALSE)</f>
        <v>El dato ingresado como indicador de cargo/descuento a nivel de /cac:SubInvoiceLine no corresponde al valor esperado</v>
      </c>
      <c r="M171" s="135"/>
    </row>
    <row r="172" spans="2:13" s="2" customFormat="1" ht="36" x14ac:dyDescent="0.3">
      <c r="B172" s="948"/>
      <c r="C172" s="1069"/>
      <c r="D172" s="954"/>
      <c r="E172" s="954"/>
      <c r="F172" s="953" t="s">
        <v>327</v>
      </c>
      <c r="G172" s="953"/>
      <c r="H172" s="939" t="s">
        <v>3794</v>
      </c>
      <c r="I172" s="136" t="s">
        <v>1643</v>
      </c>
      <c r="J172" s="142" t="s">
        <v>6</v>
      </c>
      <c r="K172" s="144" t="s">
        <v>3795</v>
      </c>
      <c r="L172" s="375" t="str">
        <f>VLOOKUP(K172,CódigosRetorno!$A$2:$B$2004,2,FALSE)</f>
        <v>El XML no contiene el tag o no existe informacion de codigo de motivo de cargo/descuento a nivel de /cac:SubInvoiceLine</v>
      </c>
      <c r="M172" s="145" t="s">
        <v>9</v>
      </c>
    </row>
    <row r="173" spans="2:13" s="2" customFormat="1" ht="24" x14ac:dyDescent="0.3">
      <c r="B173" s="948"/>
      <c r="C173" s="1069"/>
      <c r="D173" s="954"/>
      <c r="E173" s="954"/>
      <c r="F173" s="955"/>
      <c r="G173" s="955"/>
      <c r="H173" s="940"/>
      <c r="I173" s="136" t="s">
        <v>3796</v>
      </c>
      <c r="J173" s="142" t="s">
        <v>205</v>
      </c>
      <c r="K173" s="144" t="s">
        <v>3797</v>
      </c>
      <c r="L173" s="375" t="str">
        <f>VLOOKUP(K173,CódigosRetorno!$A$2:$B$2004,2,FALSE)</f>
        <v>El dato ingresado como cargo/descuento no es valido a nivel de /cac:SubInvoiceLine</v>
      </c>
      <c r="M173" s="135" t="s">
        <v>9</v>
      </c>
    </row>
    <row r="174" spans="2:13" s="2" customFormat="1" ht="24" x14ac:dyDescent="0.3">
      <c r="B174" s="948"/>
      <c r="C174" s="1069"/>
      <c r="D174" s="954"/>
      <c r="E174" s="954"/>
      <c r="F174" s="936"/>
      <c r="G174" s="135" t="s">
        <v>1056</v>
      </c>
      <c r="H174" s="136" t="s">
        <v>1076</v>
      </c>
      <c r="I174" s="136" t="s">
        <v>1058</v>
      </c>
      <c r="J174" s="142" t="s">
        <v>205</v>
      </c>
      <c r="K174" s="144" t="s">
        <v>1077</v>
      </c>
      <c r="L174" s="375" t="str">
        <f>VLOOKUP(K174,CódigosRetorno!$A$2:$B$2004,2,FALSE)</f>
        <v>El dato ingresado como atributo @listAgencyName es incorrecto.</v>
      </c>
      <c r="M174" s="145" t="s">
        <v>9</v>
      </c>
    </row>
    <row r="175" spans="2:13" s="2" customFormat="1" ht="24" x14ac:dyDescent="0.3">
      <c r="B175" s="948"/>
      <c r="C175" s="1069"/>
      <c r="D175" s="954"/>
      <c r="E175" s="954"/>
      <c r="F175" s="936"/>
      <c r="G175" s="135" t="s">
        <v>1527</v>
      </c>
      <c r="H175" s="136" t="s">
        <v>1079</v>
      </c>
      <c r="I175" s="136" t="s">
        <v>1528</v>
      </c>
      <c r="J175" s="128" t="s">
        <v>205</v>
      </c>
      <c r="K175" s="142" t="s">
        <v>1081</v>
      </c>
      <c r="L175" s="375" t="str">
        <f>VLOOKUP(K175,CódigosRetorno!$A$2:$B$2004,2,FALSE)</f>
        <v>El dato ingresado como atributo @listName es incorrecto.</v>
      </c>
      <c r="M175" s="145" t="s">
        <v>9</v>
      </c>
    </row>
    <row r="176" spans="2:13" s="2" customFormat="1" ht="36" x14ac:dyDescent="0.3">
      <c r="B176" s="948"/>
      <c r="C176" s="1069"/>
      <c r="D176" s="954"/>
      <c r="E176" s="954"/>
      <c r="F176" s="936"/>
      <c r="G176" s="135" t="s">
        <v>1529</v>
      </c>
      <c r="H176" s="136" t="s">
        <v>1083</v>
      </c>
      <c r="I176" s="136" t="s">
        <v>1530</v>
      </c>
      <c r="J176" s="142" t="s">
        <v>205</v>
      </c>
      <c r="K176" s="144" t="s">
        <v>1085</v>
      </c>
      <c r="L176" s="375" t="str">
        <f>VLOOKUP(K176,CódigosRetorno!$A$2:$B$2004,2,FALSE)</f>
        <v>El dato ingresado como atributo @listURI es incorrecto.</v>
      </c>
      <c r="M176" s="145" t="s">
        <v>9</v>
      </c>
    </row>
    <row r="177" spans="2:13" s="2" customFormat="1" ht="36" x14ac:dyDescent="0.3">
      <c r="B177" s="948"/>
      <c r="C177" s="1069"/>
      <c r="D177" s="954"/>
      <c r="E177" s="954"/>
      <c r="F177" s="135" t="s">
        <v>1417</v>
      </c>
      <c r="G177" s="128" t="s">
        <v>1418</v>
      </c>
      <c r="H177" s="136" t="s">
        <v>3798</v>
      </c>
      <c r="I177" s="136" t="s">
        <v>1532</v>
      </c>
      <c r="J177" s="142" t="s">
        <v>6</v>
      </c>
      <c r="K177" s="144" t="s">
        <v>3799</v>
      </c>
      <c r="L177" s="375" t="str">
        <f>VLOOKUP(K177,CódigosRetorno!$A$2:$B$2004,2,FALSE)</f>
        <v>El factor de cargo/descuento a nivel de /cac:SubInvoiceLine no cumple con el formato establecido</v>
      </c>
      <c r="M177" s="145" t="s">
        <v>9</v>
      </c>
    </row>
    <row r="178" spans="2:13" s="2" customFormat="1" ht="36" x14ac:dyDescent="0.3">
      <c r="B178" s="948"/>
      <c r="C178" s="1069"/>
      <c r="D178" s="954"/>
      <c r="E178" s="954"/>
      <c r="F178" s="953" t="s">
        <v>774</v>
      </c>
      <c r="G178" s="953" t="s">
        <v>775</v>
      </c>
      <c r="H178" s="939" t="s">
        <v>3800</v>
      </c>
      <c r="I178" s="136" t="s">
        <v>1407</v>
      </c>
      <c r="J178" s="142" t="s">
        <v>6</v>
      </c>
      <c r="K178" s="144" t="s">
        <v>3801</v>
      </c>
      <c r="L178" s="375" t="str">
        <f>VLOOKUP(K178,CódigosRetorno!$A$2:$B$2004,2,FALSE)</f>
        <v>El dato ingresado en el tag cac:SubInvoiceLine/cac:Allowancecharge/cbc:Amount no cumple con el formato establecido</v>
      </c>
      <c r="M178" s="135" t="s">
        <v>9</v>
      </c>
    </row>
    <row r="179" spans="2:13" s="2" customFormat="1" ht="48" x14ac:dyDescent="0.3">
      <c r="B179" s="948"/>
      <c r="C179" s="1069"/>
      <c r="D179" s="954"/>
      <c r="E179" s="954"/>
      <c r="F179" s="954"/>
      <c r="G179" s="954"/>
      <c r="H179" s="949"/>
      <c r="I179" s="136" t="s">
        <v>1536</v>
      </c>
      <c r="J179" s="142" t="s">
        <v>205</v>
      </c>
      <c r="K179" s="144" t="s">
        <v>3802</v>
      </c>
      <c r="L179" s="375" t="str">
        <f>VLOOKUP(K179,CódigosRetorno!$A$2:$B$2004,2,FALSE)</f>
        <v>El valor de cargo/descuento a nivel de /cac:SubInvoiceLine difiere de los importes consignados.</v>
      </c>
      <c r="M179" s="135" t="s">
        <v>9</v>
      </c>
    </row>
    <row r="180" spans="2:13" s="2" customFormat="1" ht="24" x14ac:dyDescent="0.3">
      <c r="B180" s="948"/>
      <c r="C180" s="1069"/>
      <c r="D180" s="954"/>
      <c r="E180" s="954"/>
      <c r="F180" s="135" t="s">
        <v>143</v>
      </c>
      <c r="G180" s="128" t="s">
        <v>3248</v>
      </c>
      <c r="H180" s="143" t="s">
        <v>1364</v>
      </c>
      <c r="I180" s="138" t="s">
        <v>3713</v>
      </c>
      <c r="J180" s="142" t="s">
        <v>6</v>
      </c>
      <c r="K180" s="144" t="s">
        <v>3345</v>
      </c>
      <c r="L180" s="375" t="str">
        <f>VLOOKUP(K180,CódigosRetorno!$A$2:$B$2004,2,FALSE)</f>
        <v>La moneda debe ser la misma en todo el documento</v>
      </c>
      <c r="M180" s="135" t="s">
        <v>1091</v>
      </c>
    </row>
    <row r="181" spans="2:13" s="2" customFormat="1" ht="36" x14ac:dyDescent="0.3">
      <c r="B181" s="948"/>
      <c r="C181" s="1069"/>
      <c r="D181" s="954"/>
      <c r="E181" s="954"/>
      <c r="F181" s="281" t="s">
        <v>774</v>
      </c>
      <c r="G181" s="281" t="s">
        <v>775</v>
      </c>
      <c r="H181" s="321" t="s">
        <v>3803</v>
      </c>
      <c r="I181" s="136" t="s">
        <v>1407</v>
      </c>
      <c r="J181" s="142" t="s">
        <v>6</v>
      </c>
      <c r="K181" s="144" t="s">
        <v>3804</v>
      </c>
      <c r="L181" s="375" t="str">
        <f>VLOOKUP(K181,CódigosRetorno!$A$2:$B$2004,2,FALSE)</f>
        <v>El Monto base de cargo/descuento a nivel de /cac:SubInvoiceLine no cumple con el formato establecido</v>
      </c>
      <c r="M181" s="135" t="s">
        <v>9</v>
      </c>
    </row>
    <row r="182" spans="2:13" s="2" customFormat="1" ht="24" x14ac:dyDescent="0.3">
      <c r="B182" s="938"/>
      <c r="C182" s="1070"/>
      <c r="D182" s="955"/>
      <c r="E182" s="955"/>
      <c r="F182" s="135" t="s">
        <v>143</v>
      </c>
      <c r="G182" s="128" t="s">
        <v>3248</v>
      </c>
      <c r="H182" s="143" t="s">
        <v>1364</v>
      </c>
      <c r="I182" s="138" t="s">
        <v>3713</v>
      </c>
      <c r="J182" s="142" t="s">
        <v>6</v>
      </c>
      <c r="K182" s="144" t="s">
        <v>3345</v>
      </c>
      <c r="L182" s="375" t="str">
        <f>VLOOKUP(K182,CódigosRetorno!$A$2:$B$2004,2,FALSE)</f>
        <v>La moneda debe ser la misma en todo el documento</v>
      </c>
      <c r="M182" s="135" t="s">
        <v>1091</v>
      </c>
    </row>
    <row r="183" spans="2:13" s="2" customFormat="1" ht="24" x14ac:dyDescent="0.3">
      <c r="B183" s="996">
        <f>B169+1</f>
        <v>36</v>
      </c>
      <c r="C183" s="972" t="s">
        <v>3805</v>
      </c>
      <c r="D183" s="953" t="s">
        <v>326</v>
      </c>
      <c r="E183" s="953" t="s">
        <v>142</v>
      </c>
      <c r="F183" s="953" t="s">
        <v>297</v>
      </c>
      <c r="G183" s="953" t="s">
        <v>298</v>
      </c>
      <c r="H183" s="939" t="s">
        <v>3631</v>
      </c>
      <c r="I183" s="136" t="s">
        <v>3806</v>
      </c>
      <c r="J183" s="142" t="s">
        <v>6</v>
      </c>
      <c r="K183" s="144" t="s">
        <v>3633</v>
      </c>
      <c r="L183" s="375" t="str">
        <f>VLOOKUP(K183,CódigosRetorno!$A$2:$B$2004,2,FALSE)</f>
        <v>Debe consignar el tag /cac:SubInvoiceLine/cac:ItemPriceExtension</v>
      </c>
      <c r="M183" s="135" t="s">
        <v>9</v>
      </c>
    </row>
    <row r="184" spans="2:13" s="2" customFormat="1" ht="48" x14ac:dyDescent="0.3">
      <c r="B184" s="997"/>
      <c r="C184" s="972"/>
      <c r="D184" s="954"/>
      <c r="E184" s="954"/>
      <c r="F184" s="954"/>
      <c r="G184" s="954"/>
      <c r="H184" s="949"/>
      <c r="I184" s="136" t="s">
        <v>1407</v>
      </c>
      <c r="J184" s="142" t="s">
        <v>6</v>
      </c>
      <c r="K184" s="144" t="s">
        <v>3634</v>
      </c>
      <c r="L184" s="375" t="str">
        <f>VLOOKUP(K184,CódigosRetorno!$A$2:$B$2004,2,FALSE)</f>
        <v>El dato ingresado en el tag cac:InvoiceLine/cac:SubInvoiceLine/cac:ItemPriceExtension/cbc:Amount no cumple con el formato establecido</v>
      </c>
      <c r="M184" s="135" t="s">
        <v>9</v>
      </c>
    </row>
    <row r="185" spans="2:13" s="2" customFormat="1" ht="48" x14ac:dyDescent="0.3">
      <c r="B185" s="997"/>
      <c r="C185" s="972"/>
      <c r="D185" s="954"/>
      <c r="E185" s="954"/>
      <c r="F185" s="955"/>
      <c r="G185" s="955"/>
      <c r="H185" s="940"/>
      <c r="I185" s="138" t="s">
        <v>3807</v>
      </c>
      <c r="J185" s="142" t="s">
        <v>205</v>
      </c>
      <c r="K185" s="144" t="s">
        <v>3636</v>
      </c>
      <c r="L185" s="375" t="str">
        <f>VLOOKUP(K185,CódigosRetorno!$A$2:$B$2004,2,FALSE)</f>
        <v>El importe del campo /cac:InvoiceLine/cac:SubInvoiceLine/cac:ItemPriceExtension/cbc:Amount no coincide con el valor calculado</v>
      </c>
      <c r="M185" s="135" t="s">
        <v>9</v>
      </c>
    </row>
    <row r="186" spans="2:13" s="2" customFormat="1" ht="24" x14ac:dyDescent="0.3">
      <c r="B186" s="998"/>
      <c r="C186" s="972"/>
      <c r="D186" s="955"/>
      <c r="E186" s="955"/>
      <c r="F186" s="135" t="s">
        <v>143</v>
      </c>
      <c r="G186" s="128" t="s">
        <v>3248</v>
      </c>
      <c r="H186" s="143" t="s">
        <v>1364</v>
      </c>
      <c r="I186" s="138" t="s">
        <v>3713</v>
      </c>
      <c r="J186" s="142" t="s">
        <v>6</v>
      </c>
      <c r="K186" s="144" t="s">
        <v>3345</v>
      </c>
      <c r="L186" s="375" t="str">
        <f>VLOOKUP(K186,CódigosRetorno!$A$2:$B$2004,2,FALSE)</f>
        <v>La moneda debe ser la misma en todo el documento</v>
      </c>
      <c r="M186" s="135" t="s">
        <v>1091</v>
      </c>
    </row>
    <row r="187" spans="2:13" s="2" customFormat="1" ht="12" x14ac:dyDescent="0.3">
      <c r="B187" s="1095" t="s">
        <v>3808</v>
      </c>
      <c r="C187" s="1096"/>
      <c r="D187" s="1096"/>
      <c r="E187" s="1096"/>
      <c r="F187" s="1096"/>
      <c r="G187" s="1096"/>
      <c r="H187" s="1106"/>
      <c r="I187" s="627"/>
      <c r="J187" s="620"/>
      <c r="K187" s="628" t="s">
        <v>9</v>
      </c>
      <c r="L187" s="604" t="str">
        <f>VLOOKUP(K187,CódigosRetorno!$A$2:$B$2004,2,FALSE)</f>
        <v>-</v>
      </c>
      <c r="M187" s="622"/>
    </row>
    <row r="188" spans="2:13" s="2" customFormat="1" ht="36" x14ac:dyDescent="0.3">
      <c r="B188" s="937">
        <f>B183+1</f>
        <v>37</v>
      </c>
      <c r="C188" s="939" t="s">
        <v>3809</v>
      </c>
      <c r="D188" s="953" t="s">
        <v>62</v>
      </c>
      <c r="E188" s="953" t="s">
        <v>142</v>
      </c>
      <c r="F188" s="953" t="s">
        <v>297</v>
      </c>
      <c r="G188" s="953" t="s">
        <v>298</v>
      </c>
      <c r="H188" s="939" t="s">
        <v>1672</v>
      </c>
      <c r="I188" s="136" t="s">
        <v>3562</v>
      </c>
      <c r="J188" s="128" t="s">
        <v>6</v>
      </c>
      <c r="K188" s="144" t="s">
        <v>3657</v>
      </c>
      <c r="L188" s="375" t="str">
        <f>VLOOKUP(K188,CódigosRetorno!$A$2:$B$2004,2,FALSE)</f>
        <v>El XML no contiene el tag cac:LegalMonetaryTotal/cbc:LineExtensionAmount</v>
      </c>
      <c r="M188" s="135"/>
    </row>
    <row r="189" spans="2:13" s="2" customFormat="1" ht="36" x14ac:dyDescent="0.3">
      <c r="B189" s="948"/>
      <c r="C189" s="949"/>
      <c r="D189" s="954"/>
      <c r="E189" s="954"/>
      <c r="F189" s="954"/>
      <c r="G189" s="954"/>
      <c r="H189" s="949"/>
      <c r="I189" s="136" t="s">
        <v>3810</v>
      </c>
      <c r="J189" s="128" t="s">
        <v>6</v>
      </c>
      <c r="K189" s="144" t="s">
        <v>3658</v>
      </c>
      <c r="L189" s="375" t="str">
        <f>VLOOKUP(K189,CódigosRetorno!$A$2:$B$2004,2,FALSE)</f>
        <v>El dato ingresado en el tag cac:LegalMonetaryTotal/cbc:LineExtensionAmount no cumple con el formato establecido</v>
      </c>
      <c r="M189" s="135"/>
    </row>
    <row r="190" spans="2:13" s="2" customFormat="1" ht="24" x14ac:dyDescent="0.3">
      <c r="B190" s="948"/>
      <c r="C190" s="949"/>
      <c r="D190" s="954"/>
      <c r="E190" s="954"/>
      <c r="F190" s="954"/>
      <c r="G190" s="954"/>
      <c r="H190" s="949"/>
      <c r="I190" s="136" t="s">
        <v>3811</v>
      </c>
      <c r="J190" s="128" t="s">
        <v>205</v>
      </c>
      <c r="K190" s="144" t="s">
        <v>2553</v>
      </c>
      <c r="L190" s="375" t="str">
        <f>VLOOKUP(MID(K190,1,4),CódigosRetorno!$A$2:$B$2004,2,FALSE)</f>
        <v>La sumatoria de valor de venta no corresponde a los importes consignados</v>
      </c>
      <c r="M190" s="199"/>
    </row>
    <row r="191" spans="2:13" s="2" customFormat="1" ht="24" x14ac:dyDescent="0.3">
      <c r="B191" s="938"/>
      <c r="C191" s="940"/>
      <c r="D191" s="955"/>
      <c r="E191" s="955"/>
      <c r="F191" s="135" t="s">
        <v>143</v>
      </c>
      <c r="G191" s="128" t="s">
        <v>3248</v>
      </c>
      <c r="H191" s="143" t="s">
        <v>1364</v>
      </c>
      <c r="I191" s="138" t="s">
        <v>3713</v>
      </c>
      <c r="J191" s="142" t="s">
        <v>6</v>
      </c>
      <c r="K191" s="144" t="s">
        <v>3345</v>
      </c>
      <c r="L191" s="375" t="str">
        <f>VLOOKUP(K191,CódigosRetorno!$A$2:$B$2004,2,FALSE)</f>
        <v>La moneda debe ser la misma en todo el documento</v>
      </c>
      <c r="M191" s="135" t="s">
        <v>1091</v>
      </c>
    </row>
    <row r="192" spans="2:13" s="2" customFormat="1" ht="24" x14ac:dyDescent="0.3">
      <c r="B192" s="937">
        <f>B188+1</f>
        <v>38</v>
      </c>
      <c r="C192" s="939" t="s">
        <v>3812</v>
      </c>
      <c r="D192" s="953" t="s">
        <v>62</v>
      </c>
      <c r="E192" s="953" t="s">
        <v>142</v>
      </c>
      <c r="F192" s="953" t="s">
        <v>297</v>
      </c>
      <c r="G192" s="953" t="s">
        <v>298</v>
      </c>
      <c r="H192" s="939" t="s">
        <v>3813</v>
      </c>
      <c r="I192" s="137" t="s">
        <v>1407</v>
      </c>
      <c r="J192" s="133" t="s">
        <v>6</v>
      </c>
      <c r="K192" s="141" t="s">
        <v>993</v>
      </c>
      <c r="L192" s="375" t="str">
        <f>VLOOKUP(K192,CódigosRetorno!$A$2:$B$2004,2,FALSE)</f>
        <v>El dato ingresado en TaxAmount no cumple con el formato establecido</v>
      </c>
      <c r="M192" s="135"/>
    </row>
    <row r="193" spans="2:13" s="2" customFormat="1" ht="48" x14ac:dyDescent="0.3">
      <c r="B193" s="948"/>
      <c r="C193" s="949"/>
      <c r="D193" s="954"/>
      <c r="E193" s="954"/>
      <c r="F193" s="955"/>
      <c r="G193" s="955"/>
      <c r="H193" s="940"/>
      <c r="I193" s="138" t="s">
        <v>3814</v>
      </c>
      <c r="J193" s="128" t="s">
        <v>205</v>
      </c>
      <c r="K193" s="144" t="s">
        <v>2525</v>
      </c>
      <c r="L193" s="375" t="str">
        <f>VLOOKUP(K193,CódigosRetorno!$A$2:$B$2004,2,FALSE)</f>
        <v>El cálculo del IGV es Incorrecto</v>
      </c>
      <c r="M193" s="135"/>
    </row>
    <row r="194" spans="2:13" s="2" customFormat="1" ht="24" x14ac:dyDescent="0.3">
      <c r="B194" s="948"/>
      <c r="C194" s="949"/>
      <c r="D194" s="954"/>
      <c r="E194" s="954"/>
      <c r="F194" s="135" t="s">
        <v>143</v>
      </c>
      <c r="G194" s="128" t="s">
        <v>3248</v>
      </c>
      <c r="H194" s="143" t="s">
        <v>1364</v>
      </c>
      <c r="I194" s="138" t="s">
        <v>3713</v>
      </c>
      <c r="J194" s="128" t="s">
        <v>6</v>
      </c>
      <c r="K194" s="144" t="s">
        <v>3345</v>
      </c>
      <c r="L194" s="375" t="str">
        <f>VLOOKUP(K194,CódigosRetorno!$A$2:$B$2004,2,FALSE)</f>
        <v>La moneda debe ser la misma en todo el documento</v>
      </c>
      <c r="M194" s="135" t="s">
        <v>1091</v>
      </c>
    </row>
    <row r="195" spans="2:13" s="2" customFormat="1" ht="24" x14ac:dyDescent="0.3">
      <c r="B195" s="948"/>
      <c r="C195" s="949"/>
      <c r="D195" s="954"/>
      <c r="E195" s="954"/>
      <c r="F195" s="953" t="s">
        <v>658</v>
      </c>
      <c r="G195" s="937" t="s">
        <v>3733</v>
      </c>
      <c r="H195" s="939" t="s">
        <v>1576</v>
      </c>
      <c r="I195" s="136" t="s">
        <v>3815</v>
      </c>
      <c r="J195" s="142" t="s">
        <v>6</v>
      </c>
      <c r="K195" s="144" t="s">
        <v>990</v>
      </c>
      <c r="L195" s="375" t="str">
        <f>VLOOKUP(K195,CódigosRetorno!$A$2:$B$2004,2,FALSE)</f>
        <v>Debe indicar Información acerca del importe total de IGV/IVAP</v>
      </c>
      <c r="M195" s="135"/>
    </row>
    <row r="196" spans="2:13" s="2" customFormat="1" ht="24" x14ac:dyDescent="0.3">
      <c r="B196" s="948"/>
      <c r="C196" s="949"/>
      <c r="D196" s="954"/>
      <c r="E196" s="954"/>
      <c r="F196" s="954"/>
      <c r="G196" s="954"/>
      <c r="H196" s="949"/>
      <c r="I196" s="136" t="s">
        <v>65</v>
      </c>
      <c r="J196" s="142" t="s">
        <v>6</v>
      </c>
      <c r="K196" s="144" t="s">
        <v>1577</v>
      </c>
      <c r="L196" s="375" t="str">
        <f>VLOOKUP(K196,CódigosRetorno!$A$2:$B$2004,2,FALSE)</f>
        <v>El XML no contiene el tag o no existe información de código de tributo.</v>
      </c>
      <c r="M196" s="135"/>
    </row>
    <row r="197" spans="2:13" s="2" customFormat="1" ht="24" x14ac:dyDescent="0.3">
      <c r="B197" s="948"/>
      <c r="C197" s="949"/>
      <c r="D197" s="954"/>
      <c r="E197" s="954"/>
      <c r="F197" s="954"/>
      <c r="G197" s="954"/>
      <c r="H197" s="949"/>
      <c r="I197" s="136" t="s">
        <v>3727</v>
      </c>
      <c r="J197" s="142" t="s">
        <v>6</v>
      </c>
      <c r="K197" s="144" t="s">
        <v>1579</v>
      </c>
      <c r="L197" s="375" t="str">
        <f>VLOOKUP(K197,CódigosRetorno!$A$2:$B$2004,2,FALSE)</f>
        <v>El dato ingresado como codigo de tributo global no corresponde al valor esperado.</v>
      </c>
      <c r="M197" s="135"/>
    </row>
    <row r="198" spans="2:13" s="2" customFormat="1" ht="24" x14ac:dyDescent="0.3">
      <c r="B198" s="948"/>
      <c r="C198" s="949"/>
      <c r="D198" s="954"/>
      <c r="E198" s="955"/>
      <c r="F198" s="955"/>
      <c r="G198" s="955"/>
      <c r="H198" s="940"/>
      <c r="I198" s="92" t="s">
        <v>1580</v>
      </c>
      <c r="J198" s="144" t="s">
        <v>6</v>
      </c>
      <c r="K198" s="144" t="s">
        <v>1581</v>
      </c>
      <c r="L198" s="375" t="str">
        <f>VLOOKUP(K198,CódigosRetorno!$A$2:$B$2004,2,FALSE)</f>
        <v>El código de tributo no debe repetirse a nivel de totales</v>
      </c>
      <c r="M198" s="135"/>
    </row>
    <row r="199" spans="2:13" s="2" customFormat="1" ht="24" x14ac:dyDescent="0.3">
      <c r="B199" s="948"/>
      <c r="C199" s="949"/>
      <c r="D199" s="954"/>
      <c r="E199" s="953" t="s">
        <v>181</v>
      </c>
      <c r="F199" s="953"/>
      <c r="G199" s="135" t="s">
        <v>1454</v>
      </c>
      <c r="H199" s="138" t="s">
        <v>1124</v>
      </c>
      <c r="I199" s="136" t="s">
        <v>3587</v>
      </c>
      <c r="J199" s="128" t="s">
        <v>205</v>
      </c>
      <c r="K199" s="142" t="s">
        <v>1126</v>
      </c>
      <c r="L199" s="375" t="str">
        <f>VLOOKUP(K199,CódigosRetorno!$A$2:$B$2004,2,FALSE)</f>
        <v>El dato ingresado como atributo @schemeName es incorrecto.</v>
      </c>
      <c r="M199" s="135"/>
    </row>
    <row r="200" spans="2:13" s="2" customFormat="1" ht="24" x14ac:dyDescent="0.3">
      <c r="B200" s="948"/>
      <c r="C200" s="949"/>
      <c r="D200" s="954"/>
      <c r="E200" s="954"/>
      <c r="F200" s="954"/>
      <c r="G200" s="135" t="s">
        <v>1056</v>
      </c>
      <c r="H200" s="138" t="s">
        <v>1057</v>
      </c>
      <c r="I200" s="136" t="s">
        <v>2623</v>
      </c>
      <c r="J200" s="128" t="s">
        <v>205</v>
      </c>
      <c r="K200" s="142" t="s">
        <v>1059</v>
      </c>
      <c r="L200" s="375" t="str">
        <f>VLOOKUP(K200,CódigosRetorno!$A$2:$B$2004,2,FALSE)</f>
        <v>El dato ingresado como atributo @schemeAgencyName es incorrecto.</v>
      </c>
      <c r="M200" s="135"/>
    </row>
    <row r="201" spans="2:13" s="2" customFormat="1" ht="36" x14ac:dyDescent="0.3">
      <c r="B201" s="938"/>
      <c r="C201" s="940"/>
      <c r="D201" s="955"/>
      <c r="E201" s="955"/>
      <c r="F201" s="955"/>
      <c r="G201" s="135" t="s">
        <v>1483</v>
      </c>
      <c r="H201" s="143" t="s">
        <v>1128</v>
      </c>
      <c r="I201" s="136" t="s">
        <v>3588</v>
      </c>
      <c r="J201" s="142" t="s">
        <v>205</v>
      </c>
      <c r="K201" s="144" t="s">
        <v>1130</v>
      </c>
      <c r="L201" s="375" t="str">
        <f>VLOOKUP(K201,CódigosRetorno!$A$2:$B$2004,2,FALSE)</f>
        <v>El dato ingresado como atributo @schemeURI es incorrecto.</v>
      </c>
      <c r="M201" s="135"/>
    </row>
    <row r="202" spans="2:13" s="2" customFormat="1" ht="24" x14ac:dyDescent="0.3">
      <c r="B202" s="937">
        <f>B192+1</f>
        <v>39</v>
      </c>
      <c r="C202" s="939" t="s">
        <v>3816</v>
      </c>
      <c r="D202" s="953" t="s">
        <v>62</v>
      </c>
      <c r="E202" s="953" t="s">
        <v>181</v>
      </c>
      <c r="F202" s="953" t="s">
        <v>297</v>
      </c>
      <c r="G202" s="953" t="s">
        <v>298</v>
      </c>
      <c r="H202" s="939" t="s">
        <v>3817</v>
      </c>
      <c r="I202" s="137" t="s">
        <v>1407</v>
      </c>
      <c r="J202" s="133" t="s">
        <v>6</v>
      </c>
      <c r="K202" s="141" t="s">
        <v>993</v>
      </c>
      <c r="L202" s="375" t="str">
        <f>VLOOKUP(K202,CódigosRetorno!$A$2:$B$2004,2,FALSE)</f>
        <v>El dato ingresado en TaxAmount no cumple con el formato establecido</v>
      </c>
      <c r="M202" s="135"/>
    </row>
    <row r="203" spans="2:13" s="2" customFormat="1" ht="48" x14ac:dyDescent="0.3">
      <c r="B203" s="948"/>
      <c r="C203" s="949"/>
      <c r="D203" s="954"/>
      <c r="E203" s="954"/>
      <c r="F203" s="955"/>
      <c r="G203" s="955"/>
      <c r="H203" s="940"/>
      <c r="I203" s="138" t="s">
        <v>3818</v>
      </c>
      <c r="J203" s="133" t="s">
        <v>205</v>
      </c>
      <c r="K203" s="141" t="s">
        <v>2536</v>
      </c>
      <c r="L203" s="375" t="str">
        <f>VLOOKUP(K203,CódigosRetorno!$A$2:$B$2004,2,FALSE)</f>
        <v>La sumatoria del total del importe del tributo ISC de línea no corresponden al total</v>
      </c>
      <c r="M203" s="135"/>
    </row>
    <row r="204" spans="2:13" s="2" customFormat="1" ht="24" x14ac:dyDescent="0.3">
      <c r="B204" s="948"/>
      <c r="C204" s="949"/>
      <c r="D204" s="954"/>
      <c r="E204" s="954"/>
      <c r="F204" s="135" t="s">
        <v>143</v>
      </c>
      <c r="G204" s="128" t="s">
        <v>3248</v>
      </c>
      <c r="H204" s="143" t="s">
        <v>1364</v>
      </c>
      <c r="I204" s="138" t="s">
        <v>3713</v>
      </c>
      <c r="J204" s="142" t="s">
        <v>6</v>
      </c>
      <c r="K204" s="144" t="s">
        <v>3345</v>
      </c>
      <c r="L204" s="375" t="str">
        <f>VLOOKUP(K204,CódigosRetorno!$A$2:$B$2004,2,FALSE)</f>
        <v>La moneda debe ser la misma en todo el documento</v>
      </c>
      <c r="M204" s="135" t="s">
        <v>1091</v>
      </c>
    </row>
    <row r="205" spans="2:13" s="2" customFormat="1" ht="24" x14ac:dyDescent="0.3">
      <c r="B205" s="948"/>
      <c r="C205" s="949"/>
      <c r="D205" s="954"/>
      <c r="E205" s="954"/>
      <c r="F205" s="953" t="s">
        <v>658</v>
      </c>
      <c r="G205" s="953" t="s">
        <v>3725</v>
      </c>
      <c r="H205" s="939" t="s">
        <v>1576</v>
      </c>
      <c r="I205" s="136" t="s">
        <v>65</v>
      </c>
      <c r="J205" s="142" t="s">
        <v>6</v>
      </c>
      <c r="K205" s="144" t="s">
        <v>1577</v>
      </c>
      <c r="L205" s="375" t="str">
        <f>VLOOKUP(K205,CódigosRetorno!$A$2:$B$2004,2,FALSE)</f>
        <v>El XML no contiene el tag o no existe información de código de tributo.</v>
      </c>
      <c r="M205" s="135"/>
    </row>
    <row r="206" spans="2:13" s="2" customFormat="1" ht="24" x14ac:dyDescent="0.3">
      <c r="B206" s="948"/>
      <c r="C206" s="949"/>
      <c r="D206" s="954"/>
      <c r="E206" s="954"/>
      <c r="F206" s="954"/>
      <c r="G206" s="954"/>
      <c r="H206" s="949"/>
      <c r="I206" s="136" t="s">
        <v>3727</v>
      </c>
      <c r="J206" s="142" t="s">
        <v>6</v>
      </c>
      <c r="K206" s="144" t="s">
        <v>1579</v>
      </c>
      <c r="L206" s="375" t="str">
        <f>VLOOKUP(K206,CódigosRetorno!$A$2:$B$2004,2,FALSE)</f>
        <v>El dato ingresado como codigo de tributo global no corresponde al valor esperado.</v>
      </c>
      <c r="M206" s="135"/>
    </row>
    <row r="207" spans="2:13" s="2" customFormat="1" ht="24" x14ac:dyDescent="0.3">
      <c r="B207" s="948"/>
      <c r="C207" s="949"/>
      <c r="D207" s="954"/>
      <c r="E207" s="954"/>
      <c r="F207" s="955"/>
      <c r="G207" s="955"/>
      <c r="H207" s="940"/>
      <c r="I207" s="136" t="s">
        <v>3819</v>
      </c>
      <c r="J207" s="144" t="s">
        <v>6</v>
      </c>
      <c r="K207" s="144" t="s">
        <v>1581</v>
      </c>
      <c r="L207" s="375" t="str">
        <f>VLOOKUP(K207,CódigosRetorno!$A$2:$B$2004,2,FALSE)</f>
        <v>El código de tributo no debe repetirse a nivel de totales</v>
      </c>
      <c r="M207" s="135"/>
    </row>
    <row r="208" spans="2:13" s="2" customFormat="1" ht="24" x14ac:dyDescent="0.3">
      <c r="B208" s="948"/>
      <c r="C208" s="949"/>
      <c r="D208" s="954"/>
      <c r="E208" s="954"/>
      <c r="F208" s="953"/>
      <c r="G208" s="135" t="s">
        <v>1454</v>
      </c>
      <c r="H208" s="138" t="s">
        <v>1124</v>
      </c>
      <c r="I208" s="136" t="s">
        <v>3587</v>
      </c>
      <c r="J208" s="128" t="s">
        <v>205</v>
      </c>
      <c r="K208" s="142" t="s">
        <v>1126</v>
      </c>
      <c r="L208" s="375" t="str">
        <f>VLOOKUP(K208,CódigosRetorno!$A$2:$B$2004,2,FALSE)</f>
        <v>El dato ingresado como atributo @schemeName es incorrecto.</v>
      </c>
      <c r="M208" s="135"/>
    </row>
    <row r="209" spans="1:13" s="2" customFormat="1" ht="24" x14ac:dyDescent="0.3">
      <c r="B209" s="948"/>
      <c r="C209" s="949"/>
      <c r="D209" s="954"/>
      <c r="E209" s="954"/>
      <c r="F209" s="954"/>
      <c r="G209" s="135" t="s">
        <v>1056</v>
      </c>
      <c r="H209" s="138" t="s">
        <v>1057</v>
      </c>
      <c r="I209" s="136" t="s">
        <v>2623</v>
      </c>
      <c r="J209" s="128" t="s">
        <v>205</v>
      </c>
      <c r="K209" s="142" t="s">
        <v>1059</v>
      </c>
      <c r="L209" s="375" t="str">
        <f>VLOOKUP(K209,CódigosRetorno!$A$2:$B$2004,2,FALSE)</f>
        <v>El dato ingresado como atributo @schemeAgencyName es incorrecto.</v>
      </c>
      <c r="M209" s="135"/>
    </row>
    <row r="210" spans="1:13" s="2" customFormat="1" ht="36" x14ac:dyDescent="0.3">
      <c r="B210" s="938"/>
      <c r="C210" s="940"/>
      <c r="D210" s="955"/>
      <c r="E210" s="955"/>
      <c r="F210" s="955"/>
      <c r="G210" s="135" t="s">
        <v>1483</v>
      </c>
      <c r="H210" s="143" t="s">
        <v>1128</v>
      </c>
      <c r="I210" s="136" t="s">
        <v>3588</v>
      </c>
      <c r="J210" s="142" t="s">
        <v>205</v>
      </c>
      <c r="K210" s="144" t="s">
        <v>1130</v>
      </c>
      <c r="L210" s="375" t="str">
        <f>VLOOKUP(K210,CódigosRetorno!$A$2:$B$2004,2,FALSE)</f>
        <v>El dato ingresado como atributo @schemeURI es incorrecto.</v>
      </c>
      <c r="M210" s="135"/>
    </row>
    <row r="211" spans="1:13" s="2" customFormat="1" ht="12" x14ac:dyDescent="0.3">
      <c r="B211" s="937">
        <f>B202+1</f>
        <v>40</v>
      </c>
      <c r="C211" s="939" t="s">
        <v>3820</v>
      </c>
      <c r="D211" s="953" t="s">
        <v>62</v>
      </c>
      <c r="E211" s="953" t="s">
        <v>142</v>
      </c>
      <c r="F211" s="953" t="s">
        <v>297</v>
      </c>
      <c r="G211" s="953" t="s">
        <v>298</v>
      </c>
      <c r="H211" s="939" t="s">
        <v>3821</v>
      </c>
      <c r="I211" s="138" t="s">
        <v>3822</v>
      </c>
      <c r="J211" s="81" t="s">
        <v>6</v>
      </c>
      <c r="K211" s="82" t="s">
        <v>1544</v>
      </c>
      <c r="L211" s="375" t="str">
        <f>VLOOKUP(K211,CódigosRetorno!$A$2:$B$2004,2,FALSE)</f>
        <v>El Monto total de impuestos es obligatorio</v>
      </c>
      <c r="M211" s="135"/>
    </row>
    <row r="212" spans="1:13" s="2" customFormat="1" ht="24" x14ac:dyDescent="0.3">
      <c r="B212" s="948"/>
      <c r="C212" s="949"/>
      <c r="D212" s="954"/>
      <c r="E212" s="954"/>
      <c r="F212" s="954"/>
      <c r="G212" s="954"/>
      <c r="H212" s="949"/>
      <c r="I212" s="136" t="s">
        <v>3823</v>
      </c>
      <c r="J212" s="128" t="s">
        <v>6</v>
      </c>
      <c r="K212" s="142" t="s">
        <v>1549</v>
      </c>
      <c r="L212" s="375" t="str">
        <f>VLOOKUP(K212,CódigosRetorno!$A$2:$B$2004,2,FALSE)</f>
        <v>El tag cac:TaxTotal no debe repetirse a nivel de totales</v>
      </c>
      <c r="M212" s="135"/>
    </row>
    <row r="213" spans="1:13" s="2" customFormat="1" ht="24" x14ac:dyDescent="0.3">
      <c r="B213" s="948"/>
      <c r="C213" s="949"/>
      <c r="D213" s="954"/>
      <c r="E213" s="954"/>
      <c r="F213" s="954"/>
      <c r="G213" s="954"/>
      <c r="H213" s="949"/>
      <c r="I213" s="138" t="s">
        <v>3824</v>
      </c>
      <c r="J213" s="133" t="s">
        <v>205</v>
      </c>
      <c r="K213" s="141" t="s">
        <v>2507</v>
      </c>
      <c r="L213" s="375" t="str">
        <f>VLOOKUP(K213,CódigosRetorno!$A$2:$B$2004,2,FALSE)</f>
        <v>La sumatoria de impuestos globales no corresponde al monto total de impuestos.</v>
      </c>
      <c r="M213" s="135"/>
    </row>
    <row r="214" spans="1:13" s="2" customFormat="1" ht="24" x14ac:dyDescent="0.3">
      <c r="B214" s="938"/>
      <c r="C214" s="940"/>
      <c r="D214" s="955"/>
      <c r="E214" s="955"/>
      <c r="F214" s="135" t="s">
        <v>143</v>
      </c>
      <c r="G214" s="128" t="s">
        <v>3248</v>
      </c>
      <c r="H214" s="143" t="s">
        <v>1364</v>
      </c>
      <c r="I214" s="138" t="s">
        <v>3713</v>
      </c>
      <c r="J214" s="142" t="s">
        <v>6</v>
      </c>
      <c r="K214" s="144" t="s">
        <v>3345</v>
      </c>
      <c r="L214" s="375" t="str">
        <f>VLOOKUP(K214,CódigosRetorno!$A$2:$B$2004,2,FALSE)</f>
        <v>La moneda debe ser la misma en todo el documento</v>
      </c>
      <c r="M214" s="135" t="s">
        <v>1091</v>
      </c>
    </row>
    <row r="215" spans="1:13" s="2" customFormat="1" ht="24" x14ac:dyDescent="0.3">
      <c r="B215" s="937">
        <f>B211+1</f>
        <v>41</v>
      </c>
      <c r="C215" s="939" t="s">
        <v>3825</v>
      </c>
      <c r="D215" s="953" t="s">
        <v>62</v>
      </c>
      <c r="E215" s="953" t="s">
        <v>181</v>
      </c>
      <c r="F215" s="953" t="s">
        <v>297</v>
      </c>
      <c r="G215" s="953" t="s">
        <v>298</v>
      </c>
      <c r="H215" s="1068" t="s">
        <v>3826</v>
      </c>
      <c r="I215" s="137" t="s">
        <v>3718</v>
      </c>
      <c r="J215" s="142" t="s">
        <v>6</v>
      </c>
      <c r="K215" s="142" t="s">
        <v>1659</v>
      </c>
      <c r="L215" s="375" t="str">
        <f>VLOOKUP(K215,CódigosRetorno!$A$2:$B$2004,2,FALSE)</f>
        <v>El dato ingresado en el campo Total Descuentos no cumple con el formato establecido</v>
      </c>
      <c r="M215" s="135"/>
    </row>
    <row r="216" spans="1:13" s="2" customFormat="1" ht="24" x14ac:dyDescent="0.3">
      <c r="B216" s="948"/>
      <c r="C216" s="949"/>
      <c r="D216" s="954"/>
      <c r="E216" s="954"/>
      <c r="F216" s="955"/>
      <c r="G216" s="955"/>
      <c r="H216" s="1070"/>
      <c r="I216" s="138" t="s">
        <v>3827</v>
      </c>
      <c r="J216" s="142" t="s">
        <v>205</v>
      </c>
      <c r="K216" s="142" t="s">
        <v>2547</v>
      </c>
      <c r="L216" s="375" t="str">
        <f>VLOOKUP(K216,CódigosRetorno!$A$2:$B$2004,2,FALSE)</f>
        <v>La sumatoria consignados en descuentos globales no corresponden al total.</v>
      </c>
      <c r="M216" s="135"/>
    </row>
    <row r="217" spans="1:13" s="2" customFormat="1" ht="24" x14ac:dyDescent="0.3">
      <c r="B217" s="938"/>
      <c r="C217" s="940"/>
      <c r="D217" s="955"/>
      <c r="E217" s="955"/>
      <c r="F217" s="135" t="s">
        <v>143</v>
      </c>
      <c r="G217" s="128" t="s">
        <v>3248</v>
      </c>
      <c r="H217" s="143" t="s">
        <v>1364</v>
      </c>
      <c r="I217" s="138" t="s">
        <v>3713</v>
      </c>
      <c r="J217" s="142" t="s">
        <v>6</v>
      </c>
      <c r="K217" s="144" t="s">
        <v>3345</v>
      </c>
      <c r="L217" s="375" t="str">
        <f>VLOOKUP(K217,CódigosRetorno!$A$2:$B$2004,2,FALSE)</f>
        <v>La moneda debe ser la misma en todo el documento</v>
      </c>
      <c r="M217" s="135" t="s">
        <v>1091</v>
      </c>
    </row>
    <row r="218" spans="1:13" s="2" customFormat="1" ht="24" x14ac:dyDescent="0.3">
      <c r="B218" s="937">
        <f>B215+1</f>
        <v>42</v>
      </c>
      <c r="C218" s="939" t="s">
        <v>3828</v>
      </c>
      <c r="D218" s="953" t="s">
        <v>62</v>
      </c>
      <c r="E218" s="953" t="s">
        <v>181</v>
      </c>
      <c r="F218" s="953" t="s">
        <v>297</v>
      </c>
      <c r="G218" s="953" t="s">
        <v>298</v>
      </c>
      <c r="H218" s="1068" t="s">
        <v>1663</v>
      </c>
      <c r="I218" s="137" t="s">
        <v>3722</v>
      </c>
      <c r="J218" s="142" t="s">
        <v>6</v>
      </c>
      <c r="K218" s="144" t="s">
        <v>1664</v>
      </c>
      <c r="L218" s="375" t="str">
        <f>VLOOKUP(K218,CódigosRetorno!$A$2:$B$2004,2,FALSE)</f>
        <v>El dato ingresado en ChargeTotalAmount no cumple con el formato establecido</v>
      </c>
      <c r="M218" s="135"/>
    </row>
    <row r="219" spans="1:13" s="2" customFormat="1" ht="36" x14ac:dyDescent="0.3">
      <c r="B219" s="948"/>
      <c r="C219" s="949"/>
      <c r="D219" s="954"/>
      <c r="E219" s="954"/>
      <c r="F219" s="955"/>
      <c r="G219" s="955"/>
      <c r="H219" s="1070"/>
      <c r="I219" s="138" t="s">
        <v>3829</v>
      </c>
      <c r="J219" s="128" t="s">
        <v>205</v>
      </c>
      <c r="K219" s="142" t="s">
        <v>2549</v>
      </c>
      <c r="L219" s="375" t="str">
        <f>VLOOKUP(K219,CódigosRetorno!$A$2:$B$2004,2,FALSE)</f>
        <v>La sumatoria consignados en cargos globales no corresponden al total</v>
      </c>
      <c r="M219" s="135"/>
    </row>
    <row r="220" spans="1:13" s="39" customFormat="1" ht="24" x14ac:dyDescent="0.3">
      <c r="A220" s="2"/>
      <c r="B220" s="938"/>
      <c r="C220" s="940"/>
      <c r="D220" s="955"/>
      <c r="E220" s="955"/>
      <c r="F220" s="135" t="s">
        <v>143</v>
      </c>
      <c r="G220" s="128" t="s">
        <v>3248</v>
      </c>
      <c r="H220" s="143" t="s">
        <v>1364</v>
      </c>
      <c r="I220" s="138" t="s">
        <v>3713</v>
      </c>
      <c r="J220" s="142" t="s">
        <v>6</v>
      </c>
      <c r="K220" s="144" t="s">
        <v>3345</v>
      </c>
      <c r="L220" s="375" t="str">
        <f>VLOOKUP(K220,CódigosRetorno!$A$2:$B$2004,2,FALSE)</f>
        <v>La moneda debe ser la misma en todo el documento</v>
      </c>
      <c r="M220" s="135" t="s">
        <v>1091</v>
      </c>
    </row>
    <row r="221" spans="1:13" s="39" customFormat="1" ht="24" x14ac:dyDescent="0.3">
      <c r="A221" s="2"/>
      <c r="B221" s="937">
        <f>B218+1</f>
        <v>43</v>
      </c>
      <c r="C221" s="939" t="s">
        <v>3830</v>
      </c>
      <c r="D221" s="953" t="s">
        <v>62</v>
      </c>
      <c r="E221" s="953" t="s">
        <v>142</v>
      </c>
      <c r="F221" s="953" t="s">
        <v>297</v>
      </c>
      <c r="G221" s="953" t="s">
        <v>298</v>
      </c>
      <c r="H221" s="939" t="s">
        <v>1668</v>
      </c>
      <c r="I221" s="137" t="s">
        <v>3722</v>
      </c>
      <c r="J221" s="142" t="s">
        <v>6</v>
      </c>
      <c r="K221" s="144" t="s">
        <v>1669</v>
      </c>
      <c r="L221" s="375" t="str">
        <f>VLOOKUP(K221,CódigosRetorno!$A$2:$B$2004,2,FALSE)</f>
        <v>El dato ingresado en PayableAmount no cumple con el formato establecido</v>
      </c>
      <c r="M221" s="135"/>
    </row>
    <row r="222" spans="1:13" s="39" customFormat="1" ht="36" x14ac:dyDescent="0.3">
      <c r="A222" s="2"/>
      <c r="B222" s="948"/>
      <c r="C222" s="949"/>
      <c r="D222" s="954"/>
      <c r="E222" s="954"/>
      <c r="F222" s="954"/>
      <c r="G222" s="954"/>
      <c r="H222" s="949"/>
      <c r="I222" s="138" t="s">
        <v>3831</v>
      </c>
      <c r="J222" s="128" t="s">
        <v>205</v>
      </c>
      <c r="K222" s="142" t="s">
        <v>2551</v>
      </c>
      <c r="L222" s="375" t="str">
        <f>VLOOKUP(MID(K222,1,4),CódigosRetorno!$A$2:$B$2004,2,FALSE)</f>
        <v>El importe total del comprobante no coincide con el valor calculado</v>
      </c>
      <c r="M222" s="199"/>
    </row>
    <row r="223" spans="1:13" s="39" customFormat="1" ht="24" x14ac:dyDescent="0.3">
      <c r="A223" s="2"/>
      <c r="B223" s="938"/>
      <c r="C223" s="940"/>
      <c r="D223" s="955"/>
      <c r="E223" s="955"/>
      <c r="F223" s="135" t="s">
        <v>143</v>
      </c>
      <c r="G223" s="128" t="s">
        <v>3248</v>
      </c>
      <c r="H223" s="143" t="s">
        <v>1364</v>
      </c>
      <c r="I223" s="138" t="s">
        <v>1089</v>
      </c>
      <c r="J223" s="142" t="s">
        <v>6</v>
      </c>
      <c r="K223" s="144" t="s">
        <v>1090</v>
      </c>
      <c r="L223" s="375" t="str">
        <f>VLOOKUP(K223,CódigosRetorno!$A$2:$B$2004,2,FALSE)</f>
        <v>El valor ingresado como moneda del comprobante no es valido (catalogo nro 02).</v>
      </c>
      <c r="M223" s="135" t="s">
        <v>1091</v>
      </c>
    </row>
    <row r="224" spans="1:13" s="39" customFormat="1" ht="12" x14ac:dyDescent="0.3">
      <c r="A224" s="2"/>
      <c r="B224" s="38"/>
      <c r="C224" s="2"/>
      <c r="J224" s="54"/>
      <c r="K224" s="46"/>
      <c r="M224" s="54"/>
    </row>
  </sheetData>
  <autoFilter ref="B2:M223" xr:uid="{2F0A79B5-D10C-4E63-B214-43EC641FF965}"/>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3:B29"/>
    <mergeCell ref="C23:C27"/>
    <mergeCell ref="D23:D27"/>
    <mergeCell ref="E23:E27"/>
    <mergeCell ref="F23:F27"/>
    <mergeCell ref="G23:G27"/>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546875" defaultRowHeight="14.4" zeroHeight="1" x14ac:dyDescent="0.3"/>
  <cols>
    <col min="1" max="1" width="2.5546875" customWidth="1"/>
    <col min="2" max="2" width="4.44140625" customWidth="1"/>
    <col min="3" max="3" width="23.44140625" customWidth="1"/>
    <col min="4" max="5" width="11.21875" bestFit="1" customWidth="1"/>
    <col min="6" max="6" width="10.5546875" customWidth="1"/>
    <col min="7" max="7" width="37" customWidth="1"/>
    <col min="8" max="8" width="31.5546875" customWidth="1"/>
    <col min="9" max="10" width="8.44140625" customWidth="1"/>
    <col min="11" max="11" width="60.44140625" customWidth="1"/>
    <col min="12" max="12" width="2.5546875" customWidth="1"/>
    <col min="13" max="27" width="11.5546875" customWidth="1"/>
  </cols>
  <sheetData>
    <row r="1" spans="1:12" ht="12" customHeight="1" x14ac:dyDescent="0.3">
      <c r="A1" s="214"/>
      <c r="B1" s="218"/>
      <c r="C1" s="219"/>
      <c r="D1" s="216"/>
      <c r="E1" s="216"/>
      <c r="F1" s="216"/>
      <c r="G1" s="216"/>
      <c r="H1" s="216"/>
      <c r="I1" s="217"/>
      <c r="J1" s="217"/>
      <c r="K1" s="270"/>
      <c r="L1" s="214"/>
    </row>
    <row r="2" spans="1:12" ht="24" customHeight="1" x14ac:dyDescent="0.3">
      <c r="A2" s="278"/>
      <c r="B2" s="75" t="s">
        <v>132</v>
      </c>
      <c r="C2" s="75" t="s">
        <v>57</v>
      </c>
      <c r="D2" s="75" t="s">
        <v>133</v>
      </c>
      <c r="E2" s="75" t="s">
        <v>3832</v>
      </c>
      <c r="F2" s="75" t="s">
        <v>135</v>
      </c>
      <c r="G2" s="75" t="s">
        <v>3833</v>
      </c>
      <c r="H2" s="75" t="s">
        <v>3834</v>
      </c>
      <c r="I2" s="75" t="s">
        <v>3835</v>
      </c>
      <c r="J2" s="75" t="s">
        <v>3836</v>
      </c>
      <c r="K2" s="75" t="s">
        <v>3837</v>
      </c>
      <c r="L2" s="271"/>
    </row>
    <row r="3" spans="1:12" x14ac:dyDescent="0.3">
      <c r="A3" s="215"/>
      <c r="B3" s="1134">
        <v>1</v>
      </c>
      <c r="C3" s="1132" t="s">
        <v>3838</v>
      </c>
      <c r="D3" s="1134" t="s">
        <v>142</v>
      </c>
      <c r="E3" s="1134" t="s">
        <v>340</v>
      </c>
      <c r="F3" s="1138" t="s">
        <v>3839</v>
      </c>
      <c r="G3" s="1132" t="s">
        <v>3840</v>
      </c>
      <c r="H3" s="285" t="s">
        <v>3841</v>
      </c>
      <c r="I3" s="288">
        <v>2111</v>
      </c>
      <c r="J3" s="288" t="s">
        <v>205</v>
      </c>
      <c r="K3" s="287" t="s">
        <v>3842</v>
      </c>
      <c r="L3" s="272"/>
    </row>
    <row r="4" spans="1:12" x14ac:dyDescent="0.3">
      <c r="A4" s="215"/>
      <c r="B4" s="1137"/>
      <c r="C4" s="1133"/>
      <c r="D4" s="1137"/>
      <c r="E4" s="1137"/>
      <c r="F4" s="1140"/>
      <c r="G4" s="1133"/>
      <c r="H4" s="397" t="s">
        <v>3843</v>
      </c>
      <c r="I4" s="288">
        <v>2110</v>
      </c>
      <c r="J4" s="288" t="s">
        <v>205</v>
      </c>
      <c r="K4" s="287" t="s">
        <v>3844</v>
      </c>
      <c r="L4" s="272"/>
    </row>
    <row r="5" spans="1:12" ht="24" x14ac:dyDescent="0.3">
      <c r="A5" s="215"/>
      <c r="B5" s="1134">
        <f>B3+1</f>
        <v>2</v>
      </c>
      <c r="C5" s="1132" t="s">
        <v>3845</v>
      </c>
      <c r="D5" s="1134" t="s">
        <v>142</v>
      </c>
      <c r="E5" s="1134" t="s">
        <v>3846</v>
      </c>
      <c r="F5" s="1138" t="s">
        <v>151</v>
      </c>
      <c r="G5" s="1132" t="s">
        <v>3847</v>
      </c>
      <c r="H5" s="285" t="s">
        <v>3841</v>
      </c>
      <c r="I5" s="288">
        <v>2113</v>
      </c>
      <c r="J5" s="288" t="s">
        <v>205</v>
      </c>
      <c r="K5" s="287" t="s">
        <v>3848</v>
      </c>
      <c r="L5" s="272"/>
    </row>
    <row r="6" spans="1:12" x14ac:dyDescent="0.3">
      <c r="A6" s="215"/>
      <c r="B6" s="1137"/>
      <c r="C6" s="1133"/>
      <c r="D6" s="1137"/>
      <c r="E6" s="1137"/>
      <c r="F6" s="1140"/>
      <c r="G6" s="1133"/>
      <c r="H6" s="397" t="s">
        <v>3849</v>
      </c>
      <c r="I6" s="288">
        <v>2112</v>
      </c>
      <c r="J6" s="288" t="s">
        <v>205</v>
      </c>
      <c r="K6" s="287" t="s">
        <v>3850</v>
      </c>
      <c r="L6" s="272"/>
    </row>
    <row r="7" spans="1:12" ht="24" x14ac:dyDescent="0.3">
      <c r="A7" s="215"/>
      <c r="B7" s="1134">
        <f>B5+1</f>
        <v>3</v>
      </c>
      <c r="C7" s="1132" t="s">
        <v>3851</v>
      </c>
      <c r="D7" s="1134" t="s">
        <v>142</v>
      </c>
      <c r="E7" s="1134" t="s">
        <v>3852</v>
      </c>
      <c r="F7" s="1138"/>
      <c r="G7" s="1132" t="s">
        <v>3853</v>
      </c>
      <c r="H7" s="285" t="s">
        <v>3854</v>
      </c>
      <c r="I7" s="288">
        <v>1002</v>
      </c>
      <c r="J7" s="288" t="s">
        <v>205</v>
      </c>
      <c r="K7" s="287" t="s">
        <v>3855</v>
      </c>
      <c r="L7" s="272"/>
    </row>
    <row r="8" spans="1:12" ht="24" x14ac:dyDescent="0.3">
      <c r="A8" s="215"/>
      <c r="B8" s="1137"/>
      <c r="C8" s="1133"/>
      <c r="D8" s="1137"/>
      <c r="E8" s="1137"/>
      <c r="F8" s="1140"/>
      <c r="G8" s="1133"/>
      <c r="H8" s="397" t="s">
        <v>3856</v>
      </c>
      <c r="I8" s="288">
        <v>2803</v>
      </c>
      <c r="J8" s="288" t="s">
        <v>205</v>
      </c>
      <c r="K8" s="287" t="s">
        <v>3857</v>
      </c>
      <c r="L8" s="272"/>
    </row>
    <row r="9" spans="1:12" ht="36" x14ac:dyDescent="0.3">
      <c r="A9" s="214"/>
      <c r="B9" s="1134">
        <f>B7+1</f>
        <v>4</v>
      </c>
      <c r="C9" s="1132" t="s">
        <v>3858</v>
      </c>
      <c r="D9" s="1134" t="s">
        <v>142</v>
      </c>
      <c r="E9" s="1134" t="s">
        <v>3846</v>
      </c>
      <c r="F9" s="1134" t="s">
        <v>177</v>
      </c>
      <c r="G9" s="1132" t="s">
        <v>3859</v>
      </c>
      <c r="H9" s="285" t="s">
        <v>3860</v>
      </c>
      <c r="I9" s="148">
        <v>1009</v>
      </c>
      <c r="J9" s="288" t="s">
        <v>205</v>
      </c>
      <c r="K9" s="152" t="s">
        <v>3861</v>
      </c>
      <c r="L9" s="273"/>
    </row>
    <row r="10" spans="1:12" ht="24" x14ac:dyDescent="0.3">
      <c r="A10" s="214"/>
      <c r="B10" s="1137"/>
      <c r="C10" s="1133"/>
      <c r="D10" s="1137"/>
      <c r="E10" s="1137"/>
      <c r="F10" s="1137"/>
      <c r="G10" s="1133"/>
      <c r="H10" s="286" t="s">
        <v>3862</v>
      </c>
      <c r="I10" s="148">
        <v>2804</v>
      </c>
      <c r="J10" s="288" t="s">
        <v>205</v>
      </c>
      <c r="K10" s="152" t="s">
        <v>3863</v>
      </c>
      <c r="L10" s="273"/>
    </row>
    <row r="11" spans="1:12" ht="28.5" customHeight="1" x14ac:dyDescent="0.3">
      <c r="A11" s="214"/>
      <c r="B11" s="1134">
        <f>B9+1</f>
        <v>5</v>
      </c>
      <c r="C11" s="1132" t="s">
        <v>3864</v>
      </c>
      <c r="D11" s="1134" t="s">
        <v>142</v>
      </c>
      <c r="E11" s="1134" t="s">
        <v>3865</v>
      </c>
      <c r="F11" s="1138" t="s">
        <v>3866</v>
      </c>
      <c r="G11" s="1132" t="s">
        <v>3867</v>
      </c>
      <c r="H11" s="285" t="s">
        <v>3562</v>
      </c>
      <c r="I11" s="148">
        <v>2805</v>
      </c>
      <c r="J11" s="288" t="s">
        <v>205</v>
      </c>
      <c r="K11" s="152" t="s">
        <v>3868</v>
      </c>
      <c r="L11" s="273"/>
    </row>
    <row r="12" spans="1:12" x14ac:dyDescent="0.3">
      <c r="A12" s="214"/>
      <c r="B12" s="1137"/>
      <c r="C12" s="1133"/>
      <c r="D12" s="1137"/>
      <c r="E12" s="1137"/>
      <c r="F12" s="1140"/>
      <c r="G12" s="1133"/>
      <c r="H12" s="285" t="s">
        <v>3869</v>
      </c>
      <c r="I12" s="148">
        <v>2806</v>
      </c>
      <c r="J12" s="288" t="s">
        <v>205</v>
      </c>
      <c r="K12" s="152" t="s">
        <v>3870</v>
      </c>
      <c r="L12" s="273"/>
    </row>
    <row r="13" spans="1:12" x14ac:dyDescent="0.3">
      <c r="A13" s="214"/>
      <c r="B13" s="1134">
        <f>B11+1</f>
        <v>6</v>
      </c>
      <c r="C13" s="1132" t="s">
        <v>3871</v>
      </c>
      <c r="D13" s="1134" t="s">
        <v>142</v>
      </c>
      <c r="E13" s="1134" t="s">
        <v>3846</v>
      </c>
      <c r="F13" s="1134" t="s">
        <v>177</v>
      </c>
      <c r="G13" s="1132" t="s">
        <v>3872</v>
      </c>
      <c r="H13" s="285" t="s">
        <v>3562</v>
      </c>
      <c r="I13" s="148">
        <v>2807</v>
      </c>
      <c r="J13" s="288" t="s">
        <v>6</v>
      </c>
      <c r="K13" s="152" t="s">
        <v>3873</v>
      </c>
      <c r="L13" s="273"/>
    </row>
    <row r="14" spans="1:12" x14ac:dyDescent="0.3">
      <c r="A14" s="214"/>
      <c r="B14" s="1135"/>
      <c r="C14" s="1136"/>
      <c r="D14" s="1135"/>
      <c r="E14" s="1135"/>
      <c r="F14" s="1135"/>
      <c r="G14" s="1136"/>
      <c r="H14" s="285" t="s">
        <v>3869</v>
      </c>
      <c r="I14" s="148">
        <v>2808</v>
      </c>
      <c r="J14" s="288" t="s">
        <v>6</v>
      </c>
      <c r="K14" s="152" t="s">
        <v>3874</v>
      </c>
      <c r="L14" s="273"/>
    </row>
    <row r="15" spans="1:12" ht="24" x14ac:dyDescent="0.3">
      <c r="A15" s="214"/>
      <c r="B15" s="1135"/>
      <c r="C15" s="1136"/>
      <c r="D15" s="1135"/>
      <c r="E15" s="1135"/>
      <c r="F15" s="1135"/>
      <c r="G15" s="1136"/>
      <c r="H15" s="286" t="s">
        <v>3875</v>
      </c>
      <c r="I15" s="148">
        <v>2809</v>
      </c>
      <c r="J15" s="288" t="s">
        <v>205</v>
      </c>
      <c r="K15" s="152" t="s">
        <v>3876</v>
      </c>
      <c r="L15" s="273"/>
    </row>
    <row r="16" spans="1:12" ht="24" x14ac:dyDescent="0.3">
      <c r="A16" s="214"/>
      <c r="B16" s="1135"/>
      <c r="C16" s="1136"/>
      <c r="D16" s="1135"/>
      <c r="E16" s="1135"/>
      <c r="F16" s="1135"/>
      <c r="G16" s="1136"/>
      <c r="H16" s="286" t="s">
        <v>3877</v>
      </c>
      <c r="I16" s="148">
        <v>2810</v>
      </c>
      <c r="J16" s="288" t="s">
        <v>205</v>
      </c>
      <c r="K16" s="152" t="s">
        <v>3878</v>
      </c>
      <c r="L16" s="273"/>
    </row>
    <row r="17" spans="1:12" ht="79.5" customHeight="1" x14ac:dyDescent="0.3">
      <c r="A17" s="214"/>
      <c r="B17" s="1137"/>
      <c r="C17" s="1133"/>
      <c r="D17" s="1137"/>
      <c r="E17" s="1137"/>
      <c r="F17" s="1137"/>
      <c r="G17" s="1133"/>
      <c r="H17" s="287" t="s">
        <v>3879</v>
      </c>
      <c r="I17" s="148">
        <v>4196</v>
      </c>
      <c r="J17" s="288" t="s">
        <v>205</v>
      </c>
      <c r="K17" s="152" t="s">
        <v>3880</v>
      </c>
      <c r="L17" s="273"/>
    </row>
    <row r="18" spans="1:12" ht="48.6" customHeight="1" x14ac:dyDescent="0.3">
      <c r="A18" s="214"/>
      <c r="B18" s="1134">
        <f>B13+1</f>
        <v>7</v>
      </c>
      <c r="C18" s="1132" t="s">
        <v>3881</v>
      </c>
      <c r="D18" s="1134" t="s">
        <v>142</v>
      </c>
      <c r="E18" s="1134" t="s">
        <v>3865</v>
      </c>
      <c r="F18" s="1138" t="s">
        <v>3866</v>
      </c>
      <c r="G18" s="1132" t="s">
        <v>3882</v>
      </c>
      <c r="H18" s="285" t="s">
        <v>3562</v>
      </c>
      <c r="I18" s="148">
        <v>2811</v>
      </c>
      <c r="J18" s="288" t="s">
        <v>205</v>
      </c>
      <c r="K18" s="152" t="s">
        <v>3883</v>
      </c>
      <c r="L18" s="273"/>
    </row>
    <row r="19" spans="1:12" ht="48.6" customHeight="1" x14ac:dyDescent="0.3">
      <c r="A19" s="214"/>
      <c r="B19" s="1137"/>
      <c r="C19" s="1133"/>
      <c r="D19" s="1137"/>
      <c r="E19" s="1137"/>
      <c r="F19" s="1140"/>
      <c r="G19" s="1133"/>
      <c r="H19" s="285" t="s">
        <v>3869</v>
      </c>
      <c r="I19" s="148">
        <v>2812</v>
      </c>
      <c r="J19" s="288" t="s">
        <v>205</v>
      </c>
      <c r="K19" s="152" t="s">
        <v>3884</v>
      </c>
      <c r="L19" s="273"/>
    </row>
    <row r="20" spans="1:12" ht="24" x14ac:dyDescent="0.3">
      <c r="A20" s="214"/>
      <c r="B20" s="1150">
        <f>B18+1</f>
        <v>8</v>
      </c>
      <c r="C20" s="1146" t="s">
        <v>3885</v>
      </c>
      <c r="D20" s="1145" t="s">
        <v>142</v>
      </c>
      <c r="E20" s="1145" t="s">
        <v>297</v>
      </c>
      <c r="F20" s="1145"/>
      <c r="G20" s="1146" t="s">
        <v>3886</v>
      </c>
      <c r="H20" s="285" t="s">
        <v>3841</v>
      </c>
      <c r="I20" s="148">
        <v>2813</v>
      </c>
      <c r="J20" s="148" t="s">
        <v>205</v>
      </c>
      <c r="K20" s="152" t="s">
        <v>3887</v>
      </c>
      <c r="L20" s="273"/>
    </row>
    <row r="21" spans="1:12" ht="24" x14ac:dyDescent="0.3">
      <c r="A21" s="214"/>
      <c r="B21" s="1150"/>
      <c r="C21" s="1146"/>
      <c r="D21" s="1145"/>
      <c r="E21" s="1145"/>
      <c r="F21" s="1145"/>
      <c r="G21" s="1146"/>
      <c r="H21" s="287" t="s">
        <v>3888</v>
      </c>
      <c r="I21" s="148">
        <v>2814</v>
      </c>
      <c r="J21" s="148" t="s">
        <v>205</v>
      </c>
      <c r="K21" s="152" t="s">
        <v>3889</v>
      </c>
      <c r="L21" s="273"/>
    </row>
    <row r="22" spans="1:12" ht="24" customHeight="1" x14ac:dyDescent="0.3">
      <c r="A22" s="214"/>
      <c r="B22" s="1147">
        <f>B20+1</f>
        <v>9</v>
      </c>
      <c r="C22" s="1132" t="s">
        <v>3890</v>
      </c>
      <c r="D22" s="1134" t="s">
        <v>142</v>
      </c>
      <c r="E22" s="1134" t="s">
        <v>1224</v>
      </c>
      <c r="F22" s="1134"/>
      <c r="G22" s="1132" t="s">
        <v>3891</v>
      </c>
      <c r="H22" s="285" t="s">
        <v>3892</v>
      </c>
      <c r="I22" s="148">
        <v>2816</v>
      </c>
      <c r="J22" s="148" t="s">
        <v>205</v>
      </c>
      <c r="K22" s="152" t="s">
        <v>3893</v>
      </c>
      <c r="L22" s="273"/>
    </row>
    <row r="23" spans="1:12" ht="24" x14ac:dyDescent="0.3">
      <c r="A23" s="214"/>
      <c r="B23" s="1148"/>
      <c r="C23" s="1136"/>
      <c r="D23" s="1135"/>
      <c r="E23" s="1135"/>
      <c r="F23" s="1135"/>
      <c r="G23" s="1133"/>
      <c r="H23" s="286" t="s">
        <v>3894</v>
      </c>
      <c r="I23" s="148">
        <v>2817</v>
      </c>
      <c r="J23" s="148" t="s">
        <v>205</v>
      </c>
      <c r="K23" s="152" t="s">
        <v>3895</v>
      </c>
      <c r="L23" s="273"/>
    </row>
    <row r="24" spans="1:12" ht="24" x14ac:dyDescent="0.3">
      <c r="A24" s="214"/>
      <c r="B24" s="1148"/>
      <c r="C24" s="1136"/>
      <c r="D24" s="1135"/>
      <c r="E24" s="1135"/>
      <c r="F24" s="1135"/>
      <c r="G24" s="1132" t="s">
        <v>3896</v>
      </c>
      <c r="H24" s="285" t="s">
        <v>1120</v>
      </c>
      <c r="I24" s="148">
        <v>2818</v>
      </c>
      <c r="J24" s="148" t="s">
        <v>205</v>
      </c>
      <c r="K24" s="152" t="s">
        <v>3897</v>
      </c>
      <c r="L24" s="273"/>
    </row>
    <row r="25" spans="1:12" ht="24" x14ac:dyDescent="0.3">
      <c r="A25" s="214"/>
      <c r="B25" s="1148"/>
      <c r="C25" s="1136"/>
      <c r="D25" s="1135"/>
      <c r="E25" s="1135"/>
      <c r="F25" s="1135"/>
      <c r="G25" s="1133"/>
      <c r="H25" s="397" t="s">
        <v>3898</v>
      </c>
      <c r="I25" s="148">
        <v>2819</v>
      </c>
      <c r="J25" s="148" t="s">
        <v>205</v>
      </c>
      <c r="K25" s="152" t="s">
        <v>3899</v>
      </c>
      <c r="L25" s="273"/>
    </row>
    <row r="26" spans="1:12" ht="24" customHeight="1" x14ac:dyDescent="0.3">
      <c r="A26" s="214"/>
      <c r="B26" s="1148"/>
      <c r="C26" s="1136"/>
      <c r="D26" s="1135"/>
      <c r="E26" s="1135"/>
      <c r="F26" s="1135"/>
      <c r="G26" s="1132" t="s">
        <v>3900</v>
      </c>
      <c r="H26" s="285" t="s">
        <v>1120</v>
      </c>
      <c r="I26" s="148">
        <v>2820</v>
      </c>
      <c r="J26" s="148" t="s">
        <v>205</v>
      </c>
      <c r="K26" s="152" t="s">
        <v>3901</v>
      </c>
      <c r="L26" s="273"/>
    </row>
    <row r="27" spans="1:12" ht="36" x14ac:dyDescent="0.3">
      <c r="A27" s="214"/>
      <c r="B27" s="1149"/>
      <c r="C27" s="1133"/>
      <c r="D27" s="1137"/>
      <c r="E27" s="1137"/>
      <c r="F27" s="1137"/>
      <c r="G27" s="1133"/>
      <c r="H27" s="397" t="s">
        <v>3902</v>
      </c>
      <c r="I27" s="148">
        <v>2821</v>
      </c>
      <c r="J27" s="148" t="s">
        <v>205</v>
      </c>
      <c r="K27" s="152" t="s">
        <v>3903</v>
      </c>
      <c r="L27" s="273"/>
    </row>
    <row r="28" spans="1:12" ht="36" x14ac:dyDescent="0.3">
      <c r="A28" s="214"/>
      <c r="B28" s="1134">
        <f>B22+1</f>
        <v>10</v>
      </c>
      <c r="C28" s="1132" t="s">
        <v>3904</v>
      </c>
      <c r="D28" s="1134" t="s">
        <v>142</v>
      </c>
      <c r="E28" s="1134" t="s">
        <v>412</v>
      </c>
      <c r="F28" s="1138"/>
      <c r="G28" s="1132" t="s">
        <v>3905</v>
      </c>
      <c r="H28" s="287" t="s">
        <v>3841</v>
      </c>
      <c r="I28" s="148">
        <v>2822</v>
      </c>
      <c r="J28" s="148" t="s">
        <v>6</v>
      </c>
      <c r="K28" s="152" t="s">
        <v>3906</v>
      </c>
      <c r="L28" s="273"/>
    </row>
    <row r="29" spans="1:12" ht="24" x14ac:dyDescent="0.3">
      <c r="A29" s="214"/>
      <c r="B29" s="1135"/>
      <c r="C29" s="1136"/>
      <c r="D29" s="1135"/>
      <c r="E29" s="1135"/>
      <c r="F29" s="1139"/>
      <c r="G29" s="1136"/>
      <c r="H29" s="320" t="s">
        <v>3907</v>
      </c>
      <c r="I29" s="148">
        <v>2823</v>
      </c>
      <c r="J29" s="148" t="s">
        <v>6</v>
      </c>
      <c r="K29" s="152" t="s">
        <v>3908</v>
      </c>
      <c r="L29" s="273"/>
    </row>
    <row r="30" spans="1:12" ht="24" x14ac:dyDescent="0.3">
      <c r="A30" s="214"/>
      <c r="B30" s="1135"/>
      <c r="C30" s="1136"/>
      <c r="D30" s="1135"/>
      <c r="E30" s="1135"/>
      <c r="F30" s="1139"/>
      <c r="G30" s="1136"/>
      <c r="H30" s="320" t="s">
        <v>3909</v>
      </c>
      <c r="I30" s="148">
        <v>2824</v>
      </c>
      <c r="J30" s="148" t="s">
        <v>205</v>
      </c>
      <c r="K30" s="152" t="s">
        <v>3910</v>
      </c>
      <c r="L30" s="273"/>
    </row>
    <row r="31" spans="1:12" ht="24" x14ac:dyDescent="0.3">
      <c r="A31" s="214"/>
      <c r="B31" s="1135"/>
      <c r="C31" s="1136"/>
      <c r="D31" s="1135"/>
      <c r="E31" s="1135"/>
      <c r="F31" s="1139"/>
      <c r="G31" s="1136"/>
      <c r="H31" s="320" t="s">
        <v>3911</v>
      </c>
      <c r="I31" s="148">
        <v>2825</v>
      </c>
      <c r="J31" s="148" t="s">
        <v>6</v>
      </c>
      <c r="K31" s="152" t="s">
        <v>3912</v>
      </c>
      <c r="L31" s="273"/>
    </row>
    <row r="32" spans="1:12" ht="72" x14ac:dyDescent="0.3">
      <c r="A32" s="214"/>
      <c r="B32" s="1137"/>
      <c r="C32" s="1133"/>
      <c r="D32" s="1137"/>
      <c r="E32" s="1137"/>
      <c r="F32" s="1140"/>
      <c r="G32" s="1133"/>
      <c r="H32" s="320" t="s">
        <v>3913</v>
      </c>
      <c r="I32" s="629">
        <v>2874</v>
      </c>
      <c r="J32" s="629" t="s">
        <v>205</v>
      </c>
      <c r="K32" s="221" t="s">
        <v>3914</v>
      </c>
      <c r="L32" s="273"/>
    </row>
    <row r="33" spans="1:12" ht="24" x14ac:dyDescent="0.3">
      <c r="A33" s="214"/>
      <c r="B33" s="1134">
        <f>B28+1</f>
        <v>11</v>
      </c>
      <c r="C33" s="1132" t="s">
        <v>3915</v>
      </c>
      <c r="D33" s="1134" t="s">
        <v>142</v>
      </c>
      <c r="E33" s="1134" t="s">
        <v>194</v>
      </c>
      <c r="F33" s="1143" t="s">
        <v>3916</v>
      </c>
      <c r="G33" s="1132" t="s">
        <v>3917</v>
      </c>
      <c r="H33" s="285" t="s">
        <v>3918</v>
      </c>
      <c r="I33" s="148">
        <v>2826</v>
      </c>
      <c r="J33" s="148" t="s">
        <v>205</v>
      </c>
      <c r="K33" s="152" t="s">
        <v>3919</v>
      </c>
      <c r="L33" s="273"/>
    </row>
    <row r="34" spans="1:12" ht="24" x14ac:dyDescent="0.3">
      <c r="A34" s="214"/>
      <c r="B34" s="1135"/>
      <c r="C34" s="1136"/>
      <c r="D34" s="1135"/>
      <c r="E34" s="1137"/>
      <c r="F34" s="1144"/>
      <c r="G34" s="1133"/>
      <c r="H34" s="286" t="s">
        <v>3894</v>
      </c>
      <c r="I34" s="148">
        <v>2827</v>
      </c>
      <c r="J34" s="148" t="s">
        <v>205</v>
      </c>
      <c r="K34" s="152" t="s">
        <v>3920</v>
      </c>
      <c r="L34" s="273"/>
    </row>
    <row r="35" spans="1:12" ht="24" x14ac:dyDescent="0.3">
      <c r="A35" s="214"/>
      <c r="B35" s="1135"/>
      <c r="C35" s="1136"/>
      <c r="D35" s="1135"/>
      <c r="E35" s="1134"/>
      <c r="F35" s="1138"/>
      <c r="G35" s="1132" t="s">
        <v>3921</v>
      </c>
      <c r="H35" s="285" t="s">
        <v>1120</v>
      </c>
      <c r="I35" s="148">
        <v>2828</v>
      </c>
      <c r="J35" s="148" t="s">
        <v>205</v>
      </c>
      <c r="K35" s="152" t="s">
        <v>3922</v>
      </c>
      <c r="L35" s="273"/>
    </row>
    <row r="36" spans="1:12" ht="24" x14ac:dyDescent="0.3">
      <c r="A36" s="214"/>
      <c r="B36" s="1135"/>
      <c r="C36" s="1136"/>
      <c r="D36" s="1135"/>
      <c r="E36" s="1135"/>
      <c r="F36" s="1139"/>
      <c r="G36" s="1133"/>
      <c r="H36" s="397" t="s">
        <v>3898</v>
      </c>
      <c r="I36" s="148">
        <v>2829</v>
      </c>
      <c r="J36" s="148" t="s">
        <v>205</v>
      </c>
      <c r="K36" s="152" t="s">
        <v>3923</v>
      </c>
      <c r="L36" s="273"/>
    </row>
    <row r="37" spans="1:12" ht="24" customHeight="1" x14ac:dyDescent="0.3">
      <c r="A37" s="214"/>
      <c r="B37" s="1135"/>
      <c r="C37" s="1136"/>
      <c r="D37" s="1135"/>
      <c r="E37" s="1137"/>
      <c r="F37" s="1140"/>
      <c r="G37" s="1132" t="s">
        <v>3924</v>
      </c>
      <c r="H37" s="285" t="s">
        <v>1120</v>
      </c>
      <c r="I37" s="148">
        <v>2830</v>
      </c>
      <c r="J37" s="148" t="s">
        <v>205</v>
      </c>
      <c r="K37" s="152" t="s">
        <v>3925</v>
      </c>
      <c r="L37" s="273"/>
    </row>
    <row r="38" spans="1:12" ht="36" x14ac:dyDescent="0.3">
      <c r="A38" s="214"/>
      <c r="B38" s="1137"/>
      <c r="C38" s="1133"/>
      <c r="D38" s="1137"/>
      <c r="E38" s="306"/>
      <c r="F38" s="307"/>
      <c r="G38" s="1133"/>
      <c r="H38" s="397" t="s">
        <v>3902</v>
      </c>
      <c r="I38" s="148">
        <v>2831</v>
      </c>
      <c r="J38" s="148" t="s">
        <v>205</v>
      </c>
      <c r="K38" s="152" t="s">
        <v>3926</v>
      </c>
      <c r="L38" s="273"/>
    </row>
    <row r="39" spans="1:12" ht="15" customHeight="1" x14ac:dyDescent="0.3">
      <c r="A39" s="214"/>
      <c r="B39" s="1134">
        <f>B33+1</f>
        <v>12</v>
      </c>
      <c r="C39" s="1132" t="s">
        <v>3927</v>
      </c>
      <c r="D39" s="1134" t="s">
        <v>142</v>
      </c>
      <c r="E39" s="1134" t="s">
        <v>194</v>
      </c>
      <c r="F39" s="1141"/>
      <c r="G39" s="1132" t="s">
        <v>3928</v>
      </c>
      <c r="H39" s="287" t="s">
        <v>3841</v>
      </c>
      <c r="I39" s="288">
        <v>2832</v>
      </c>
      <c r="J39" s="148" t="s">
        <v>205</v>
      </c>
      <c r="K39" s="287" t="s">
        <v>3929</v>
      </c>
      <c r="L39" s="274"/>
    </row>
    <row r="40" spans="1:12" ht="36" x14ac:dyDescent="0.3">
      <c r="A40" s="214"/>
      <c r="B40" s="1135"/>
      <c r="C40" s="1136"/>
      <c r="D40" s="1135"/>
      <c r="E40" s="1135"/>
      <c r="F40" s="1142"/>
      <c r="G40" s="1133"/>
      <c r="H40" s="397" t="s">
        <v>3930</v>
      </c>
      <c r="I40" s="288">
        <v>2833</v>
      </c>
      <c r="J40" s="148" t="s">
        <v>205</v>
      </c>
      <c r="K40" s="287" t="s">
        <v>3931</v>
      </c>
      <c r="L40" s="274"/>
    </row>
    <row r="41" spans="1:12" ht="24" x14ac:dyDescent="0.3">
      <c r="A41" s="214"/>
      <c r="B41" s="1135"/>
      <c r="C41" s="1136"/>
      <c r="D41" s="1135"/>
      <c r="E41" s="1135"/>
      <c r="F41" s="1138"/>
      <c r="G41" s="1132" t="s">
        <v>3932</v>
      </c>
      <c r="H41" s="287" t="s">
        <v>1120</v>
      </c>
      <c r="I41" s="288">
        <v>2834</v>
      </c>
      <c r="J41" s="288" t="s">
        <v>205</v>
      </c>
      <c r="K41" s="287" t="s">
        <v>3933</v>
      </c>
      <c r="L41" s="274"/>
    </row>
    <row r="42" spans="1:12" ht="24" x14ac:dyDescent="0.3">
      <c r="A42" s="214"/>
      <c r="B42" s="1137"/>
      <c r="C42" s="1133"/>
      <c r="D42" s="1137"/>
      <c r="E42" s="1137"/>
      <c r="F42" s="1140"/>
      <c r="G42" s="1133"/>
      <c r="H42" s="285" t="s">
        <v>3898</v>
      </c>
      <c r="I42" s="288">
        <v>2835</v>
      </c>
      <c r="J42" s="148" t="s">
        <v>205</v>
      </c>
      <c r="K42" s="287" t="s">
        <v>3934</v>
      </c>
      <c r="L42" s="274"/>
    </row>
    <row r="43" spans="1:12" ht="24" x14ac:dyDescent="0.3">
      <c r="A43" s="214"/>
      <c r="B43" s="1134">
        <f>B39+1</f>
        <v>13</v>
      </c>
      <c r="C43" s="1132" t="s">
        <v>3935</v>
      </c>
      <c r="D43" s="1134" t="s">
        <v>142</v>
      </c>
      <c r="E43" s="1134" t="s">
        <v>294</v>
      </c>
      <c r="F43" s="1138"/>
      <c r="G43" s="1132" t="s">
        <v>3936</v>
      </c>
      <c r="H43" s="287" t="s">
        <v>3841</v>
      </c>
      <c r="I43" s="288">
        <v>2836</v>
      </c>
      <c r="J43" s="148" t="s">
        <v>205</v>
      </c>
      <c r="K43" s="287" t="s">
        <v>3937</v>
      </c>
      <c r="L43" s="274"/>
    </row>
    <row r="44" spans="1:12" ht="24" x14ac:dyDescent="0.3">
      <c r="A44" s="214"/>
      <c r="B44" s="1137"/>
      <c r="C44" s="1133"/>
      <c r="D44" s="1137"/>
      <c r="E44" s="1137"/>
      <c r="F44" s="1140"/>
      <c r="G44" s="1133"/>
      <c r="H44" s="285" t="s">
        <v>3938</v>
      </c>
      <c r="I44" s="288">
        <v>2837</v>
      </c>
      <c r="J44" s="148" t="s">
        <v>205</v>
      </c>
      <c r="K44" s="287" t="s">
        <v>3939</v>
      </c>
      <c r="L44" s="274"/>
    </row>
    <row r="45" spans="1:12" ht="36" customHeight="1" x14ac:dyDescent="0.3">
      <c r="A45" s="214"/>
      <c r="B45" s="1134">
        <f>B43+1</f>
        <v>14</v>
      </c>
      <c r="C45" s="1132" t="s">
        <v>3940</v>
      </c>
      <c r="D45" s="1134" t="s">
        <v>181</v>
      </c>
      <c r="E45" s="1134" t="s">
        <v>1193</v>
      </c>
      <c r="F45" s="1138"/>
      <c r="G45" s="1132" t="s">
        <v>3941</v>
      </c>
      <c r="H45" s="287" t="s">
        <v>3942</v>
      </c>
      <c r="I45" s="288">
        <v>2838</v>
      </c>
      <c r="J45" s="288" t="s">
        <v>205</v>
      </c>
      <c r="K45" s="287" t="s">
        <v>3943</v>
      </c>
      <c r="L45" s="274"/>
    </row>
    <row r="46" spans="1:12" ht="24" x14ac:dyDescent="0.3">
      <c r="A46" s="214"/>
      <c r="B46" s="1135"/>
      <c r="C46" s="1136"/>
      <c r="D46" s="1135"/>
      <c r="E46" s="1135"/>
      <c r="F46" s="1139"/>
      <c r="G46" s="1133"/>
      <c r="H46" s="320" t="s">
        <v>3562</v>
      </c>
      <c r="I46" s="288">
        <v>2844</v>
      </c>
      <c r="J46" s="288" t="s">
        <v>205</v>
      </c>
      <c r="K46" s="287" t="s">
        <v>3944</v>
      </c>
      <c r="L46" s="274"/>
    </row>
    <row r="47" spans="1:12" ht="36" x14ac:dyDescent="0.3">
      <c r="A47" s="214"/>
      <c r="B47" s="1135"/>
      <c r="C47" s="1136"/>
      <c r="D47" s="1135"/>
      <c r="E47" s="1135"/>
      <c r="F47" s="1139"/>
      <c r="G47" s="1132" t="s">
        <v>3945</v>
      </c>
      <c r="H47" s="287" t="s">
        <v>3946</v>
      </c>
      <c r="I47" s="288">
        <v>2839</v>
      </c>
      <c r="J47" s="288" t="s">
        <v>205</v>
      </c>
      <c r="K47" s="287" t="s">
        <v>3947</v>
      </c>
      <c r="L47" s="274"/>
    </row>
    <row r="48" spans="1:12" ht="36" x14ac:dyDescent="0.3">
      <c r="A48" s="214"/>
      <c r="B48" s="1137"/>
      <c r="C48" s="1133"/>
      <c r="D48" s="1137"/>
      <c r="E48" s="1137"/>
      <c r="F48" s="1140"/>
      <c r="G48" s="1133"/>
      <c r="H48" s="397" t="s">
        <v>3948</v>
      </c>
      <c r="I48" s="288">
        <v>2840</v>
      </c>
      <c r="J48" s="288" t="s">
        <v>205</v>
      </c>
      <c r="K48" s="287" t="s">
        <v>3949</v>
      </c>
      <c r="L48" s="274"/>
    </row>
    <row r="49" spans="1:12" ht="48" customHeight="1" x14ac:dyDescent="0.3">
      <c r="A49" s="214"/>
      <c r="B49" s="1134">
        <f>B45+1</f>
        <v>15</v>
      </c>
      <c r="C49" s="1132" t="s">
        <v>3950</v>
      </c>
      <c r="D49" s="1134" t="s">
        <v>181</v>
      </c>
      <c r="E49" s="1134" t="s">
        <v>2732</v>
      </c>
      <c r="F49" s="1138"/>
      <c r="G49" s="1132" t="s">
        <v>3951</v>
      </c>
      <c r="H49" s="287" t="s">
        <v>3952</v>
      </c>
      <c r="I49" s="288">
        <v>2841</v>
      </c>
      <c r="J49" s="288" t="s">
        <v>205</v>
      </c>
      <c r="K49" s="287" t="s">
        <v>3953</v>
      </c>
      <c r="L49" s="274"/>
    </row>
    <row r="50" spans="1:12" ht="36" customHeight="1" x14ac:dyDescent="0.3">
      <c r="A50" s="214"/>
      <c r="B50" s="1135"/>
      <c r="C50" s="1136"/>
      <c r="D50" s="1135"/>
      <c r="E50" s="1135"/>
      <c r="F50" s="1139"/>
      <c r="G50" s="1136"/>
      <c r="H50" s="287" t="s">
        <v>3954</v>
      </c>
      <c r="I50" s="288">
        <v>2842</v>
      </c>
      <c r="J50" s="288" t="s">
        <v>205</v>
      </c>
      <c r="K50" s="287" t="s">
        <v>3955</v>
      </c>
      <c r="L50" s="274"/>
    </row>
    <row r="51" spans="1:12" ht="24" customHeight="1" x14ac:dyDescent="0.3">
      <c r="A51" s="214"/>
      <c r="B51" s="1135"/>
      <c r="C51" s="1136"/>
      <c r="D51" s="1135"/>
      <c r="E51" s="1135"/>
      <c r="F51" s="1139"/>
      <c r="G51" s="1136"/>
      <c r="H51" s="320" t="s">
        <v>3956</v>
      </c>
      <c r="I51" s="288">
        <v>2843</v>
      </c>
      <c r="J51" s="288" t="s">
        <v>205</v>
      </c>
      <c r="K51" s="287" t="s">
        <v>3957</v>
      </c>
      <c r="L51" s="274"/>
    </row>
    <row r="52" spans="1:12" ht="24" x14ac:dyDescent="0.3">
      <c r="A52" s="214"/>
      <c r="B52" s="1134">
        <f>B49+1</f>
        <v>16</v>
      </c>
      <c r="C52" s="1132" t="s">
        <v>793</v>
      </c>
      <c r="D52" s="1134" t="s">
        <v>142</v>
      </c>
      <c r="E52" s="1134" t="s">
        <v>3958</v>
      </c>
      <c r="F52" s="1138" t="s">
        <v>3959</v>
      </c>
      <c r="G52" s="1132" t="s">
        <v>3960</v>
      </c>
      <c r="H52" s="285" t="s">
        <v>3961</v>
      </c>
      <c r="I52" s="288">
        <v>2845</v>
      </c>
      <c r="J52" s="288" t="s">
        <v>6</v>
      </c>
      <c r="K52" s="287" t="s">
        <v>3962</v>
      </c>
      <c r="L52" s="274"/>
    </row>
    <row r="53" spans="1:12" ht="17.7" customHeight="1" x14ac:dyDescent="0.3">
      <c r="A53" s="214"/>
      <c r="B53" s="1135"/>
      <c r="C53" s="1136"/>
      <c r="D53" s="1135"/>
      <c r="E53" s="1135"/>
      <c r="F53" s="1139"/>
      <c r="G53" s="1136"/>
      <c r="H53" s="285" t="s">
        <v>3963</v>
      </c>
      <c r="I53" s="288">
        <v>2846</v>
      </c>
      <c r="J53" s="288" t="s">
        <v>6</v>
      </c>
      <c r="K53" s="287" t="s">
        <v>3964</v>
      </c>
      <c r="L53" s="274"/>
    </row>
    <row r="54" spans="1:12" ht="36" x14ac:dyDescent="0.3">
      <c r="A54" s="214"/>
      <c r="B54" s="1135"/>
      <c r="C54" s="1136"/>
      <c r="D54" s="1135"/>
      <c r="E54" s="1135"/>
      <c r="F54" s="1139"/>
      <c r="G54" s="1136"/>
      <c r="H54" s="285" t="s">
        <v>3965</v>
      </c>
      <c r="I54" s="288">
        <v>2875</v>
      </c>
      <c r="J54" s="288" t="s">
        <v>6</v>
      </c>
      <c r="K54" s="287" t="s">
        <v>3966</v>
      </c>
      <c r="L54" s="274"/>
    </row>
    <row r="55" spans="1:12" ht="24" x14ac:dyDescent="0.3">
      <c r="A55" s="214"/>
      <c r="B55" s="1137"/>
      <c r="C55" s="1133"/>
      <c r="D55" s="1137"/>
      <c r="E55" s="1137"/>
      <c r="F55" s="1140"/>
      <c r="G55" s="1133"/>
      <c r="H55" s="285" t="s">
        <v>3967</v>
      </c>
      <c r="I55" s="288">
        <v>2848</v>
      </c>
      <c r="J55" s="288" t="s">
        <v>6</v>
      </c>
      <c r="K55" s="287" t="s">
        <v>3968</v>
      </c>
      <c r="L55" s="274"/>
    </row>
    <row r="56" spans="1:12" ht="24" x14ac:dyDescent="0.3">
      <c r="A56" s="214"/>
      <c r="B56" s="1134">
        <f>B52+1</f>
        <v>17</v>
      </c>
      <c r="C56" s="1132" t="s">
        <v>3969</v>
      </c>
      <c r="D56" s="1134" t="s">
        <v>142</v>
      </c>
      <c r="E56" s="1134" t="s">
        <v>3846</v>
      </c>
      <c r="F56" s="1138" t="s">
        <v>177</v>
      </c>
      <c r="G56" s="1132" t="s">
        <v>3970</v>
      </c>
      <c r="H56" s="287" t="s">
        <v>3841</v>
      </c>
      <c r="I56" s="288">
        <v>2849</v>
      </c>
      <c r="J56" s="288" t="s">
        <v>205</v>
      </c>
      <c r="K56" s="287" t="s">
        <v>3971</v>
      </c>
      <c r="L56" s="274"/>
    </row>
    <row r="57" spans="1:12" ht="24" x14ac:dyDescent="0.3">
      <c r="A57" s="214"/>
      <c r="B57" s="1135"/>
      <c r="C57" s="1136"/>
      <c r="D57" s="1135"/>
      <c r="E57" s="1135"/>
      <c r="F57" s="1139"/>
      <c r="G57" s="1136"/>
      <c r="H57" s="285" t="s">
        <v>3972</v>
      </c>
      <c r="I57" s="288">
        <v>1009</v>
      </c>
      <c r="J57" s="288" t="s">
        <v>205</v>
      </c>
      <c r="K57" s="287" t="s">
        <v>3973</v>
      </c>
      <c r="L57" s="274"/>
    </row>
    <row r="58" spans="1:12" ht="24" x14ac:dyDescent="0.3">
      <c r="A58" s="214"/>
      <c r="B58" s="1137"/>
      <c r="C58" s="1133"/>
      <c r="D58" s="1137"/>
      <c r="E58" s="1137"/>
      <c r="F58" s="1140"/>
      <c r="G58" s="1133"/>
      <c r="H58" s="285" t="s">
        <v>3974</v>
      </c>
      <c r="I58" s="288">
        <v>2851</v>
      </c>
      <c r="J58" s="288" t="s">
        <v>205</v>
      </c>
      <c r="K58" s="287" t="s">
        <v>3975</v>
      </c>
      <c r="L58" s="274"/>
    </row>
    <row r="59" spans="1:12" x14ac:dyDescent="0.3">
      <c r="A59" s="214"/>
      <c r="B59" s="1134">
        <f>B56+1</f>
        <v>18</v>
      </c>
      <c r="C59" s="1132" t="s">
        <v>3976</v>
      </c>
      <c r="D59" s="1134" t="s">
        <v>142</v>
      </c>
      <c r="E59" s="1134" t="s">
        <v>282</v>
      </c>
      <c r="F59" s="1134" t="s">
        <v>3977</v>
      </c>
      <c r="G59" s="1132" t="s">
        <v>3978</v>
      </c>
      <c r="H59" s="287" t="s">
        <v>3841</v>
      </c>
      <c r="I59" s="288">
        <v>2855</v>
      </c>
      <c r="J59" s="288" t="s">
        <v>205</v>
      </c>
      <c r="K59" s="287" t="s">
        <v>3979</v>
      </c>
      <c r="L59" s="274"/>
    </row>
    <row r="60" spans="1:12" x14ac:dyDescent="0.3">
      <c r="A60" s="214"/>
      <c r="B60" s="1135"/>
      <c r="C60" s="1136"/>
      <c r="D60" s="1135"/>
      <c r="E60" s="1135"/>
      <c r="F60" s="1135"/>
      <c r="G60" s="1136"/>
      <c r="H60" s="285" t="s">
        <v>3869</v>
      </c>
      <c r="I60" s="288">
        <v>2856</v>
      </c>
      <c r="J60" s="288" t="s">
        <v>205</v>
      </c>
      <c r="K60" s="287" t="s">
        <v>3980</v>
      </c>
      <c r="L60" s="274"/>
    </row>
    <row r="61" spans="1:12" ht="24" x14ac:dyDescent="0.3">
      <c r="A61" s="214"/>
      <c r="B61" s="1137"/>
      <c r="C61" s="1133"/>
      <c r="D61" s="1137"/>
      <c r="E61" s="1137"/>
      <c r="F61" s="1137"/>
      <c r="G61" s="1133"/>
      <c r="H61" s="285" t="s">
        <v>3974</v>
      </c>
      <c r="I61" s="288">
        <v>2857</v>
      </c>
      <c r="J61" s="288" t="s">
        <v>205</v>
      </c>
      <c r="K61" s="287" t="s">
        <v>3981</v>
      </c>
      <c r="L61" s="274"/>
    </row>
    <row r="62" spans="1:12" ht="36" x14ac:dyDescent="0.3">
      <c r="A62" s="214"/>
      <c r="B62" s="1134">
        <f>B59+1</f>
        <v>19</v>
      </c>
      <c r="C62" s="1132" t="s">
        <v>3982</v>
      </c>
      <c r="D62" s="1134" t="s">
        <v>142</v>
      </c>
      <c r="E62" s="1134"/>
      <c r="F62" s="1138"/>
      <c r="G62" s="1132" t="s">
        <v>3983</v>
      </c>
      <c r="H62" s="287" t="s">
        <v>3841</v>
      </c>
      <c r="I62" s="288">
        <v>2858</v>
      </c>
      <c r="J62" s="288" t="s">
        <v>205</v>
      </c>
      <c r="K62" s="287" t="s">
        <v>3984</v>
      </c>
      <c r="L62" s="274"/>
    </row>
    <row r="63" spans="1:12" ht="36" x14ac:dyDescent="0.3">
      <c r="A63" s="214"/>
      <c r="B63" s="1135"/>
      <c r="C63" s="1136"/>
      <c r="D63" s="1135"/>
      <c r="E63" s="1135"/>
      <c r="F63" s="1139"/>
      <c r="G63" s="1136"/>
      <c r="H63" s="285" t="s">
        <v>3985</v>
      </c>
      <c r="I63" s="288">
        <v>2859</v>
      </c>
      <c r="J63" s="288" t="s">
        <v>205</v>
      </c>
      <c r="K63" s="287" t="s">
        <v>3986</v>
      </c>
      <c r="L63" s="274"/>
    </row>
    <row r="64" spans="1:12" ht="24" x14ac:dyDescent="0.3">
      <c r="A64" s="214"/>
      <c r="B64" s="1137"/>
      <c r="C64" s="1133"/>
      <c r="D64" s="1137"/>
      <c r="E64" s="1137"/>
      <c r="F64" s="1140"/>
      <c r="G64" s="1133"/>
      <c r="H64" s="285" t="s">
        <v>3974</v>
      </c>
      <c r="I64" s="288">
        <v>2860</v>
      </c>
      <c r="J64" s="288" t="s">
        <v>205</v>
      </c>
      <c r="K64" s="287" t="s">
        <v>3987</v>
      </c>
      <c r="L64" s="274"/>
    </row>
    <row r="65" spans="1:12" ht="36" x14ac:dyDescent="0.3">
      <c r="A65" s="214"/>
      <c r="B65" s="1134">
        <f>B62+1</f>
        <v>20</v>
      </c>
      <c r="C65" s="1132" t="s">
        <v>3988</v>
      </c>
      <c r="D65" s="1134" t="s">
        <v>142</v>
      </c>
      <c r="E65" s="1134" t="s">
        <v>297</v>
      </c>
      <c r="F65" s="1138"/>
      <c r="G65" s="1132" t="s">
        <v>3989</v>
      </c>
      <c r="H65" s="287" t="s">
        <v>3841</v>
      </c>
      <c r="I65" s="288">
        <v>2861</v>
      </c>
      <c r="J65" s="288" t="s">
        <v>6</v>
      </c>
      <c r="K65" s="287" t="s">
        <v>3990</v>
      </c>
      <c r="L65" s="274"/>
    </row>
    <row r="66" spans="1:12" ht="24" x14ac:dyDescent="0.3">
      <c r="A66" s="214"/>
      <c r="B66" s="1135"/>
      <c r="C66" s="1136"/>
      <c r="D66" s="1135"/>
      <c r="E66" s="1135"/>
      <c r="F66" s="1139"/>
      <c r="G66" s="1136"/>
      <c r="H66" s="285" t="s">
        <v>3888</v>
      </c>
      <c r="I66" s="312">
        <v>2862</v>
      </c>
      <c r="J66" s="288" t="s">
        <v>6</v>
      </c>
      <c r="K66" s="287" t="s">
        <v>3991</v>
      </c>
      <c r="L66" s="274"/>
    </row>
    <row r="67" spans="1:12" ht="24" x14ac:dyDescent="0.3">
      <c r="A67" s="214"/>
      <c r="B67" s="1135"/>
      <c r="C67" s="1136"/>
      <c r="D67" s="1135"/>
      <c r="E67" s="1135"/>
      <c r="F67" s="1139"/>
      <c r="G67" s="1136"/>
      <c r="H67" s="285" t="s">
        <v>3967</v>
      </c>
      <c r="I67" s="312">
        <v>2863</v>
      </c>
      <c r="J67" s="288" t="s">
        <v>6</v>
      </c>
      <c r="K67" s="287" t="s">
        <v>3992</v>
      </c>
      <c r="L67" s="274"/>
    </row>
    <row r="68" spans="1:12" ht="60" x14ac:dyDescent="0.3">
      <c r="A68" s="214"/>
      <c r="B68" s="1137"/>
      <c r="C68" s="1133"/>
      <c r="D68" s="1137"/>
      <c r="E68" s="1137"/>
      <c r="F68" s="1140"/>
      <c r="G68" s="1133"/>
      <c r="H68" s="285" t="s">
        <v>3993</v>
      </c>
      <c r="I68" s="630">
        <v>2873</v>
      </c>
      <c r="J68" s="288" t="s">
        <v>205</v>
      </c>
      <c r="K68" s="287" t="s">
        <v>3994</v>
      </c>
      <c r="L68" s="274"/>
    </row>
    <row r="69" spans="1:12" ht="24" x14ac:dyDescent="0.3">
      <c r="A69" s="214"/>
      <c r="B69" s="1134">
        <f>B65+1</f>
        <v>21</v>
      </c>
      <c r="C69" s="1132" t="s">
        <v>3540</v>
      </c>
      <c r="D69" s="1134" t="s">
        <v>142</v>
      </c>
      <c r="E69" s="1134" t="s">
        <v>194</v>
      </c>
      <c r="F69" s="1138" t="s">
        <v>3916</v>
      </c>
      <c r="G69" s="1132" t="s">
        <v>3995</v>
      </c>
      <c r="H69" s="287" t="s">
        <v>1120</v>
      </c>
      <c r="I69" s="312">
        <v>2864</v>
      </c>
      <c r="J69" s="288" t="s">
        <v>205</v>
      </c>
      <c r="K69" s="287" t="s">
        <v>3996</v>
      </c>
      <c r="L69" s="274"/>
    </row>
    <row r="70" spans="1:12" x14ac:dyDescent="0.3">
      <c r="A70" s="214"/>
      <c r="B70" s="1135"/>
      <c r="C70" s="1136"/>
      <c r="D70" s="1135"/>
      <c r="E70" s="1135"/>
      <c r="F70" s="1139"/>
      <c r="G70" s="1136"/>
      <c r="H70" s="287" t="s">
        <v>3997</v>
      </c>
      <c r="I70" s="288">
        <v>2865</v>
      </c>
      <c r="J70" s="288" t="s">
        <v>205</v>
      </c>
      <c r="K70" s="287" t="s">
        <v>3998</v>
      </c>
      <c r="L70" s="311"/>
    </row>
    <row r="71" spans="1:12" ht="24" x14ac:dyDescent="0.3">
      <c r="A71" s="214"/>
      <c r="B71" s="1137"/>
      <c r="C71" s="1133"/>
      <c r="D71" s="1137"/>
      <c r="E71" s="1137"/>
      <c r="F71" s="1140"/>
      <c r="G71" s="1133"/>
      <c r="H71" s="285" t="s">
        <v>3974</v>
      </c>
      <c r="I71" s="288">
        <v>2866</v>
      </c>
      <c r="J71" s="288" t="s">
        <v>205</v>
      </c>
      <c r="K71" s="287" t="s">
        <v>3999</v>
      </c>
      <c r="L71" s="311"/>
    </row>
    <row r="72" spans="1:12" x14ac:dyDescent="0.3">
      <c r="A72" s="214"/>
      <c r="B72" s="308"/>
      <c r="C72" s="309"/>
      <c r="D72" s="308"/>
      <c r="E72" s="308"/>
      <c r="F72" s="310"/>
      <c r="G72" s="309"/>
      <c r="H72" s="309"/>
      <c r="I72" s="308"/>
      <c r="J72" s="308"/>
      <c r="K72" s="309"/>
      <c r="L72" s="311"/>
    </row>
    <row r="73" spans="1:12" x14ac:dyDescent="0.3">
      <c r="A73" s="214"/>
      <c r="B73" s="218"/>
      <c r="C73" s="219"/>
      <c r="D73" s="216"/>
      <c r="E73" s="216"/>
      <c r="F73" s="216"/>
      <c r="G73" s="216"/>
      <c r="H73" s="216"/>
      <c r="I73" s="217"/>
      <c r="J73" s="217"/>
      <c r="K73" s="270"/>
      <c r="L73" s="214"/>
    </row>
    <row r="74" spans="1:12" x14ac:dyDescent="0.3"/>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D58" activePane="bottomRight" state="frozen"/>
      <selection pane="topRight" activeCell="L6" sqref="L6"/>
      <selection pane="bottomLeft" activeCell="L6" sqref="L6"/>
      <selection pane="bottomRight" activeCell="J65" sqref="J65"/>
    </sheetView>
  </sheetViews>
  <sheetFormatPr baseColWidth="10" defaultColWidth="0" defaultRowHeight="14.4" zeroHeight="1" x14ac:dyDescent="0.3"/>
  <cols>
    <col min="1" max="1" width="2.5546875" customWidth="1"/>
    <col min="2" max="2" width="4.44140625" customWidth="1"/>
    <col min="3" max="3" width="23.44140625" bestFit="1" customWidth="1"/>
    <col min="4" max="5" width="11.21875" customWidth="1"/>
    <col min="6" max="6" width="13.44140625" customWidth="1"/>
    <col min="7" max="7" width="36" customWidth="1"/>
    <col min="8" max="8" width="31.44140625" customWidth="1"/>
    <col min="9" max="9" width="10.44140625" customWidth="1"/>
    <col min="10" max="10" width="8.44140625" customWidth="1"/>
    <col min="11" max="11" width="69.5546875" customWidth="1"/>
    <col min="12" max="12" width="2.5546875" customWidth="1"/>
    <col min="13" max="16384" width="11.5546875" hidden="1"/>
  </cols>
  <sheetData>
    <row r="1" spans="1:12" ht="12" customHeight="1" x14ac:dyDescent="0.3">
      <c r="A1" s="214"/>
      <c r="B1" s="218"/>
      <c r="C1" s="219"/>
      <c r="D1" s="217"/>
      <c r="E1" s="218"/>
      <c r="F1" s="217"/>
      <c r="G1" s="219"/>
      <c r="H1" s="219"/>
      <c r="I1" s="218"/>
      <c r="J1" s="218"/>
      <c r="K1" s="214"/>
      <c r="L1" s="214"/>
    </row>
    <row r="2" spans="1:12" ht="24" customHeight="1" x14ac:dyDescent="0.3">
      <c r="A2" s="214"/>
      <c r="B2" s="75" t="s">
        <v>132</v>
      </c>
      <c r="C2" s="75" t="s">
        <v>57</v>
      </c>
      <c r="D2" s="75" t="s">
        <v>133</v>
      </c>
      <c r="E2" s="75" t="s">
        <v>3832</v>
      </c>
      <c r="F2" s="75" t="s">
        <v>135</v>
      </c>
      <c r="G2" s="75" t="s">
        <v>3833</v>
      </c>
      <c r="H2" s="75" t="s">
        <v>3834</v>
      </c>
      <c r="I2" s="75" t="s">
        <v>3835</v>
      </c>
      <c r="J2" s="75" t="s">
        <v>3836</v>
      </c>
      <c r="K2" s="75" t="s">
        <v>3837</v>
      </c>
      <c r="L2" s="214"/>
    </row>
    <row r="3" spans="1:12" x14ac:dyDescent="0.3">
      <c r="A3" s="215"/>
      <c r="B3" s="1134">
        <v>1</v>
      </c>
      <c r="C3" s="1132" t="s">
        <v>3838</v>
      </c>
      <c r="D3" s="1134" t="s">
        <v>142</v>
      </c>
      <c r="E3" s="1134" t="s">
        <v>340</v>
      </c>
      <c r="F3" s="1134" t="s">
        <v>3839</v>
      </c>
      <c r="G3" s="1132" t="s">
        <v>3840</v>
      </c>
      <c r="H3" s="285" t="s">
        <v>3841</v>
      </c>
      <c r="I3" s="288">
        <v>2111</v>
      </c>
      <c r="J3" s="288" t="s">
        <v>205</v>
      </c>
      <c r="K3" s="287" t="s">
        <v>3842</v>
      </c>
      <c r="L3" s="215"/>
    </row>
    <row r="4" spans="1:12" x14ac:dyDescent="0.3">
      <c r="A4" s="215"/>
      <c r="B4" s="1137"/>
      <c r="C4" s="1133"/>
      <c r="D4" s="1137"/>
      <c r="E4" s="1137"/>
      <c r="F4" s="1137"/>
      <c r="G4" s="1133"/>
      <c r="H4" s="397" t="s">
        <v>3843</v>
      </c>
      <c r="I4" s="288">
        <v>2110</v>
      </c>
      <c r="J4" s="288" t="s">
        <v>205</v>
      </c>
      <c r="K4" s="287" t="s">
        <v>3844</v>
      </c>
      <c r="L4" s="215"/>
    </row>
    <row r="5" spans="1:12" x14ac:dyDescent="0.3">
      <c r="A5" s="215"/>
      <c r="B5" s="1134">
        <f>B3+1</f>
        <v>2</v>
      </c>
      <c r="C5" s="1132" t="s">
        <v>3845</v>
      </c>
      <c r="D5" s="1134" t="s">
        <v>142</v>
      </c>
      <c r="E5" s="1134" t="s">
        <v>3846</v>
      </c>
      <c r="F5" s="1134" t="s">
        <v>151</v>
      </c>
      <c r="G5" s="1132" t="s">
        <v>3847</v>
      </c>
      <c r="H5" s="285" t="s">
        <v>3841</v>
      </c>
      <c r="I5" s="288">
        <v>2113</v>
      </c>
      <c r="J5" s="288" t="s">
        <v>205</v>
      </c>
      <c r="K5" s="287" t="s">
        <v>4000</v>
      </c>
      <c r="L5" s="215"/>
    </row>
    <row r="6" spans="1:12" x14ac:dyDescent="0.3">
      <c r="A6" s="215"/>
      <c r="B6" s="1137"/>
      <c r="C6" s="1133"/>
      <c r="D6" s="1137"/>
      <c r="E6" s="1137"/>
      <c r="F6" s="1137"/>
      <c r="G6" s="1133"/>
      <c r="H6" s="397" t="s">
        <v>3849</v>
      </c>
      <c r="I6" s="288">
        <v>2112</v>
      </c>
      <c r="J6" s="288" t="s">
        <v>205</v>
      </c>
      <c r="K6" s="287" t="s">
        <v>3850</v>
      </c>
      <c r="L6" s="215"/>
    </row>
    <row r="7" spans="1:12" x14ac:dyDescent="0.3">
      <c r="A7" s="215"/>
      <c r="B7" s="1134">
        <f>B5+1</f>
        <v>3</v>
      </c>
      <c r="C7" s="1132" t="s">
        <v>3851</v>
      </c>
      <c r="D7" s="1134" t="s">
        <v>142</v>
      </c>
      <c r="E7" s="1134" t="s">
        <v>3852</v>
      </c>
      <c r="F7" s="1134"/>
      <c r="G7" s="1132" t="s">
        <v>3853</v>
      </c>
      <c r="H7" s="285" t="s">
        <v>3854</v>
      </c>
      <c r="I7" s="288">
        <v>1002</v>
      </c>
      <c r="J7" s="288" t="s">
        <v>205</v>
      </c>
      <c r="K7" s="287" t="s">
        <v>4001</v>
      </c>
      <c r="L7" s="215"/>
    </row>
    <row r="8" spans="1:12" ht="24" x14ac:dyDescent="0.3">
      <c r="A8" s="215"/>
      <c r="B8" s="1137"/>
      <c r="C8" s="1133"/>
      <c r="D8" s="1137"/>
      <c r="E8" s="1137"/>
      <c r="F8" s="1137"/>
      <c r="G8" s="1133"/>
      <c r="H8" s="397" t="s">
        <v>3856</v>
      </c>
      <c r="I8" s="288">
        <v>2803</v>
      </c>
      <c r="J8" s="288" t="s">
        <v>205</v>
      </c>
      <c r="K8" s="287" t="s">
        <v>3857</v>
      </c>
      <c r="L8" s="215"/>
    </row>
    <row r="9" spans="1:12" ht="36" customHeight="1" x14ac:dyDescent="0.3">
      <c r="A9" s="215"/>
      <c r="B9" s="1134">
        <f>B7+1</f>
        <v>4</v>
      </c>
      <c r="C9" s="1132" t="s">
        <v>3858</v>
      </c>
      <c r="D9" s="1134" t="s">
        <v>142</v>
      </c>
      <c r="E9" s="1134" t="s">
        <v>3846</v>
      </c>
      <c r="F9" s="1134" t="s">
        <v>177</v>
      </c>
      <c r="G9" s="1132" t="s">
        <v>3859</v>
      </c>
      <c r="H9" s="285" t="s">
        <v>3860</v>
      </c>
      <c r="I9" s="288">
        <v>1009</v>
      </c>
      <c r="J9" s="288" t="s">
        <v>205</v>
      </c>
      <c r="K9" s="287" t="s">
        <v>3861</v>
      </c>
      <c r="L9" s="215"/>
    </row>
    <row r="10" spans="1:12" ht="24" x14ac:dyDescent="0.3">
      <c r="A10" s="215"/>
      <c r="B10" s="1135"/>
      <c r="C10" s="1136"/>
      <c r="D10" s="1135"/>
      <c r="E10" s="1135"/>
      <c r="F10" s="1135"/>
      <c r="G10" s="1136"/>
      <c r="H10" s="286" t="s">
        <v>3862</v>
      </c>
      <c r="I10" s="337" t="s">
        <v>4002</v>
      </c>
      <c r="J10" s="288" t="s">
        <v>205</v>
      </c>
      <c r="K10" s="287" t="s">
        <v>4003</v>
      </c>
      <c r="L10" s="215"/>
    </row>
    <row r="11" spans="1:12" ht="101.25" customHeight="1" x14ac:dyDescent="0.3">
      <c r="A11" s="215"/>
      <c r="B11" s="1135"/>
      <c r="C11" s="1136"/>
      <c r="D11" s="1135"/>
      <c r="E11" s="1135"/>
      <c r="F11" s="1135"/>
      <c r="G11" s="1136"/>
      <c r="H11" s="398" t="s">
        <v>4004</v>
      </c>
      <c r="I11" s="337" t="s">
        <v>4005</v>
      </c>
      <c r="J11" s="288" t="s">
        <v>205</v>
      </c>
      <c r="K11" s="287" t="s">
        <v>4006</v>
      </c>
      <c r="L11" s="215"/>
    </row>
    <row r="12" spans="1:12" ht="108" x14ac:dyDescent="0.3">
      <c r="A12" s="215"/>
      <c r="B12" s="1135"/>
      <c r="C12" s="1136"/>
      <c r="D12" s="1135"/>
      <c r="E12" s="1135"/>
      <c r="F12" s="1135"/>
      <c r="G12" s="1136"/>
      <c r="H12" s="285" t="s">
        <v>4007</v>
      </c>
      <c r="I12" s="337" t="s">
        <v>4008</v>
      </c>
      <c r="J12" s="288" t="s">
        <v>205</v>
      </c>
      <c r="K12" s="287" t="str">
        <f>VLOOKUP(I12,CódigosRetorno!$A$2:$B$1865,2,FALSE)</f>
        <v>El comprobante ha sido presentado fuera de plazo</v>
      </c>
      <c r="L12" s="215"/>
    </row>
    <row r="13" spans="1:12" ht="64.95" customHeight="1" x14ac:dyDescent="0.3">
      <c r="A13" s="215"/>
      <c r="B13" s="1135"/>
      <c r="C13" s="1136"/>
      <c r="D13" s="1135"/>
      <c r="E13" s="1135"/>
      <c r="F13" s="1135"/>
      <c r="G13" s="1136"/>
      <c r="H13" s="286" t="s">
        <v>4009</v>
      </c>
      <c r="I13" s="337" t="s">
        <v>4008</v>
      </c>
      <c r="J13" s="288" t="s">
        <v>205</v>
      </c>
      <c r="K13" s="287" t="str">
        <f>VLOOKUP(I13,CódigosRetorno!$A$2:$B$1865,2,FALSE)</f>
        <v>El comprobante ha sido presentado fuera de plazo</v>
      </c>
      <c r="L13" s="215"/>
    </row>
    <row r="14" spans="1:12" ht="182.7" customHeight="1" x14ac:dyDescent="0.3">
      <c r="A14" s="215"/>
      <c r="B14" s="1135"/>
      <c r="C14" s="1136"/>
      <c r="D14" s="1135"/>
      <c r="E14" s="1135"/>
      <c r="F14" s="1135"/>
      <c r="G14" s="1136"/>
      <c r="H14" s="286" t="s">
        <v>4010</v>
      </c>
      <c r="I14" s="337" t="s">
        <v>4008</v>
      </c>
      <c r="J14" s="288" t="s">
        <v>205</v>
      </c>
      <c r="K14" s="287" t="str">
        <f>VLOOKUP(I14,CódigosRetorno!$A$2:$B$1865,2,FALSE)</f>
        <v>El comprobante ha sido presentado fuera de plazo</v>
      </c>
      <c r="L14" s="215"/>
    </row>
    <row r="15" spans="1:12" x14ac:dyDescent="0.3">
      <c r="A15" s="215"/>
      <c r="B15" s="1134">
        <f>B9+1</f>
        <v>5</v>
      </c>
      <c r="C15" s="1132" t="s">
        <v>3864</v>
      </c>
      <c r="D15" s="288" t="s">
        <v>142</v>
      </c>
      <c r="E15" s="1134" t="s">
        <v>3865</v>
      </c>
      <c r="F15" s="1134" t="s">
        <v>3866</v>
      </c>
      <c r="G15" s="1132" t="s">
        <v>3867</v>
      </c>
      <c r="H15" s="285" t="s">
        <v>3562</v>
      </c>
      <c r="I15" s="288">
        <v>2805</v>
      </c>
      <c r="J15" s="288" t="s">
        <v>205</v>
      </c>
      <c r="K15" s="287" t="s">
        <v>3868</v>
      </c>
      <c r="L15" s="215"/>
    </row>
    <row r="16" spans="1:12" x14ac:dyDescent="0.3">
      <c r="A16" s="215"/>
      <c r="B16" s="1137"/>
      <c r="C16" s="1133"/>
      <c r="D16" s="288"/>
      <c r="E16" s="1137"/>
      <c r="F16" s="1137"/>
      <c r="G16" s="1133"/>
      <c r="H16" s="285" t="s">
        <v>3869</v>
      </c>
      <c r="I16" s="288">
        <v>2806</v>
      </c>
      <c r="J16" s="288" t="s">
        <v>205</v>
      </c>
      <c r="K16" s="287" t="s">
        <v>4011</v>
      </c>
      <c r="L16" s="215"/>
    </row>
    <row r="17" spans="1:12" x14ac:dyDescent="0.3">
      <c r="A17" s="215"/>
      <c r="B17" s="1134">
        <f>B15+1</f>
        <v>6</v>
      </c>
      <c r="C17" s="1132" t="s">
        <v>3871</v>
      </c>
      <c r="D17" s="1134" t="s">
        <v>142</v>
      </c>
      <c r="E17" s="1134" t="s">
        <v>3846</v>
      </c>
      <c r="F17" s="1134" t="s">
        <v>177</v>
      </c>
      <c r="G17" s="1132" t="s">
        <v>3872</v>
      </c>
      <c r="H17" s="285" t="s">
        <v>3562</v>
      </c>
      <c r="I17" s="288">
        <v>2807</v>
      </c>
      <c r="J17" s="288" t="s">
        <v>6</v>
      </c>
      <c r="K17" s="287" t="s">
        <v>3873</v>
      </c>
      <c r="L17" s="215"/>
    </row>
    <row r="18" spans="1:12" x14ac:dyDescent="0.3">
      <c r="A18" s="215"/>
      <c r="B18" s="1135"/>
      <c r="C18" s="1136"/>
      <c r="D18" s="1135"/>
      <c r="E18" s="1135"/>
      <c r="F18" s="1135"/>
      <c r="G18" s="1136"/>
      <c r="H18" s="285" t="s">
        <v>3869</v>
      </c>
      <c r="I18" s="288">
        <v>2808</v>
      </c>
      <c r="J18" s="288" t="s">
        <v>6</v>
      </c>
      <c r="K18" s="287" t="s">
        <v>3874</v>
      </c>
      <c r="L18" s="215"/>
    </row>
    <row r="19" spans="1:12" ht="24" x14ac:dyDescent="0.3">
      <c r="A19" s="215"/>
      <c r="B19" s="1135"/>
      <c r="C19" s="1136"/>
      <c r="D19" s="1135"/>
      <c r="E19" s="1135"/>
      <c r="F19" s="1135"/>
      <c r="G19" s="1136"/>
      <c r="H19" s="286" t="s">
        <v>3875</v>
      </c>
      <c r="I19" s="288">
        <v>2809</v>
      </c>
      <c r="J19" s="288" t="s">
        <v>205</v>
      </c>
      <c r="K19" s="287" t="s">
        <v>3876</v>
      </c>
      <c r="L19" s="215"/>
    </row>
    <row r="20" spans="1:12" ht="24" x14ac:dyDescent="0.3">
      <c r="A20" s="215"/>
      <c r="B20" s="1135"/>
      <c r="C20" s="1136"/>
      <c r="D20" s="1135"/>
      <c r="E20" s="1135"/>
      <c r="F20" s="1135"/>
      <c r="G20" s="1136"/>
      <c r="H20" s="286" t="s">
        <v>3877</v>
      </c>
      <c r="I20" s="288">
        <v>2810</v>
      </c>
      <c r="J20" s="288" t="s">
        <v>205</v>
      </c>
      <c r="K20" s="287" t="s">
        <v>3878</v>
      </c>
      <c r="L20" s="215"/>
    </row>
    <row r="21" spans="1:12" ht="72" x14ac:dyDescent="0.3">
      <c r="A21" s="215"/>
      <c r="B21" s="1137"/>
      <c r="C21" s="1133"/>
      <c r="D21" s="1137"/>
      <c r="E21" s="1137"/>
      <c r="F21" s="1137"/>
      <c r="G21" s="1133"/>
      <c r="H21" s="287" t="s">
        <v>3879</v>
      </c>
      <c r="I21" s="288">
        <v>4196</v>
      </c>
      <c r="J21" s="288" t="s">
        <v>205</v>
      </c>
      <c r="K21" s="152" t="s">
        <v>3880</v>
      </c>
      <c r="L21" s="215"/>
    </row>
    <row r="22" spans="1:12" ht="24" x14ac:dyDescent="0.3">
      <c r="A22" s="215"/>
      <c r="B22" s="1134">
        <f>B17+1</f>
        <v>7</v>
      </c>
      <c r="C22" s="1132" t="s">
        <v>3881</v>
      </c>
      <c r="D22" s="1134" t="s">
        <v>142</v>
      </c>
      <c r="E22" s="1134" t="s">
        <v>3865</v>
      </c>
      <c r="F22" s="1134" t="s">
        <v>3866</v>
      </c>
      <c r="G22" s="1132" t="s">
        <v>3882</v>
      </c>
      <c r="H22" s="285" t="s">
        <v>3562</v>
      </c>
      <c r="I22" s="288">
        <v>2811</v>
      </c>
      <c r="J22" s="288" t="s">
        <v>205</v>
      </c>
      <c r="K22" s="287" t="s">
        <v>4012</v>
      </c>
      <c r="L22" s="215"/>
    </row>
    <row r="23" spans="1:12" x14ac:dyDescent="0.3">
      <c r="A23" s="215"/>
      <c r="B23" s="1137"/>
      <c r="C23" s="1133"/>
      <c r="D23" s="1137"/>
      <c r="E23" s="1137"/>
      <c r="F23" s="1137"/>
      <c r="G23" s="1133"/>
      <c r="H23" s="285" t="s">
        <v>3869</v>
      </c>
      <c r="I23" s="288">
        <v>2812</v>
      </c>
      <c r="J23" s="288" t="s">
        <v>205</v>
      </c>
      <c r="K23" s="287" t="s">
        <v>4013</v>
      </c>
      <c r="L23" s="215"/>
    </row>
    <row r="24" spans="1:12" ht="24" x14ac:dyDescent="0.3">
      <c r="A24" s="215"/>
      <c r="B24" s="1134">
        <f>B22+1</f>
        <v>8</v>
      </c>
      <c r="C24" s="1132" t="s">
        <v>3885</v>
      </c>
      <c r="D24" s="1134" t="s">
        <v>142</v>
      </c>
      <c r="E24" s="1134" t="s">
        <v>297</v>
      </c>
      <c r="F24" s="1134"/>
      <c r="G24" s="1132" t="s">
        <v>3886</v>
      </c>
      <c r="H24" s="285" t="s">
        <v>3841</v>
      </c>
      <c r="I24" s="288">
        <v>2813</v>
      </c>
      <c r="J24" s="288" t="s">
        <v>205</v>
      </c>
      <c r="K24" s="287" t="s">
        <v>3887</v>
      </c>
      <c r="L24" s="215"/>
    </row>
    <row r="25" spans="1:12" ht="24" x14ac:dyDescent="0.3">
      <c r="A25" s="215"/>
      <c r="B25" s="1135"/>
      <c r="C25" s="1136"/>
      <c r="D25" s="1135"/>
      <c r="E25" s="1135"/>
      <c r="F25" s="1135"/>
      <c r="G25" s="1136"/>
      <c r="H25" s="287" t="s">
        <v>3888</v>
      </c>
      <c r="I25" s="288">
        <v>2814</v>
      </c>
      <c r="J25" s="288" t="s">
        <v>205</v>
      </c>
      <c r="K25" s="287" t="s">
        <v>3889</v>
      </c>
      <c r="L25" s="215"/>
    </row>
    <row r="26" spans="1:12" ht="24" x14ac:dyDescent="0.3">
      <c r="A26" s="215"/>
      <c r="B26" s="1134">
        <f>B24+1</f>
        <v>9</v>
      </c>
      <c r="C26" s="1132" t="s">
        <v>3890</v>
      </c>
      <c r="D26" s="1134" t="s">
        <v>142</v>
      </c>
      <c r="E26" s="1134" t="s">
        <v>194</v>
      </c>
      <c r="F26" s="1134" t="s">
        <v>3916</v>
      </c>
      <c r="G26" s="1132" t="s">
        <v>3891</v>
      </c>
      <c r="H26" s="285" t="s">
        <v>3892</v>
      </c>
      <c r="I26" s="288">
        <v>2816</v>
      </c>
      <c r="J26" s="288" t="s">
        <v>205</v>
      </c>
      <c r="K26" s="287" t="s">
        <v>3893</v>
      </c>
      <c r="L26" s="215"/>
    </row>
    <row r="27" spans="1:12" ht="36" x14ac:dyDescent="0.3">
      <c r="A27" s="215"/>
      <c r="B27" s="1135"/>
      <c r="C27" s="1136"/>
      <c r="D27" s="1135"/>
      <c r="E27" s="1137"/>
      <c r="F27" s="1137"/>
      <c r="G27" s="1133"/>
      <c r="H27" s="286" t="s">
        <v>3894</v>
      </c>
      <c r="I27" s="288">
        <v>2817</v>
      </c>
      <c r="J27" s="288" t="s">
        <v>205</v>
      </c>
      <c r="K27" s="287" t="s">
        <v>4014</v>
      </c>
      <c r="L27" s="215"/>
    </row>
    <row r="28" spans="1:12" ht="24" x14ac:dyDescent="0.3">
      <c r="A28" s="215"/>
      <c r="B28" s="1135"/>
      <c r="C28" s="1136"/>
      <c r="D28" s="1135"/>
      <c r="E28" s="1134"/>
      <c r="F28" s="1134"/>
      <c r="G28" s="1132" t="s">
        <v>3896</v>
      </c>
      <c r="H28" s="285" t="s">
        <v>1120</v>
      </c>
      <c r="I28" s="288">
        <v>2818</v>
      </c>
      <c r="J28" s="288" t="s">
        <v>205</v>
      </c>
      <c r="K28" s="287" t="s">
        <v>3897</v>
      </c>
      <c r="L28" s="215"/>
    </row>
    <row r="29" spans="1:12" ht="24" x14ac:dyDescent="0.3">
      <c r="A29" s="215"/>
      <c r="B29" s="1135"/>
      <c r="C29" s="1136"/>
      <c r="D29" s="1135"/>
      <c r="E29" s="1137"/>
      <c r="F29" s="1137"/>
      <c r="G29" s="1133"/>
      <c r="H29" s="397" t="s">
        <v>3898</v>
      </c>
      <c r="I29" s="288">
        <v>2819</v>
      </c>
      <c r="J29" s="288" t="s">
        <v>205</v>
      </c>
      <c r="K29" s="287" t="s">
        <v>3899</v>
      </c>
      <c r="L29" s="215"/>
    </row>
    <row r="30" spans="1:12" ht="24" customHeight="1" x14ac:dyDescent="0.3">
      <c r="A30" s="215"/>
      <c r="B30" s="1135"/>
      <c r="C30" s="1136"/>
      <c r="D30" s="1135"/>
      <c r="E30" s="1134"/>
      <c r="F30" s="1134"/>
      <c r="G30" s="1132" t="s">
        <v>3900</v>
      </c>
      <c r="H30" s="285" t="s">
        <v>1120</v>
      </c>
      <c r="I30" s="288">
        <v>2820</v>
      </c>
      <c r="J30" s="288" t="s">
        <v>205</v>
      </c>
      <c r="K30" s="287" t="s">
        <v>3901</v>
      </c>
      <c r="L30" s="215"/>
    </row>
    <row r="31" spans="1:12" ht="36" x14ac:dyDescent="0.3">
      <c r="A31" s="215"/>
      <c r="B31" s="1137"/>
      <c r="C31" s="1133"/>
      <c r="D31" s="1137"/>
      <c r="E31" s="1137"/>
      <c r="F31" s="1137"/>
      <c r="G31" s="1133"/>
      <c r="H31" s="397" t="s">
        <v>3902</v>
      </c>
      <c r="I31" s="288">
        <v>2821</v>
      </c>
      <c r="J31" s="288" t="s">
        <v>205</v>
      </c>
      <c r="K31" s="287" t="s">
        <v>3903</v>
      </c>
      <c r="L31" s="215"/>
    </row>
    <row r="32" spans="1:12" ht="24" x14ac:dyDescent="0.3">
      <c r="A32" s="215"/>
      <c r="B32" s="1134">
        <f>B26+1</f>
        <v>10</v>
      </c>
      <c r="C32" s="1132" t="s">
        <v>3904</v>
      </c>
      <c r="D32" s="1134" t="s">
        <v>142</v>
      </c>
      <c r="E32" s="1134" t="s">
        <v>412</v>
      </c>
      <c r="F32" s="1134"/>
      <c r="G32" s="1132" t="s">
        <v>3905</v>
      </c>
      <c r="H32" s="287" t="s">
        <v>3841</v>
      </c>
      <c r="I32" s="288">
        <v>2822</v>
      </c>
      <c r="J32" s="288" t="s">
        <v>6</v>
      </c>
      <c r="K32" s="287" t="s">
        <v>4015</v>
      </c>
      <c r="L32" s="215"/>
    </row>
    <row r="33" spans="1:12" ht="24" x14ac:dyDescent="0.3">
      <c r="A33" s="215"/>
      <c r="B33" s="1135"/>
      <c r="C33" s="1136"/>
      <c r="D33" s="1135"/>
      <c r="E33" s="1135"/>
      <c r="F33" s="1135"/>
      <c r="G33" s="1136"/>
      <c r="H33" s="320" t="s">
        <v>3907</v>
      </c>
      <c r="I33" s="288">
        <v>2823</v>
      </c>
      <c r="J33" s="288" t="s">
        <v>6</v>
      </c>
      <c r="K33" s="287" t="s">
        <v>3908</v>
      </c>
      <c r="L33" s="215"/>
    </row>
    <row r="34" spans="1:12" ht="24" x14ac:dyDescent="0.3">
      <c r="A34" s="215"/>
      <c r="B34" s="1135"/>
      <c r="C34" s="1136"/>
      <c r="D34" s="1135"/>
      <c r="E34" s="1135"/>
      <c r="F34" s="1135"/>
      <c r="G34" s="1136"/>
      <c r="H34" s="320" t="s">
        <v>3909</v>
      </c>
      <c r="I34" s="288">
        <v>2824</v>
      </c>
      <c r="J34" s="288" t="s">
        <v>205</v>
      </c>
      <c r="K34" s="287" t="s">
        <v>3910</v>
      </c>
      <c r="L34" s="215"/>
    </row>
    <row r="35" spans="1:12" ht="24" x14ac:dyDescent="0.3">
      <c r="A35" s="215"/>
      <c r="B35" s="1135"/>
      <c r="C35" s="1136"/>
      <c r="D35" s="1135"/>
      <c r="E35" s="1135"/>
      <c r="F35" s="1135"/>
      <c r="G35" s="1136"/>
      <c r="H35" s="320" t="s">
        <v>3911</v>
      </c>
      <c r="I35" s="288">
        <v>2825</v>
      </c>
      <c r="J35" s="288" t="s">
        <v>6</v>
      </c>
      <c r="K35" s="287" t="s">
        <v>3912</v>
      </c>
      <c r="L35" s="215"/>
    </row>
    <row r="36" spans="1:12" ht="72" x14ac:dyDescent="0.3">
      <c r="A36" s="215"/>
      <c r="B36" s="1137"/>
      <c r="C36" s="1133"/>
      <c r="D36" s="1137"/>
      <c r="E36" s="1137"/>
      <c r="F36" s="1137"/>
      <c r="G36" s="1133"/>
      <c r="H36" s="320" t="s">
        <v>3913</v>
      </c>
      <c r="I36" s="288">
        <v>2874</v>
      </c>
      <c r="J36" s="288" t="s">
        <v>205</v>
      </c>
      <c r="K36" s="287" t="s">
        <v>3914</v>
      </c>
      <c r="L36" s="215"/>
    </row>
    <row r="37" spans="1:12" ht="24" x14ac:dyDescent="0.3">
      <c r="A37" s="215"/>
      <c r="B37" s="1134">
        <f>B32+1</f>
        <v>11</v>
      </c>
      <c r="C37" s="1132" t="s">
        <v>3915</v>
      </c>
      <c r="D37" s="1134" t="s">
        <v>142</v>
      </c>
      <c r="E37" s="1134" t="s">
        <v>194</v>
      </c>
      <c r="F37" s="1134" t="s">
        <v>3916</v>
      </c>
      <c r="G37" s="1132" t="s">
        <v>3917</v>
      </c>
      <c r="H37" s="285" t="s">
        <v>3918</v>
      </c>
      <c r="I37" s="288">
        <v>2826</v>
      </c>
      <c r="J37" s="288" t="s">
        <v>205</v>
      </c>
      <c r="K37" s="287" t="s">
        <v>3919</v>
      </c>
      <c r="L37" s="215"/>
    </row>
    <row r="38" spans="1:12" ht="24" x14ac:dyDescent="0.3">
      <c r="A38" s="215"/>
      <c r="B38" s="1135"/>
      <c r="C38" s="1136"/>
      <c r="D38" s="1135"/>
      <c r="E38" s="1137"/>
      <c r="F38" s="1137"/>
      <c r="G38" s="1133"/>
      <c r="H38" s="286" t="s">
        <v>3894</v>
      </c>
      <c r="I38" s="288">
        <v>2827</v>
      </c>
      <c r="J38" s="288" t="s">
        <v>205</v>
      </c>
      <c r="K38" s="287" t="s">
        <v>3920</v>
      </c>
      <c r="L38" s="215"/>
    </row>
    <row r="39" spans="1:12" ht="24" x14ac:dyDescent="0.3">
      <c r="A39" s="215"/>
      <c r="B39" s="1135"/>
      <c r="C39" s="1136"/>
      <c r="D39" s="1135"/>
      <c r="E39" s="1134"/>
      <c r="F39" s="1134"/>
      <c r="G39" s="1132" t="s">
        <v>3921</v>
      </c>
      <c r="H39" s="285" t="s">
        <v>1120</v>
      </c>
      <c r="I39" s="288">
        <v>2828</v>
      </c>
      <c r="J39" s="288" t="s">
        <v>205</v>
      </c>
      <c r="K39" s="287" t="s">
        <v>3922</v>
      </c>
      <c r="L39" s="215"/>
    </row>
    <row r="40" spans="1:12" ht="24" x14ac:dyDescent="0.3">
      <c r="A40" s="215"/>
      <c r="B40" s="1135"/>
      <c r="C40" s="1136"/>
      <c r="D40" s="1135"/>
      <c r="E40" s="1137"/>
      <c r="F40" s="1137"/>
      <c r="G40" s="1133"/>
      <c r="H40" s="397" t="s">
        <v>3898</v>
      </c>
      <c r="I40" s="288">
        <v>2829</v>
      </c>
      <c r="J40" s="288" t="s">
        <v>205</v>
      </c>
      <c r="K40" s="287" t="s">
        <v>3923</v>
      </c>
      <c r="L40" s="215"/>
    </row>
    <row r="41" spans="1:12" ht="24" customHeight="1" x14ac:dyDescent="0.3">
      <c r="A41" s="215"/>
      <c r="B41" s="1135"/>
      <c r="C41" s="1136"/>
      <c r="D41" s="1135"/>
      <c r="E41" s="1134"/>
      <c r="F41" s="1134"/>
      <c r="G41" s="1132" t="s">
        <v>3924</v>
      </c>
      <c r="H41" s="285" t="s">
        <v>1120</v>
      </c>
      <c r="I41" s="288">
        <v>2830</v>
      </c>
      <c r="J41" s="288" t="s">
        <v>205</v>
      </c>
      <c r="K41" s="287" t="s">
        <v>3925</v>
      </c>
      <c r="L41" s="215"/>
    </row>
    <row r="42" spans="1:12" ht="36" x14ac:dyDescent="0.3">
      <c r="A42" s="215"/>
      <c r="B42" s="1137"/>
      <c r="C42" s="1133"/>
      <c r="D42" s="1137"/>
      <c r="E42" s="1137"/>
      <c r="F42" s="1137"/>
      <c r="G42" s="1133"/>
      <c r="H42" s="397" t="s">
        <v>3902</v>
      </c>
      <c r="I42" s="288">
        <v>2831</v>
      </c>
      <c r="J42" s="288" t="s">
        <v>205</v>
      </c>
      <c r="K42" s="287" t="s">
        <v>3926</v>
      </c>
      <c r="L42" s="215"/>
    </row>
    <row r="43" spans="1:12" x14ac:dyDescent="0.3">
      <c r="A43" s="215"/>
      <c r="B43" s="1134">
        <f>B37+1</f>
        <v>12</v>
      </c>
      <c r="C43" s="1132" t="s">
        <v>3927</v>
      </c>
      <c r="D43" s="1134" t="s">
        <v>142</v>
      </c>
      <c r="E43" s="1134" t="s">
        <v>194</v>
      </c>
      <c r="F43" s="1134"/>
      <c r="G43" s="1132" t="s">
        <v>3928</v>
      </c>
      <c r="H43" s="287" t="s">
        <v>3841</v>
      </c>
      <c r="I43" s="288">
        <v>2832</v>
      </c>
      <c r="J43" s="288" t="s">
        <v>205</v>
      </c>
      <c r="K43" s="287" t="s">
        <v>3929</v>
      </c>
      <c r="L43" s="215"/>
    </row>
    <row r="44" spans="1:12" ht="36" x14ac:dyDescent="0.3">
      <c r="A44" s="215"/>
      <c r="B44" s="1135"/>
      <c r="C44" s="1136"/>
      <c r="D44" s="1135"/>
      <c r="E44" s="1137"/>
      <c r="F44" s="1137"/>
      <c r="G44" s="1133"/>
      <c r="H44" s="397" t="s">
        <v>3930</v>
      </c>
      <c r="I44" s="288">
        <v>2833</v>
      </c>
      <c r="J44" s="288" t="s">
        <v>205</v>
      </c>
      <c r="K44" s="287" t="s">
        <v>3931</v>
      </c>
      <c r="L44" s="215"/>
    </row>
    <row r="45" spans="1:12" x14ac:dyDescent="0.3">
      <c r="A45" s="215"/>
      <c r="B45" s="1135"/>
      <c r="C45" s="1136"/>
      <c r="D45" s="1135"/>
      <c r="E45" s="1134"/>
      <c r="F45" s="1134"/>
      <c r="G45" s="1132" t="s">
        <v>3932</v>
      </c>
      <c r="H45" s="287" t="s">
        <v>1120</v>
      </c>
      <c r="I45" s="288">
        <v>2834</v>
      </c>
      <c r="J45" s="288" t="s">
        <v>205</v>
      </c>
      <c r="K45" s="287" t="s">
        <v>3933</v>
      </c>
      <c r="L45" s="215"/>
    </row>
    <row r="46" spans="1:12" ht="24" x14ac:dyDescent="0.3">
      <c r="A46" s="215"/>
      <c r="B46" s="1137"/>
      <c r="C46" s="1133"/>
      <c r="D46" s="1137"/>
      <c r="E46" s="1137"/>
      <c r="F46" s="1137"/>
      <c r="G46" s="1133"/>
      <c r="H46" s="285" t="s">
        <v>3898</v>
      </c>
      <c r="I46" s="288">
        <v>2835</v>
      </c>
      <c r="J46" s="288" t="s">
        <v>205</v>
      </c>
      <c r="K46" s="287" t="s">
        <v>3934</v>
      </c>
      <c r="L46" s="215"/>
    </row>
    <row r="47" spans="1:12" x14ac:dyDescent="0.3">
      <c r="A47" s="215"/>
      <c r="B47" s="1134">
        <f>B43+1</f>
        <v>13</v>
      </c>
      <c r="C47" s="1132" t="s">
        <v>3935</v>
      </c>
      <c r="D47" s="1134" t="s">
        <v>142</v>
      </c>
      <c r="E47" s="1134" t="s">
        <v>294</v>
      </c>
      <c r="F47" s="1134"/>
      <c r="G47" s="1132" t="s">
        <v>3936</v>
      </c>
      <c r="H47" s="287" t="s">
        <v>3841</v>
      </c>
      <c r="I47" s="288">
        <v>2836</v>
      </c>
      <c r="J47" s="288" t="s">
        <v>205</v>
      </c>
      <c r="K47" s="287" t="s">
        <v>4016</v>
      </c>
      <c r="L47" s="215"/>
    </row>
    <row r="48" spans="1:12" ht="24" x14ac:dyDescent="0.3">
      <c r="A48" s="215"/>
      <c r="B48" s="1137"/>
      <c r="C48" s="1133"/>
      <c r="D48" s="1137"/>
      <c r="E48" s="1137"/>
      <c r="F48" s="1137"/>
      <c r="G48" s="1133"/>
      <c r="H48" s="285" t="s">
        <v>3938</v>
      </c>
      <c r="I48" s="288">
        <v>2837</v>
      </c>
      <c r="J48" s="288" t="s">
        <v>205</v>
      </c>
      <c r="K48" s="287" t="s">
        <v>3939</v>
      </c>
      <c r="L48" s="215"/>
    </row>
    <row r="49" spans="1:12" ht="36" customHeight="1" x14ac:dyDescent="0.3">
      <c r="A49" s="215"/>
      <c r="B49" s="1134">
        <f>B47+1</f>
        <v>14</v>
      </c>
      <c r="C49" s="1132" t="s">
        <v>3940</v>
      </c>
      <c r="D49" s="1134" t="s">
        <v>181</v>
      </c>
      <c r="E49" s="1134" t="s">
        <v>1193</v>
      </c>
      <c r="F49" s="1134"/>
      <c r="G49" s="1132" t="s">
        <v>3941</v>
      </c>
      <c r="H49" s="287" t="s">
        <v>3942</v>
      </c>
      <c r="I49" s="288">
        <v>2838</v>
      </c>
      <c r="J49" s="288" t="s">
        <v>205</v>
      </c>
      <c r="K49" s="287" t="s">
        <v>3943</v>
      </c>
      <c r="L49" s="215"/>
    </row>
    <row r="50" spans="1:12" x14ac:dyDescent="0.3">
      <c r="A50" s="215"/>
      <c r="B50" s="1135"/>
      <c r="C50" s="1136"/>
      <c r="D50" s="1135"/>
      <c r="E50" s="1135"/>
      <c r="F50" s="1137"/>
      <c r="G50" s="1133"/>
      <c r="H50" s="320" t="s">
        <v>3562</v>
      </c>
      <c r="I50" s="288">
        <v>2844</v>
      </c>
      <c r="J50" s="288" t="s">
        <v>205</v>
      </c>
      <c r="K50" s="287" t="s">
        <v>3944</v>
      </c>
      <c r="L50" s="215"/>
    </row>
    <row r="51" spans="1:12" ht="36" x14ac:dyDescent="0.3">
      <c r="A51" s="215"/>
      <c r="B51" s="1135"/>
      <c r="C51" s="1136"/>
      <c r="D51" s="1135"/>
      <c r="E51" s="1135"/>
      <c r="F51" s="1134"/>
      <c r="G51" s="1132" t="s">
        <v>3945</v>
      </c>
      <c r="H51" s="287" t="s">
        <v>3946</v>
      </c>
      <c r="I51" s="288">
        <v>2839</v>
      </c>
      <c r="J51" s="288" t="s">
        <v>205</v>
      </c>
      <c r="K51" s="287" t="s">
        <v>4017</v>
      </c>
      <c r="L51" s="215"/>
    </row>
    <row r="52" spans="1:12" ht="36" x14ac:dyDescent="0.3">
      <c r="A52" s="215"/>
      <c r="B52" s="1137"/>
      <c r="C52" s="1133"/>
      <c r="D52" s="1137"/>
      <c r="E52" s="1137"/>
      <c r="F52" s="1137"/>
      <c r="G52" s="1133"/>
      <c r="H52" s="397" t="s">
        <v>3948</v>
      </c>
      <c r="I52" s="288">
        <v>2840</v>
      </c>
      <c r="J52" s="288" t="s">
        <v>205</v>
      </c>
      <c r="K52" s="287" t="s">
        <v>4018</v>
      </c>
      <c r="L52" s="215"/>
    </row>
    <row r="53" spans="1:12" ht="36" x14ac:dyDescent="0.3">
      <c r="A53" s="215"/>
      <c r="B53" s="1134">
        <f>B49+1</f>
        <v>15</v>
      </c>
      <c r="C53" s="1132" t="s">
        <v>3950</v>
      </c>
      <c r="D53" s="1134" t="s">
        <v>181</v>
      </c>
      <c r="E53" s="1134" t="s">
        <v>2732</v>
      </c>
      <c r="F53" s="1134"/>
      <c r="G53" s="1132" t="s">
        <v>3951</v>
      </c>
      <c r="H53" s="287" t="s">
        <v>3952</v>
      </c>
      <c r="I53" s="288">
        <v>2841</v>
      </c>
      <c r="J53" s="288" t="s">
        <v>205</v>
      </c>
      <c r="K53" s="287" t="s">
        <v>4019</v>
      </c>
      <c r="L53" s="215"/>
    </row>
    <row r="54" spans="1:12" ht="36" x14ac:dyDescent="0.3">
      <c r="A54" s="215"/>
      <c r="B54" s="1135"/>
      <c r="C54" s="1136"/>
      <c r="D54" s="1135"/>
      <c r="E54" s="1135"/>
      <c r="F54" s="1135"/>
      <c r="G54" s="1136"/>
      <c r="H54" s="287" t="s">
        <v>3954</v>
      </c>
      <c r="I54" s="288">
        <v>2842</v>
      </c>
      <c r="J54" s="288" t="s">
        <v>205</v>
      </c>
      <c r="K54" s="287" t="s">
        <v>3955</v>
      </c>
      <c r="L54" s="215"/>
    </row>
    <row r="55" spans="1:12" ht="24" x14ac:dyDescent="0.3">
      <c r="A55" s="215"/>
      <c r="B55" s="1135"/>
      <c r="C55" s="1136"/>
      <c r="D55" s="1135"/>
      <c r="E55" s="1135"/>
      <c r="F55" s="1135"/>
      <c r="G55" s="1136"/>
      <c r="H55" s="320" t="s">
        <v>3956</v>
      </c>
      <c r="I55" s="288">
        <v>2843</v>
      </c>
      <c r="J55" s="288" t="s">
        <v>205</v>
      </c>
      <c r="K55" s="287" t="s">
        <v>3957</v>
      </c>
      <c r="L55" s="215"/>
    </row>
    <row r="56" spans="1:12" ht="24" x14ac:dyDescent="0.3">
      <c r="A56" s="215"/>
      <c r="B56" s="1134">
        <f>B53+1</f>
        <v>16</v>
      </c>
      <c r="C56" s="1132" t="s">
        <v>4020</v>
      </c>
      <c r="D56" s="1134" t="s">
        <v>142</v>
      </c>
      <c r="E56" s="1134" t="s">
        <v>3958</v>
      </c>
      <c r="F56" s="1134" t="s">
        <v>4021</v>
      </c>
      <c r="G56" s="1132" t="s">
        <v>3960</v>
      </c>
      <c r="H56" s="285" t="s">
        <v>3961</v>
      </c>
      <c r="I56" s="288">
        <v>2845</v>
      </c>
      <c r="J56" s="288" t="s">
        <v>6</v>
      </c>
      <c r="K56" s="287" t="s">
        <v>4022</v>
      </c>
      <c r="L56" s="215"/>
    </row>
    <row r="57" spans="1:12" x14ac:dyDescent="0.3">
      <c r="A57" s="215"/>
      <c r="B57" s="1135"/>
      <c r="C57" s="1136"/>
      <c r="D57" s="1135"/>
      <c r="E57" s="1135"/>
      <c r="F57" s="1135"/>
      <c r="G57" s="1136"/>
      <c r="H57" s="285" t="s">
        <v>3963</v>
      </c>
      <c r="I57" s="288">
        <v>2846</v>
      </c>
      <c r="J57" s="288" t="s">
        <v>6</v>
      </c>
      <c r="K57" s="287" t="s">
        <v>3964</v>
      </c>
      <c r="L57" s="215"/>
    </row>
    <row r="58" spans="1:12" ht="36" x14ac:dyDescent="0.3">
      <c r="A58" s="215"/>
      <c r="B58" s="1135"/>
      <c r="C58" s="1136"/>
      <c r="D58" s="1135"/>
      <c r="E58" s="1135"/>
      <c r="F58" s="1135"/>
      <c r="G58" s="1136"/>
      <c r="H58" s="285" t="s">
        <v>4023</v>
      </c>
      <c r="I58" s="288">
        <v>1001</v>
      </c>
      <c r="J58" s="288" t="s">
        <v>6</v>
      </c>
      <c r="K58" s="287" t="s">
        <v>4024</v>
      </c>
      <c r="L58" s="215"/>
    </row>
    <row r="59" spans="1:12" ht="26.1" customHeight="1" x14ac:dyDescent="0.3">
      <c r="A59" s="215"/>
      <c r="B59" s="1137"/>
      <c r="C59" s="1133"/>
      <c r="D59" s="1137"/>
      <c r="E59" s="1137"/>
      <c r="F59" s="1137"/>
      <c r="G59" s="1133"/>
      <c r="H59" s="285" t="s">
        <v>3967</v>
      </c>
      <c r="I59" s="288">
        <v>2848</v>
      </c>
      <c r="J59" s="288" t="s">
        <v>6</v>
      </c>
      <c r="K59" s="287" t="s">
        <v>3968</v>
      </c>
      <c r="L59" s="215"/>
    </row>
    <row r="60" spans="1:12" x14ac:dyDescent="0.3">
      <c r="A60" s="215"/>
      <c r="B60" s="1134">
        <f>B56+1</f>
        <v>17</v>
      </c>
      <c r="C60" s="1132" t="s">
        <v>4025</v>
      </c>
      <c r="D60" s="1134" t="s">
        <v>142</v>
      </c>
      <c r="E60" s="1134" t="s">
        <v>3846</v>
      </c>
      <c r="F60" s="1134" t="s">
        <v>177</v>
      </c>
      <c r="G60" s="1132" t="s">
        <v>3970</v>
      </c>
      <c r="H60" s="287" t="s">
        <v>3841</v>
      </c>
      <c r="I60" s="288">
        <v>2849</v>
      </c>
      <c r="J60" s="288" t="s">
        <v>205</v>
      </c>
      <c r="K60" s="287" t="s">
        <v>3971</v>
      </c>
      <c r="L60" s="215"/>
    </row>
    <row r="61" spans="1:12" ht="24" x14ac:dyDescent="0.3">
      <c r="A61" s="215"/>
      <c r="B61" s="1135"/>
      <c r="C61" s="1136"/>
      <c r="D61" s="1135"/>
      <c r="E61" s="1135"/>
      <c r="F61" s="1135"/>
      <c r="G61" s="1136"/>
      <c r="H61" s="285" t="s">
        <v>3972</v>
      </c>
      <c r="I61" s="288">
        <v>1009</v>
      </c>
      <c r="J61" s="288" t="s">
        <v>205</v>
      </c>
      <c r="K61" s="287" t="s">
        <v>3973</v>
      </c>
      <c r="L61" s="215"/>
    </row>
    <row r="62" spans="1:12" ht="24" x14ac:dyDescent="0.3">
      <c r="A62" s="215"/>
      <c r="B62" s="1137"/>
      <c r="C62" s="1133"/>
      <c r="D62" s="1137"/>
      <c r="E62" s="1137"/>
      <c r="F62" s="1137"/>
      <c r="G62" s="1133"/>
      <c r="H62" s="285" t="s">
        <v>3967</v>
      </c>
      <c r="I62" s="288">
        <v>2851</v>
      </c>
      <c r="J62" s="288" t="s">
        <v>205</v>
      </c>
      <c r="K62" s="287" t="s">
        <v>3975</v>
      </c>
      <c r="L62" s="215"/>
    </row>
    <row r="63" spans="1:12" x14ac:dyDescent="0.3">
      <c r="A63" s="215"/>
      <c r="B63" s="1134">
        <f>B60+1</f>
        <v>18</v>
      </c>
      <c r="C63" s="1132" t="s">
        <v>4026</v>
      </c>
      <c r="D63" s="1134" t="s">
        <v>142</v>
      </c>
      <c r="E63" s="1134" t="s">
        <v>3865</v>
      </c>
      <c r="F63" s="1134" t="s">
        <v>3866</v>
      </c>
      <c r="G63" s="1132" t="s">
        <v>4027</v>
      </c>
      <c r="H63" s="287" t="s">
        <v>3841</v>
      </c>
      <c r="I63" s="288">
        <v>2852</v>
      </c>
      <c r="J63" s="288" t="s">
        <v>205</v>
      </c>
      <c r="K63" s="287" t="s">
        <v>4028</v>
      </c>
      <c r="L63" s="215"/>
    </row>
    <row r="64" spans="1:12" x14ac:dyDescent="0.3">
      <c r="A64" s="215"/>
      <c r="B64" s="1135"/>
      <c r="C64" s="1136"/>
      <c r="D64" s="1135"/>
      <c r="E64" s="1135"/>
      <c r="F64" s="1135"/>
      <c r="G64" s="1136"/>
      <c r="H64" s="285" t="s">
        <v>3869</v>
      </c>
      <c r="I64" s="838">
        <v>2853</v>
      </c>
      <c r="J64" s="838" t="s">
        <v>205</v>
      </c>
      <c r="K64" s="287" t="s">
        <v>4029</v>
      </c>
      <c r="L64" s="215"/>
    </row>
    <row r="65" spans="1:12" ht="24" x14ac:dyDescent="0.3">
      <c r="A65" s="215"/>
      <c r="B65" s="1137"/>
      <c r="C65" s="1133"/>
      <c r="D65" s="1137"/>
      <c r="E65" s="1137"/>
      <c r="F65" s="1137"/>
      <c r="G65" s="1133"/>
      <c r="H65" s="285" t="s">
        <v>3967</v>
      </c>
      <c r="I65" s="288">
        <v>2854</v>
      </c>
      <c r="J65" s="288" t="s">
        <v>205</v>
      </c>
      <c r="K65" s="287" t="s">
        <v>4030</v>
      </c>
      <c r="L65" s="215"/>
    </row>
    <row r="66" spans="1:12" x14ac:dyDescent="0.3">
      <c r="A66" s="215"/>
      <c r="B66" s="1134">
        <f>B63+1</f>
        <v>19</v>
      </c>
      <c r="C66" s="1132" t="s">
        <v>4031</v>
      </c>
      <c r="D66" s="1134" t="s">
        <v>142</v>
      </c>
      <c r="E66" s="1134" t="s">
        <v>282</v>
      </c>
      <c r="F66" s="1134" t="s">
        <v>3977</v>
      </c>
      <c r="G66" s="1132" t="s">
        <v>3978</v>
      </c>
      <c r="H66" s="287" t="s">
        <v>3841</v>
      </c>
      <c r="I66" s="288">
        <v>2855</v>
      </c>
      <c r="J66" s="288" t="s">
        <v>205</v>
      </c>
      <c r="K66" s="287" t="s">
        <v>3979</v>
      </c>
      <c r="L66" s="215"/>
    </row>
    <row r="67" spans="1:12" ht="24" x14ac:dyDescent="0.3">
      <c r="A67" s="215"/>
      <c r="B67" s="1135"/>
      <c r="C67" s="1136"/>
      <c r="D67" s="1135"/>
      <c r="E67" s="1135"/>
      <c r="F67" s="1135"/>
      <c r="G67" s="1136"/>
      <c r="H67" s="285" t="s">
        <v>4032</v>
      </c>
      <c r="I67" s="288">
        <v>2856</v>
      </c>
      <c r="J67" s="288" t="s">
        <v>205</v>
      </c>
      <c r="K67" s="287" t="s">
        <v>3980</v>
      </c>
      <c r="L67" s="215"/>
    </row>
    <row r="68" spans="1:12" ht="24" x14ac:dyDescent="0.3">
      <c r="A68" s="215"/>
      <c r="B68" s="1137"/>
      <c r="C68" s="1133"/>
      <c r="D68" s="1137"/>
      <c r="E68" s="1137"/>
      <c r="F68" s="1137"/>
      <c r="G68" s="1133"/>
      <c r="H68" s="285" t="s">
        <v>3967</v>
      </c>
      <c r="I68" s="288">
        <v>2857</v>
      </c>
      <c r="J68" s="288" t="s">
        <v>205</v>
      </c>
      <c r="K68" s="287" t="s">
        <v>3981</v>
      </c>
      <c r="L68" s="215"/>
    </row>
    <row r="69" spans="1:12" x14ac:dyDescent="0.3">
      <c r="A69" s="215"/>
      <c r="B69" s="1134">
        <f>B66+1</f>
        <v>20</v>
      </c>
      <c r="C69" s="1132" t="s">
        <v>4033</v>
      </c>
      <c r="D69" s="1134" t="s">
        <v>142</v>
      </c>
      <c r="E69" s="1134"/>
      <c r="F69" s="1134"/>
      <c r="G69" s="1132" t="s">
        <v>3983</v>
      </c>
      <c r="H69" s="287" t="s">
        <v>3841</v>
      </c>
      <c r="I69" s="288">
        <v>2858</v>
      </c>
      <c r="J69" s="288" t="s">
        <v>205</v>
      </c>
      <c r="K69" s="287" t="s">
        <v>4034</v>
      </c>
      <c r="L69" s="215"/>
    </row>
    <row r="70" spans="1:12" ht="36" x14ac:dyDescent="0.3">
      <c r="A70" s="215"/>
      <c r="B70" s="1135"/>
      <c r="C70" s="1136"/>
      <c r="D70" s="1135"/>
      <c r="E70" s="1135"/>
      <c r="F70" s="1135"/>
      <c r="G70" s="1136"/>
      <c r="H70" s="285" t="s">
        <v>3985</v>
      </c>
      <c r="I70" s="288">
        <v>2859</v>
      </c>
      <c r="J70" s="288" t="s">
        <v>205</v>
      </c>
      <c r="K70" s="287" t="s">
        <v>3986</v>
      </c>
      <c r="L70" s="215"/>
    </row>
    <row r="71" spans="1:12" ht="24" x14ac:dyDescent="0.3">
      <c r="A71" s="215"/>
      <c r="B71" s="1137"/>
      <c r="C71" s="1133"/>
      <c r="D71" s="1137"/>
      <c r="E71" s="1137"/>
      <c r="F71" s="1137"/>
      <c r="G71" s="1133"/>
      <c r="H71" s="285" t="s">
        <v>3967</v>
      </c>
      <c r="I71" s="288">
        <v>2860</v>
      </c>
      <c r="J71" s="288" t="s">
        <v>205</v>
      </c>
      <c r="K71" s="287" t="s">
        <v>3987</v>
      </c>
      <c r="L71" s="215"/>
    </row>
    <row r="72" spans="1:12" ht="24" x14ac:dyDescent="0.3">
      <c r="A72" s="215"/>
      <c r="B72" s="1134">
        <f>B69+1</f>
        <v>21</v>
      </c>
      <c r="C72" s="1132" t="s">
        <v>3988</v>
      </c>
      <c r="D72" s="1134" t="s">
        <v>142</v>
      </c>
      <c r="E72" s="1134" t="s">
        <v>297</v>
      </c>
      <c r="F72" s="1134"/>
      <c r="G72" s="1132" t="s">
        <v>3989</v>
      </c>
      <c r="H72" s="287" t="s">
        <v>3841</v>
      </c>
      <c r="I72" s="288">
        <v>2861</v>
      </c>
      <c r="J72" s="288" t="s">
        <v>6</v>
      </c>
      <c r="K72" s="287" t="s">
        <v>4035</v>
      </c>
      <c r="L72" s="215"/>
    </row>
    <row r="73" spans="1:12" ht="24" x14ac:dyDescent="0.3">
      <c r="A73" s="215"/>
      <c r="B73" s="1135"/>
      <c r="C73" s="1136"/>
      <c r="D73" s="1135"/>
      <c r="E73" s="1135"/>
      <c r="F73" s="1135"/>
      <c r="G73" s="1136"/>
      <c r="H73" s="285" t="s">
        <v>3888</v>
      </c>
      <c r="I73" s="288">
        <v>2862</v>
      </c>
      <c r="J73" s="288" t="s">
        <v>6</v>
      </c>
      <c r="K73" s="287" t="s">
        <v>3991</v>
      </c>
      <c r="L73" s="215"/>
    </row>
    <row r="74" spans="1:12" ht="24" x14ac:dyDescent="0.3">
      <c r="A74" s="215"/>
      <c r="B74" s="1135"/>
      <c r="C74" s="1136"/>
      <c r="D74" s="1135"/>
      <c r="E74" s="1135"/>
      <c r="F74" s="1135"/>
      <c r="G74" s="1136"/>
      <c r="H74" s="285" t="s">
        <v>3967</v>
      </c>
      <c r="I74" s="288">
        <v>2863</v>
      </c>
      <c r="J74" s="288" t="s">
        <v>6</v>
      </c>
      <c r="K74" s="287" t="s">
        <v>3992</v>
      </c>
      <c r="L74" s="215"/>
    </row>
    <row r="75" spans="1:12" ht="113.25" customHeight="1" x14ac:dyDescent="0.3">
      <c r="A75" s="215"/>
      <c r="B75" s="1137"/>
      <c r="C75" s="1133"/>
      <c r="D75" s="1137"/>
      <c r="E75" s="1137"/>
      <c r="F75" s="1137"/>
      <c r="G75" s="1133"/>
      <c r="H75" s="285" t="s">
        <v>4036</v>
      </c>
      <c r="I75" s="288">
        <v>2873</v>
      </c>
      <c r="J75" s="288" t="s">
        <v>205</v>
      </c>
      <c r="K75" s="287" t="s">
        <v>4037</v>
      </c>
      <c r="L75" s="215"/>
    </row>
    <row r="76" spans="1:12" ht="24" x14ac:dyDescent="0.3">
      <c r="A76" s="215"/>
      <c r="B76" s="1134">
        <f>B72+1</f>
        <v>22</v>
      </c>
      <c r="C76" s="1132" t="s">
        <v>3540</v>
      </c>
      <c r="D76" s="1134" t="s">
        <v>142</v>
      </c>
      <c r="E76" s="1134" t="s">
        <v>194</v>
      </c>
      <c r="F76" s="1134" t="s">
        <v>3916</v>
      </c>
      <c r="G76" s="1132" t="s">
        <v>3995</v>
      </c>
      <c r="H76" s="287" t="s">
        <v>1120</v>
      </c>
      <c r="I76" s="288">
        <v>2864</v>
      </c>
      <c r="J76" s="288" t="s">
        <v>205</v>
      </c>
      <c r="K76" s="287" t="s">
        <v>3996</v>
      </c>
      <c r="L76" s="215"/>
    </row>
    <row r="77" spans="1:12" x14ac:dyDescent="0.3">
      <c r="A77" s="215"/>
      <c r="B77" s="1135"/>
      <c r="C77" s="1136"/>
      <c r="D77" s="1135"/>
      <c r="E77" s="1135"/>
      <c r="F77" s="1135"/>
      <c r="G77" s="1136"/>
      <c r="H77" s="287" t="s">
        <v>3997</v>
      </c>
      <c r="I77" s="288">
        <v>2865</v>
      </c>
      <c r="J77" s="288" t="s">
        <v>205</v>
      </c>
      <c r="K77" s="287" t="s">
        <v>3998</v>
      </c>
      <c r="L77" s="215"/>
    </row>
    <row r="78" spans="1:12" ht="24" x14ac:dyDescent="0.3">
      <c r="A78" s="215"/>
      <c r="B78" s="1137"/>
      <c r="C78" s="1133"/>
      <c r="D78" s="1137"/>
      <c r="E78" s="1137"/>
      <c r="F78" s="1137"/>
      <c r="G78" s="1133"/>
      <c r="H78" s="285" t="s">
        <v>3967</v>
      </c>
      <c r="I78" s="288">
        <v>2866</v>
      </c>
      <c r="J78" s="288" t="s">
        <v>205</v>
      </c>
      <c r="K78" s="287" t="s">
        <v>3999</v>
      </c>
      <c r="L78" s="215"/>
    </row>
    <row r="79" spans="1:12" ht="24" x14ac:dyDescent="0.3">
      <c r="A79" s="215"/>
      <c r="B79" s="1134">
        <f>B76+1</f>
        <v>23</v>
      </c>
      <c r="C79" s="1132" t="s">
        <v>4038</v>
      </c>
      <c r="D79" s="1134" t="s">
        <v>142</v>
      </c>
      <c r="E79" s="1134" t="s">
        <v>297</v>
      </c>
      <c r="F79" s="1134"/>
      <c r="G79" s="1132" t="s">
        <v>4039</v>
      </c>
      <c r="H79" s="287" t="s">
        <v>1120</v>
      </c>
      <c r="I79" s="288">
        <v>2867</v>
      </c>
      <c r="J79" s="288" t="s">
        <v>205</v>
      </c>
      <c r="K79" s="287" t="s">
        <v>4040</v>
      </c>
      <c r="L79" s="215"/>
    </row>
    <row r="80" spans="1:12" ht="24" x14ac:dyDescent="0.3">
      <c r="A80" s="215"/>
      <c r="B80" s="1137"/>
      <c r="C80" s="1133"/>
      <c r="D80" s="1137"/>
      <c r="E80" s="1137"/>
      <c r="F80" s="1137"/>
      <c r="G80" s="1133"/>
      <c r="H80" s="285" t="s">
        <v>3967</v>
      </c>
      <c r="I80" s="288">
        <v>2869</v>
      </c>
      <c r="J80" s="288" t="s">
        <v>205</v>
      </c>
      <c r="K80" s="287" t="s">
        <v>4041</v>
      </c>
      <c r="L80" s="215"/>
    </row>
    <row r="81" spans="1:12" ht="36" x14ac:dyDescent="0.3">
      <c r="A81" s="215"/>
      <c r="B81" s="1145">
        <f>B79+1</f>
        <v>24</v>
      </c>
      <c r="C81" s="1146" t="s">
        <v>4042</v>
      </c>
      <c r="D81" s="1145" t="s">
        <v>142</v>
      </c>
      <c r="E81" s="1145" t="s">
        <v>194</v>
      </c>
      <c r="F81" s="1145" t="s">
        <v>3916</v>
      </c>
      <c r="G81" s="1146" t="s">
        <v>4043</v>
      </c>
      <c r="H81" s="287" t="s">
        <v>1120</v>
      </c>
      <c r="I81" s="288">
        <v>2870</v>
      </c>
      <c r="J81" s="288" t="s">
        <v>205</v>
      </c>
      <c r="K81" s="287" t="s">
        <v>4044</v>
      </c>
      <c r="L81" s="215"/>
    </row>
    <row r="82" spans="1:12" ht="36" x14ac:dyDescent="0.3">
      <c r="A82" s="215"/>
      <c r="B82" s="1145"/>
      <c r="C82" s="1146"/>
      <c r="D82" s="1145"/>
      <c r="E82" s="1145"/>
      <c r="F82" s="1145"/>
      <c r="G82" s="1146"/>
      <c r="H82" s="287" t="s">
        <v>4045</v>
      </c>
      <c r="I82" s="288">
        <v>2871</v>
      </c>
      <c r="J82" s="288" t="s">
        <v>205</v>
      </c>
      <c r="K82" s="287" t="s">
        <v>4046</v>
      </c>
      <c r="L82" s="215"/>
    </row>
    <row r="83" spans="1:12" ht="24" x14ac:dyDescent="0.3">
      <c r="A83" s="215"/>
      <c r="B83" s="1145"/>
      <c r="C83" s="1146"/>
      <c r="D83" s="1145"/>
      <c r="E83" s="1145"/>
      <c r="F83" s="1145"/>
      <c r="G83" s="1146"/>
      <c r="H83" s="285" t="s">
        <v>3967</v>
      </c>
      <c r="I83" s="288">
        <v>2872</v>
      </c>
      <c r="J83" s="288" t="s">
        <v>205</v>
      </c>
      <c r="K83" s="287" t="s">
        <v>4047</v>
      </c>
      <c r="L83" s="215"/>
    </row>
    <row r="84" spans="1:12" x14ac:dyDescent="0.3">
      <c r="A84" s="214"/>
      <c r="B84" s="218"/>
      <c r="C84" s="219"/>
      <c r="D84" s="217"/>
      <c r="E84" s="218"/>
      <c r="F84" s="217"/>
      <c r="G84" s="219"/>
      <c r="H84" s="219"/>
      <c r="I84" s="218"/>
      <c r="J84" s="218"/>
      <c r="K84" s="214"/>
      <c r="L84" s="214"/>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46"/>
  <sheetViews>
    <sheetView showGridLines="0" zoomScaleNormal="100" workbookViewId="0">
      <pane xSplit="1" ySplit="2" topLeftCell="B386" activePane="bottomRight" state="frozen"/>
      <selection pane="topRight" activeCell="L46" sqref="L46"/>
      <selection pane="bottomLeft" activeCell="L46" sqref="L46"/>
      <selection pane="bottomRight" activeCell="C393" sqref="C393"/>
    </sheetView>
  </sheetViews>
  <sheetFormatPr baseColWidth="10" defaultColWidth="0" defaultRowHeight="12.75" customHeight="1" zeroHeight="1" x14ac:dyDescent="0.3"/>
  <cols>
    <col min="1" max="1" width="17.44140625" bestFit="1" customWidth="1"/>
    <col min="2" max="2" width="74.5546875" customWidth="1"/>
    <col min="3" max="3" width="19" customWidth="1"/>
    <col min="4" max="4" width="25.44140625" customWidth="1"/>
    <col min="5" max="5" width="16.21875" customWidth="1"/>
    <col min="6" max="16383" width="11.5546875" hidden="1"/>
    <col min="16384" max="16384" width="22.5546875" customWidth="1"/>
  </cols>
  <sheetData>
    <row r="1" spans="1:5" ht="14.4" x14ac:dyDescent="0.3">
      <c r="A1" s="1163" t="s">
        <v>4048</v>
      </c>
      <c r="B1" s="1163"/>
      <c r="C1" s="94"/>
      <c r="D1" s="94"/>
      <c r="E1" s="94"/>
    </row>
    <row r="2" spans="1:5" ht="14.4" x14ac:dyDescent="0.3">
      <c r="A2" s="1163" t="s">
        <v>4049</v>
      </c>
      <c r="B2" s="1163"/>
      <c r="C2" s="94"/>
      <c r="D2" s="94"/>
      <c r="E2" s="94"/>
    </row>
    <row r="3" spans="1:5" ht="14.4" x14ac:dyDescent="0.3">
      <c r="A3" s="94"/>
      <c r="B3" s="95"/>
      <c r="C3" s="94"/>
      <c r="D3" s="94"/>
      <c r="E3" s="94"/>
    </row>
    <row r="4" spans="1:5" ht="14.4" x14ac:dyDescent="0.3">
      <c r="A4" s="57" t="s">
        <v>4050</v>
      </c>
      <c r="B4" s="66" t="s">
        <v>784</v>
      </c>
      <c r="C4" s="94"/>
      <c r="D4" s="94"/>
      <c r="E4" s="94"/>
    </row>
    <row r="5" spans="1:5" ht="14.4" x14ac:dyDescent="0.3">
      <c r="A5" s="57" t="s">
        <v>4051</v>
      </c>
      <c r="B5" s="62" t="s">
        <v>4052</v>
      </c>
      <c r="C5" s="94"/>
      <c r="D5" s="94"/>
      <c r="E5" s="94"/>
    </row>
    <row r="6" spans="1:5" ht="14.4" x14ac:dyDescent="0.3">
      <c r="A6" s="59" t="s">
        <v>4053</v>
      </c>
      <c r="B6" s="67" t="s">
        <v>4054</v>
      </c>
      <c r="C6" s="94"/>
      <c r="D6" s="94"/>
      <c r="E6" s="94"/>
    </row>
    <row r="7" spans="1:5" ht="14.4" x14ac:dyDescent="0.3">
      <c r="A7" s="61" t="s">
        <v>784</v>
      </c>
      <c r="B7" s="96" t="s">
        <v>4055</v>
      </c>
      <c r="C7" s="94"/>
      <c r="D7" s="94"/>
      <c r="E7" s="94"/>
    </row>
    <row r="8" spans="1:5" ht="14.4" x14ac:dyDescent="0.3">
      <c r="A8" s="61" t="s">
        <v>792</v>
      </c>
      <c r="B8" s="96" t="s">
        <v>831</v>
      </c>
      <c r="C8" s="94"/>
      <c r="D8" s="94"/>
      <c r="E8" s="94"/>
    </row>
    <row r="9" spans="1:5" ht="14.4" x14ac:dyDescent="0.3">
      <c r="A9" s="61" t="s">
        <v>797</v>
      </c>
      <c r="B9" s="96" t="s">
        <v>4056</v>
      </c>
      <c r="C9" s="94"/>
      <c r="D9" s="94"/>
      <c r="E9" s="94"/>
    </row>
    <row r="10" spans="1:5" ht="42" customHeight="1" x14ac:dyDescent="0.3">
      <c r="A10" s="338" t="s">
        <v>803</v>
      </c>
      <c r="B10" s="394" t="s">
        <v>4057</v>
      </c>
      <c r="C10" s="94"/>
      <c r="D10" s="94"/>
      <c r="E10" s="94"/>
    </row>
    <row r="11" spans="1:5" ht="14.4" x14ac:dyDescent="0.3">
      <c r="A11" s="61" t="s">
        <v>807</v>
      </c>
      <c r="B11" s="96" t="s">
        <v>4058</v>
      </c>
      <c r="C11" s="94"/>
      <c r="D11" s="94"/>
      <c r="E11" s="94"/>
    </row>
    <row r="12" spans="1:5" ht="14.4" x14ac:dyDescent="0.3">
      <c r="A12" s="61" t="s">
        <v>808</v>
      </c>
      <c r="B12" s="96" t="s">
        <v>4059</v>
      </c>
      <c r="C12" s="94"/>
      <c r="D12" s="94"/>
      <c r="E12" s="94"/>
    </row>
    <row r="13" spans="1:5" ht="14.4" x14ac:dyDescent="0.3">
      <c r="A13" s="61" t="s">
        <v>824</v>
      </c>
      <c r="B13" s="96" t="s">
        <v>4060</v>
      </c>
      <c r="C13" s="94"/>
      <c r="D13" s="94"/>
      <c r="E13" s="94"/>
    </row>
    <row r="14" spans="1:5" ht="14.4" x14ac:dyDescent="0.3">
      <c r="A14" s="61" t="s">
        <v>830</v>
      </c>
      <c r="B14" s="96" t="s">
        <v>4061</v>
      </c>
      <c r="C14" s="94"/>
      <c r="D14" s="94"/>
      <c r="E14" s="94"/>
    </row>
    <row r="15" spans="1:5" ht="14.4" x14ac:dyDescent="0.3">
      <c r="A15" s="61">
        <v>11</v>
      </c>
      <c r="B15" s="96" t="s">
        <v>4062</v>
      </c>
      <c r="C15" s="94"/>
      <c r="D15" s="94"/>
      <c r="E15" s="94"/>
    </row>
    <row r="16" spans="1:5" ht="14.4" x14ac:dyDescent="0.3">
      <c r="A16" s="61" t="s">
        <v>4063</v>
      </c>
      <c r="B16" s="96" t="s">
        <v>4064</v>
      </c>
      <c r="C16" s="94"/>
      <c r="D16" s="94"/>
      <c r="E16" s="94"/>
    </row>
    <row r="17" spans="1:5" ht="27.6" x14ac:dyDescent="0.3">
      <c r="A17" s="338" t="s">
        <v>4065</v>
      </c>
      <c r="B17" s="96" t="s">
        <v>4066</v>
      </c>
      <c r="C17" s="94"/>
      <c r="D17" s="94"/>
      <c r="E17" s="94"/>
    </row>
    <row r="18" spans="1:5" ht="14.4" x14ac:dyDescent="0.3">
      <c r="A18" s="61">
        <v>14</v>
      </c>
      <c r="B18" s="96" t="s">
        <v>4067</v>
      </c>
      <c r="C18" s="94"/>
      <c r="D18" s="94"/>
      <c r="E18" s="94"/>
    </row>
    <row r="19" spans="1:5" ht="27.6" x14ac:dyDescent="0.3">
      <c r="A19" s="338">
        <v>15</v>
      </c>
      <c r="B19" s="96" t="s">
        <v>4068</v>
      </c>
      <c r="C19" s="94"/>
      <c r="D19" s="94"/>
      <c r="E19" s="94"/>
    </row>
    <row r="20" spans="1:5" ht="14.4" x14ac:dyDescent="0.3">
      <c r="A20" s="61">
        <v>16</v>
      </c>
      <c r="B20" s="96" t="s">
        <v>4069</v>
      </c>
      <c r="C20" s="94"/>
      <c r="D20" s="94"/>
      <c r="E20" s="94"/>
    </row>
    <row r="21" spans="1:5" ht="14.4" x14ac:dyDescent="0.3">
      <c r="A21" s="61" t="s">
        <v>4070</v>
      </c>
      <c r="B21" s="96" t="s">
        <v>4071</v>
      </c>
      <c r="C21" s="94"/>
      <c r="D21" s="94"/>
      <c r="E21" s="94"/>
    </row>
    <row r="22" spans="1:5" ht="14.4" x14ac:dyDescent="0.3">
      <c r="A22" s="61">
        <v>19</v>
      </c>
      <c r="B22" s="96" t="s">
        <v>4072</v>
      </c>
      <c r="C22" s="94"/>
      <c r="D22" s="94"/>
      <c r="E22" s="94"/>
    </row>
    <row r="23" spans="1:5" ht="14.4" x14ac:dyDescent="0.3">
      <c r="A23" s="61" t="s">
        <v>4073</v>
      </c>
      <c r="B23" s="96" t="s">
        <v>4074</v>
      </c>
      <c r="C23" s="94"/>
      <c r="D23" s="94"/>
      <c r="E23" s="94"/>
    </row>
    <row r="24" spans="1:5" ht="14.4" x14ac:dyDescent="0.3">
      <c r="A24" s="61">
        <v>21</v>
      </c>
      <c r="B24" s="96" t="s">
        <v>4075</v>
      </c>
      <c r="C24" s="94"/>
      <c r="D24" s="94"/>
      <c r="E24" s="94"/>
    </row>
    <row r="25" spans="1:5" ht="14.4" x14ac:dyDescent="0.3">
      <c r="A25" s="61">
        <v>23</v>
      </c>
      <c r="B25" s="96" t="s">
        <v>4076</v>
      </c>
      <c r="C25" s="94"/>
      <c r="D25" s="94"/>
      <c r="E25" s="94"/>
    </row>
    <row r="26" spans="1:5" ht="14.4" x14ac:dyDescent="0.3">
      <c r="A26" s="61">
        <v>24</v>
      </c>
      <c r="B26" s="96" t="s">
        <v>4077</v>
      </c>
      <c r="C26" s="94"/>
      <c r="D26" s="94"/>
      <c r="E26" s="94"/>
    </row>
    <row r="27" spans="1:5" ht="14.4" x14ac:dyDescent="0.3">
      <c r="A27" s="61">
        <v>28</v>
      </c>
      <c r="B27" s="96" t="s">
        <v>4078</v>
      </c>
      <c r="C27" s="94"/>
      <c r="D27" s="94"/>
      <c r="E27" s="94"/>
    </row>
    <row r="28" spans="1:5" ht="14.4" x14ac:dyDescent="0.3">
      <c r="A28" s="61">
        <v>29</v>
      </c>
      <c r="B28" s="96" t="s">
        <v>4079</v>
      </c>
      <c r="C28" s="94"/>
      <c r="D28" s="94"/>
      <c r="E28" s="94"/>
    </row>
    <row r="29" spans="1:5" ht="41.4" x14ac:dyDescent="0.3">
      <c r="A29" s="338" t="s">
        <v>4080</v>
      </c>
      <c r="B29" s="96" t="s">
        <v>4081</v>
      </c>
      <c r="C29" s="94"/>
      <c r="D29" s="94"/>
      <c r="E29" s="94"/>
    </row>
    <row r="30" spans="1:5" ht="14.4" x14ac:dyDescent="0.3">
      <c r="A30" s="61" t="s">
        <v>4082</v>
      </c>
      <c r="B30" s="96" t="s">
        <v>4083</v>
      </c>
      <c r="C30" s="94"/>
      <c r="D30" s="94"/>
      <c r="E30" s="94"/>
    </row>
    <row r="31" spans="1:5" ht="14.4" x14ac:dyDescent="0.3">
      <c r="A31" s="61">
        <v>32</v>
      </c>
      <c r="B31" s="96" t="s">
        <v>4084</v>
      </c>
      <c r="C31" s="94"/>
      <c r="D31" s="94"/>
      <c r="E31" s="94"/>
    </row>
    <row r="32" spans="1:5" ht="14.4" x14ac:dyDescent="0.3">
      <c r="A32" s="61">
        <v>34</v>
      </c>
      <c r="B32" s="96" t="s">
        <v>4085</v>
      </c>
      <c r="C32" s="94"/>
      <c r="D32" s="94"/>
      <c r="E32" s="94"/>
    </row>
    <row r="33" spans="1:5" ht="14.4" x14ac:dyDescent="0.3">
      <c r="A33" s="61">
        <v>35</v>
      </c>
      <c r="B33" s="96" t="s">
        <v>4086</v>
      </c>
      <c r="C33" s="94"/>
      <c r="D33" s="94"/>
      <c r="E33" s="94"/>
    </row>
    <row r="34" spans="1:5" ht="14.4" x14ac:dyDescent="0.3">
      <c r="A34" s="61">
        <v>36</v>
      </c>
      <c r="B34" s="96" t="s">
        <v>4087</v>
      </c>
      <c r="C34" s="94"/>
      <c r="D34" s="94"/>
      <c r="E34" s="94"/>
    </row>
    <row r="35" spans="1:5" ht="14.4" x14ac:dyDescent="0.3">
      <c r="A35" s="61">
        <v>37</v>
      </c>
      <c r="B35" s="96" t="s">
        <v>4088</v>
      </c>
      <c r="C35" s="94"/>
      <c r="D35" s="94"/>
      <c r="E35" s="94"/>
    </row>
    <row r="36" spans="1:5" ht="14.4" x14ac:dyDescent="0.3">
      <c r="A36" s="61" t="s">
        <v>4089</v>
      </c>
      <c r="B36" s="96" t="s">
        <v>4090</v>
      </c>
      <c r="C36" s="94"/>
      <c r="D36" s="94"/>
      <c r="E36" s="94"/>
    </row>
    <row r="37" spans="1:5" ht="14.4" x14ac:dyDescent="0.3">
      <c r="A37" s="61" t="s">
        <v>4091</v>
      </c>
      <c r="B37" s="96" t="s">
        <v>4092</v>
      </c>
      <c r="C37" s="94"/>
      <c r="D37" s="94"/>
      <c r="E37" s="94"/>
    </row>
    <row r="38" spans="1:5" ht="27.6" x14ac:dyDescent="0.3">
      <c r="A38" s="338">
        <v>42</v>
      </c>
      <c r="B38" s="96" t="s">
        <v>4093</v>
      </c>
      <c r="C38" s="94"/>
      <c r="D38" s="94"/>
      <c r="E38" s="94"/>
    </row>
    <row r="39" spans="1:5" ht="14.4" x14ac:dyDescent="0.3">
      <c r="A39" s="61">
        <v>43</v>
      </c>
      <c r="B39" s="96" t="s">
        <v>4094</v>
      </c>
      <c r="C39" s="94"/>
      <c r="D39" s="94"/>
      <c r="E39" s="94"/>
    </row>
    <row r="40" spans="1:5" ht="27.6" x14ac:dyDescent="0.3">
      <c r="A40" s="338">
        <v>45</v>
      </c>
      <c r="B40" s="96" t="s">
        <v>4095</v>
      </c>
      <c r="C40" s="94"/>
      <c r="D40" s="94"/>
      <c r="E40" s="94"/>
    </row>
    <row r="41" spans="1:5" ht="14.4" x14ac:dyDescent="0.3">
      <c r="A41" s="338">
        <v>55</v>
      </c>
      <c r="B41" s="96" t="s">
        <v>4096</v>
      </c>
      <c r="C41" s="94"/>
      <c r="D41" s="94"/>
      <c r="E41" s="94"/>
    </row>
    <row r="42" spans="1:5" ht="14.4" x14ac:dyDescent="0.3">
      <c r="A42" s="61" t="s">
        <v>4097</v>
      </c>
      <c r="B42" s="96" t="s">
        <v>4098</v>
      </c>
      <c r="C42" s="94"/>
      <c r="D42" s="94"/>
      <c r="E42" s="94"/>
    </row>
    <row r="43" spans="1:5" ht="14.4" x14ac:dyDescent="0.3">
      <c r="A43" s="61" t="s">
        <v>4099</v>
      </c>
      <c r="B43" s="96" t="s">
        <v>4100</v>
      </c>
      <c r="C43" s="94"/>
      <c r="D43" s="94"/>
      <c r="E43" s="94"/>
    </row>
    <row r="44" spans="1:5" ht="14.4" x14ac:dyDescent="0.3">
      <c r="A44" s="61" t="s">
        <v>4101</v>
      </c>
      <c r="B44" s="96" t="s">
        <v>4102</v>
      </c>
      <c r="C44" s="94"/>
      <c r="D44" s="94"/>
      <c r="E44" s="94"/>
    </row>
    <row r="45" spans="1:5" ht="14.4" x14ac:dyDescent="0.3">
      <c r="A45" s="61">
        <v>87</v>
      </c>
      <c r="B45" s="96" t="s">
        <v>4103</v>
      </c>
      <c r="C45" s="94"/>
      <c r="D45" s="94"/>
      <c r="E45" s="94"/>
    </row>
    <row r="46" spans="1:5" ht="14.4" x14ac:dyDescent="0.3">
      <c r="A46" s="61">
        <v>88</v>
      </c>
      <c r="B46" s="96" t="s">
        <v>4104</v>
      </c>
      <c r="C46" s="94"/>
      <c r="D46" s="94"/>
      <c r="E46" s="94"/>
    </row>
    <row r="47" spans="1:5" ht="14.4" x14ac:dyDescent="0.3">
      <c r="A47" s="64"/>
      <c r="B47" s="305"/>
      <c r="C47" s="94"/>
      <c r="D47" s="94"/>
      <c r="E47" s="94"/>
    </row>
    <row r="48" spans="1:5" ht="14.4" x14ac:dyDescent="0.3">
      <c r="A48" s="64"/>
      <c r="B48" s="305"/>
      <c r="C48" s="94"/>
      <c r="D48" s="94"/>
      <c r="E48" s="94"/>
    </row>
    <row r="49" spans="1:5" ht="14.4" x14ac:dyDescent="0.3">
      <c r="A49" s="94"/>
      <c r="B49" s="95"/>
      <c r="C49" s="94"/>
      <c r="D49" s="94"/>
      <c r="E49" s="94"/>
    </row>
    <row r="50" spans="1:5" ht="14.4" x14ac:dyDescent="0.3">
      <c r="A50" s="57" t="s">
        <v>4050</v>
      </c>
      <c r="B50" s="66" t="s">
        <v>788</v>
      </c>
      <c r="C50" s="94"/>
      <c r="D50" s="94"/>
      <c r="E50" s="94"/>
    </row>
    <row r="51" spans="1:5" ht="14.4" x14ac:dyDescent="0.3">
      <c r="A51" s="57" t="s">
        <v>4051</v>
      </c>
      <c r="B51" s="62" t="s">
        <v>4105</v>
      </c>
      <c r="C51" s="94"/>
      <c r="D51" s="94"/>
      <c r="E51" s="94"/>
    </row>
    <row r="52" spans="1:5" ht="14.4" x14ac:dyDescent="0.3">
      <c r="A52" s="59" t="s">
        <v>4053</v>
      </c>
      <c r="B52" s="67" t="s">
        <v>4054</v>
      </c>
      <c r="C52" s="94"/>
      <c r="D52" s="94"/>
      <c r="E52" s="94"/>
    </row>
    <row r="53" spans="1:5" ht="14.4" x14ac:dyDescent="0.3">
      <c r="A53" s="1164" t="s">
        <v>4106</v>
      </c>
      <c r="B53" s="1164"/>
      <c r="C53" s="94"/>
      <c r="D53" s="94"/>
      <c r="E53" s="94"/>
    </row>
    <row r="54" spans="1:5" ht="14.4" x14ac:dyDescent="0.3">
      <c r="A54" s="1165" t="s">
        <v>4107</v>
      </c>
      <c r="B54" s="1165"/>
      <c r="C54" s="94"/>
      <c r="D54" s="94"/>
      <c r="E54" s="94"/>
    </row>
    <row r="55" spans="1:5" ht="14.4" x14ac:dyDescent="0.3">
      <c r="A55" s="97"/>
      <c r="B55" s="98"/>
      <c r="C55" s="94"/>
      <c r="D55" s="94"/>
      <c r="E55" s="94"/>
    </row>
    <row r="56" spans="1:5" ht="14.4" x14ac:dyDescent="0.3">
      <c r="A56" s="57" t="s">
        <v>4050</v>
      </c>
      <c r="B56" s="66" t="s">
        <v>792</v>
      </c>
      <c r="C56" s="94"/>
      <c r="D56" s="94"/>
      <c r="E56" s="94"/>
    </row>
    <row r="57" spans="1:5" ht="14.4" x14ac:dyDescent="0.3">
      <c r="A57" s="57" t="s">
        <v>4051</v>
      </c>
      <c r="B57" s="62" t="s">
        <v>4108</v>
      </c>
      <c r="C57" s="94"/>
      <c r="D57" s="94"/>
      <c r="E57" s="94"/>
    </row>
    <row r="58" spans="1:5" ht="14.4" x14ac:dyDescent="0.3">
      <c r="A58" s="59" t="s">
        <v>4053</v>
      </c>
      <c r="B58" s="67" t="s">
        <v>4054</v>
      </c>
      <c r="C58" s="94"/>
      <c r="D58" s="94"/>
      <c r="E58" s="94"/>
    </row>
    <row r="59" spans="1:5" ht="14.4" x14ac:dyDescent="0.3">
      <c r="A59" s="1164" t="s">
        <v>4109</v>
      </c>
      <c r="B59" s="1164"/>
      <c r="C59" s="94"/>
      <c r="D59" s="94"/>
      <c r="E59" s="94"/>
    </row>
    <row r="60" spans="1:5" ht="14.4" x14ac:dyDescent="0.3">
      <c r="A60" s="1165" t="s">
        <v>4110</v>
      </c>
      <c r="B60" s="1165"/>
      <c r="C60" s="94"/>
      <c r="D60" s="94"/>
      <c r="E60" s="94"/>
    </row>
    <row r="61" spans="1:5" ht="14.4" x14ac:dyDescent="0.3">
      <c r="A61" s="94"/>
      <c r="B61" s="95"/>
      <c r="C61" s="94"/>
      <c r="D61" s="94"/>
      <c r="E61" s="94"/>
    </row>
    <row r="62" spans="1:5" ht="14.4" x14ac:dyDescent="0.3">
      <c r="A62" s="57" t="s">
        <v>4050</v>
      </c>
      <c r="B62" s="66" t="s">
        <v>797</v>
      </c>
      <c r="C62" s="94"/>
      <c r="D62" s="94"/>
      <c r="E62" s="94"/>
    </row>
    <row r="63" spans="1:5" ht="14.4" x14ac:dyDescent="0.3">
      <c r="A63" s="57" t="s">
        <v>4051</v>
      </c>
      <c r="B63" s="62" t="s">
        <v>4111</v>
      </c>
      <c r="C63" s="94"/>
      <c r="D63" s="94"/>
      <c r="E63" s="94"/>
    </row>
    <row r="64" spans="1:5" ht="14.4" x14ac:dyDescent="0.3">
      <c r="A64" s="59" t="s">
        <v>4053</v>
      </c>
      <c r="B64" s="67" t="s">
        <v>4054</v>
      </c>
      <c r="C64" s="94"/>
      <c r="D64" s="94"/>
      <c r="E64" s="94"/>
    </row>
    <row r="65" spans="1:5" ht="14.4" x14ac:dyDescent="0.3">
      <c r="A65" s="1164" t="s">
        <v>4112</v>
      </c>
      <c r="B65" s="1164"/>
      <c r="C65" s="94"/>
      <c r="D65" s="94"/>
      <c r="E65" s="94"/>
    </row>
    <row r="66" spans="1:5" ht="14.4" x14ac:dyDescent="0.3">
      <c r="A66" s="1165" t="s">
        <v>4113</v>
      </c>
      <c r="B66" s="1165"/>
      <c r="C66" s="94"/>
      <c r="D66" s="94"/>
      <c r="E66" s="94"/>
    </row>
    <row r="67" spans="1:5" ht="14.4" x14ac:dyDescent="0.3">
      <c r="A67" s="94"/>
      <c r="B67" s="95"/>
      <c r="C67" s="94"/>
      <c r="D67" s="94"/>
      <c r="E67" s="94"/>
    </row>
    <row r="68" spans="1:5" ht="14.4" x14ac:dyDescent="0.3">
      <c r="A68" s="57" t="s">
        <v>4050</v>
      </c>
      <c r="B68" s="1168" t="s">
        <v>803</v>
      </c>
      <c r="C68" s="1168"/>
      <c r="D68" s="1168"/>
      <c r="E68" s="94"/>
    </row>
    <row r="69" spans="1:5" ht="14.4" x14ac:dyDescent="0.3">
      <c r="A69" s="63" t="s">
        <v>4051</v>
      </c>
      <c r="B69" s="1153" t="s">
        <v>4114</v>
      </c>
      <c r="C69" s="1153"/>
      <c r="D69" s="1153"/>
      <c r="E69" s="94"/>
    </row>
    <row r="70" spans="1:5" ht="14.4" x14ac:dyDescent="0.3">
      <c r="A70" s="59" t="s">
        <v>4053</v>
      </c>
      <c r="B70" s="67" t="s">
        <v>4054</v>
      </c>
      <c r="C70" s="67" t="s">
        <v>4115</v>
      </c>
      <c r="D70" s="59" t="s">
        <v>4116</v>
      </c>
      <c r="E70" s="94"/>
    </row>
    <row r="71" spans="1:5" ht="14.4" x14ac:dyDescent="0.3">
      <c r="A71" s="61" t="s">
        <v>4117</v>
      </c>
      <c r="B71" s="62" t="s">
        <v>4118</v>
      </c>
      <c r="C71" s="60" t="s">
        <v>4119</v>
      </c>
      <c r="D71" s="60" t="s">
        <v>4120</v>
      </c>
      <c r="E71" s="94"/>
    </row>
    <row r="72" spans="1:5" ht="14.4" x14ac:dyDescent="0.3">
      <c r="A72" s="61">
        <v>1016</v>
      </c>
      <c r="B72" s="62" t="s">
        <v>4121</v>
      </c>
      <c r="C72" s="60" t="s">
        <v>4119</v>
      </c>
      <c r="D72" s="60" t="s">
        <v>4122</v>
      </c>
      <c r="E72" s="94"/>
    </row>
    <row r="73" spans="1:5" ht="14.4" x14ac:dyDescent="0.3">
      <c r="A73" s="61" t="s">
        <v>4123</v>
      </c>
      <c r="B73" s="62" t="s">
        <v>4124</v>
      </c>
      <c r="C73" s="60" t="s">
        <v>4125</v>
      </c>
      <c r="D73" s="60" t="s">
        <v>1016</v>
      </c>
      <c r="E73" s="94"/>
    </row>
    <row r="74" spans="1:5" ht="14.4" x14ac:dyDescent="0.3">
      <c r="A74" s="61">
        <v>3000</v>
      </c>
      <c r="B74" s="62" t="s">
        <v>4126</v>
      </c>
      <c r="C74" s="60" t="s">
        <v>4127</v>
      </c>
      <c r="D74" s="60" t="s">
        <v>4128</v>
      </c>
      <c r="E74" s="94"/>
    </row>
    <row r="75" spans="1:5" ht="14.4" x14ac:dyDescent="0.3">
      <c r="A75" s="61">
        <v>7152</v>
      </c>
      <c r="B75" s="62" t="s">
        <v>4129</v>
      </c>
      <c r="C75" s="60" t="s">
        <v>4130</v>
      </c>
      <c r="D75" s="60" t="s">
        <v>4131</v>
      </c>
      <c r="E75" s="94"/>
    </row>
    <row r="76" spans="1:5" ht="14.4" x14ac:dyDescent="0.3">
      <c r="A76" s="61">
        <v>9995</v>
      </c>
      <c r="B76" s="62" t="s">
        <v>4132</v>
      </c>
      <c r="C76" s="60" t="s">
        <v>4133</v>
      </c>
      <c r="D76" s="60" t="s">
        <v>4134</v>
      </c>
      <c r="E76" s="94"/>
    </row>
    <row r="77" spans="1:5" ht="14.4" x14ac:dyDescent="0.3">
      <c r="A77" s="61">
        <v>9996</v>
      </c>
      <c r="B77" s="62" t="s">
        <v>4135</v>
      </c>
      <c r="C77" s="60" t="s">
        <v>4133</v>
      </c>
      <c r="D77" s="60" t="s">
        <v>4136</v>
      </c>
      <c r="E77" s="94"/>
    </row>
    <row r="78" spans="1:5" ht="14.4" x14ac:dyDescent="0.3">
      <c r="A78" s="61">
        <v>9997</v>
      </c>
      <c r="B78" s="62" t="s">
        <v>4137</v>
      </c>
      <c r="C78" s="60" t="s">
        <v>4119</v>
      </c>
      <c r="D78" s="60" t="s">
        <v>4138</v>
      </c>
      <c r="E78" s="94"/>
    </row>
    <row r="79" spans="1:5" ht="14.4" x14ac:dyDescent="0.3">
      <c r="A79" s="61">
        <v>9998</v>
      </c>
      <c r="B79" s="62" t="s">
        <v>4139</v>
      </c>
      <c r="C79" s="60" t="s">
        <v>4133</v>
      </c>
      <c r="D79" s="60" t="s">
        <v>4140</v>
      </c>
      <c r="E79" s="94"/>
    </row>
    <row r="80" spans="1:5" ht="14.4" x14ac:dyDescent="0.3">
      <c r="A80" s="61" t="s">
        <v>4141</v>
      </c>
      <c r="B80" s="62" t="s">
        <v>1021</v>
      </c>
      <c r="C80" s="60" t="s">
        <v>4130</v>
      </c>
      <c r="D80" s="60" t="s">
        <v>4142</v>
      </c>
      <c r="E80" s="94"/>
    </row>
    <row r="81" spans="1:5" ht="14.4" x14ac:dyDescent="0.3">
      <c r="A81" s="94"/>
      <c r="B81" s="94"/>
      <c r="C81" s="94"/>
      <c r="D81" s="94"/>
      <c r="E81" s="94"/>
    </row>
    <row r="82" spans="1:5" ht="14.4" x14ac:dyDescent="0.3">
      <c r="A82" s="99" t="s">
        <v>4050</v>
      </c>
      <c r="B82" s="66" t="s">
        <v>807</v>
      </c>
      <c r="C82" s="94"/>
      <c r="D82" s="94"/>
      <c r="E82" s="94"/>
    </row>
    <row r="83" spans="1:5" ht="14.4" x14ac:dyDescent="0.3">
      <c r="A83" s="57" t="s">
        <v>4051</v>
      </c>
      <c r="B83" s="62" t="s">
        <v>4143</v>
      </c>
      <c r="C83" s="94"/>
      <c r="D83" s="94"/>
      <c r="E83" s="94"/>
    </row>
    <row r="84" spans="1:5" ht="14.4" x14ac:dyDescent="0.3">
      <c r="A84" s="59" t="s">
        <v>4053</v>
      </c>
      <c r="B84" s="67" t="s">
        <v>4054</v>
      </c>
      <c r="C84" s="94"/>
      <c r="D84" s="94"/>
      <c r="E84" s="94"/>
    </row>
    <row r="85" spans="1:5" ht="14.4" x14ac:dyDescent="0.3">
      <c r="A85" s="61" t="s">
        <v>4144</v>
      </c>
      <c r="B85" s="62" t="s">
        <v>4145</v>
      </c>
      <c r="C85" s="94"/>
      <c r="D85" s="94"/>
      <c r="E85" s="94"/>
    </row>
    <row r="86" spans="1:5" ht="14.4" x14ac:dyDescent="0.3">
      <c r="A86" s="61" t="s">
        <v>4146</v>
      </c>
      <c r="B86" s="62" t="s">
        <v>4147</v>
      </c>
      <c r="C86" s="94"/>
      <c r="D86" s="94"/>
      <c r="E86" s="94"/>
    </row>
    <row r="87" spans="1:5" ht="14.4" x14ac:dyDescent="0.3">
      <c r="A87" s="61" t="s">
        <v>4148</v>
      </c>
      <c r="B87" s="62" t="s">
        <v>4149</v>
      </c>
      <c r="C87" s="94"/>
      <c r="D87" s="94"/>
      <c r="E87" s="94"/>
    </row>
    <row r="88" spans="1:5" ht="14.4" x14ac:dyDescent="0.3">
      <c r="A88" s="61" t="s">
        <v>4150</v>
      </c>
      <c r="B88" s="62" t="s">
        <v>4151</v>
      </c>
      <c r="C88" s="94"/>
      <c r="D88" s="94"/>
      <c r="E88" s="94"/>
    </row>
    <row r="89" spans="1:5" ht="14.4" x14ac:dyDescent="0.3">
      <c r="A89" s="61" t="s">
        <v>4152</v>
      </c>
      <c r="B89" s="62" t="s">
        <v>4153</v>
      </c>
      <c r="C89" s="94"/>
      <c r="D89" s="94"/>
      <c r="E89" s="94"/>
    </row>
    <row r="90" spans="1:5" ht="14.4" x14ac:dyDescent="0.3">
      <c r="A90" s="61" t="s">
        <v>4154</v>
      </c>
      <c r="B90" s="62" t="s">
        <v>4155</v>
      </c>
      <c r="C90" s="94"/>
      <c r="D90" s="94"/>
      <c r="E90" s="94"/>
    </row>
    <row r="91" spans="1:5" ht="14.4" x14ac:dyDescent="0.3">
      <c r="A91" s="60" t="s">
        <v>4156</v>
      </c>
      <c r="B91" s="62" t="s">
        <v>4157</v>
      </c>
      <c r="C91" s="94"/>
      <c r="D91" s="94"/>
      <c r="E91" s="94"/>
    </row>
    <row r="92" spans="1:5" ht="14.4" x14ac:dyDescent="0.3">
      <c r="A92" s="60" t="s">
        <v>181</v>
      </c>
      <c r="B92" s="62" t="s">
        <v>4158</v>
      </c>
      <c r="C92" s="94"/>
      <c r="D92" s="94"/>
      <c r="E92" s="94"/>
    </row>
    <row r="93" spans="1:5" ht="14.4" x14ac:dyDescent="0.3">
      <c r="A93" s="60" t="s">
        <v>4159</v>
      </c>
      <c r="B93" s="62" t="s">
        <v>4160</v>
      </c>
      <c r="C93" s="94"/>
      <c r="D93" s="94"/>
      <c r="E93" s="94"/>
    </row>
    <row r="94" spans="1:5" ht="14.4" x14ac:dyDescent="0.3">
      <c r="A94" s="60" t="s">
        <v>4161</v>
      </c>
      <c r="B94" s="62" t="s">
        <v>4162</v>
      </c>
      <c r="C94" s="94"/>
      <c r="D94" s="94"/>
      <c r="E94" s="94"/>
    </row>
    <row r="95" spans="1:5" ht="14.4" x14ac:dyDescent="0.3">
      <c r="A95" s="631" t="s">
        <v>4163</v>
      </c>
      <c r="B95" s="632" t="s">
        <v>4164</v>
      </c>
      <c r="C95" s="94"/>
      <c r="D95" s="94"/>
      <c r="E95" s="94"/>
    </row>
    <row r="96" spans="1:5" ht="14.4" x14ac:dyDescent="0.3">
      <c r="A96" s="631" t="s">
        <v>4165</v>
      </c>
      <c r="B96" s="632" t="s">
        <v>4166</v>
      </c>
      <c r="C96" s="94"/>
      <c r="D96" s="94"/>
      <c r="E96" s="94"/>
    </row>
    <row r="97" spans="1:5" ht="15" customHeight="1" x14ac:dyDescent="0.3">
      <c r="A97" s="853" t="s">
        <v>4167</v>
      </c>
      <c r="B97" s="340" t="s">
        <v>4168</v>
      </c>
      <c r="C97" s="94"/>
      <c r="D97" s="94"/>
      <c r="E97" s="94"/>
    </row>
    <row r="98" spans="1:5" ht="14.4" x14ac:dyDescent="0.3">
      <c r="A98" s="261"/>
      <c r="B98" s="95"/>
      <c r="C98" s="94"/>
      <c r="D98" s="94"/>
      <c r="E98" s="94"/>
    </row>
    <row r="99" spans="1:5" ht="14.4" x14ac:dyDescent="0.3">
      <c r="A99" s="57" t="s">
        <v>4050</v>
      </c>
      <c r="B99" s="66" t="s">
        <v>808</v>
      </c>
      <c r="C99" s="94"/>
      <c r="D99" s="94"/>
      <c r="E99" s="94"/>
    </row>
    <row r="100" spans="1:5" ht="14.4" x14ac:dyDescent="0.3">
      <c r="A100" s="57" t="s">
        <v>4051</v>
      </c>
      <c r="B100" s="62" t="s">
        <v>4169</v>
      </c>
      <c r="C100" s="94"/>
      <c r="D100" s="94"/>
      <c r="E100" s="94"/>
    </row>
    <row r="101" spans="1:5" ht="14.4" x14ac:dyDescent="0.3">
      <c r="A101" s="59" t="s">
        <v>4053</v>
      </c>
      <c r="B101" s="67" t="s">
        <v>4054</v>
      </c>
      <c r="C101" s="67" t="s">
        <v>4170</v>
      </c>
      <c r="D101" s="94"/>
      <c r="E101" s="94"/>
    </row>
    <row r="102" spans="1:5" ht="14.4" x14ac:dyDescent="0.3">
      <c r="A102" s="61" t="s">
        <v>4171</v>
      </c>
      <c r="B102" s="62" t="s">
        <v>4172</v>
      </c>
      <c r="C102" s="60">
        <v>1000</v>
      </c>
      <c r="D102" s="94"/>
      <c r="E102" s="94"/>
    </row>
    <row r="103" spans="1:5" ht="14.4" x14ac:dyDescent="0.3">
      <c r="A103" s="61" t="s">
        <v>4173</v>
      </c>
      <c r="B103" s="62" t="s">
        <v>4174</v>
      </c>
      <c r="C103" s="60">
        <v>9996</v>
      </c>
      <c r="D103" s="94"/>
      <c r="E103" s="94"/>
    </row>
    <row r="104" spans="1:5" ht="14.4" x14ac:dyDescent="0.3">
      <c r="A104" s="61" t="s">
        <v>4063</v>
      </c>
      <c r="B104" s="62" t="s">
        <v>4175</v>
      </c>
      <c r="C104" s="60">
        <v>9996</v>
      </c>
      <c r="D104" s="94"/>
      <c r="E104" s="94"/>
    </row>
    <row r="105" spans="1:5" ht="14.4" x14ac:dyDescent="0.3">
      <c r="A105" s="61" t="s">
        <v>4065</v>
      </c>
      <c r="B105" s="62" t="s">
        <v>4176</v>
      </c>
      <c r="C105" s="60">
        <v>9996</v>
      </c>
      <c r="D105" s="94"/>
      <c r="E105" s="94"/>
    </row>
    <row r="106" spans="1:5" ht="14.4" x14ac:dyDescent="0.3">
      <c r="A106" s="61" t="s">
        <v>4177</v>
      </c>
      <c r="B106" s="62" t="s">
        <v>4178</v>
      </c>
      <c r="C106" s="60">
        <v>9996</v>
      </c>
      <c r="D106" s="94"/>
      <c r="E106" s="94"/>
    </row>
    <row r="107" spans="1:5" ht="14.4" x14ac:dyDescent="0.3">
      <c r="A107" s="61" t="s">
        <v>4179</v>
      </c>
      <c r="B107" s="62" t="s">
        <v>4180</v>
      </c>
      <c r="C107" s="60">
        <v>9996</v>
      </c>
      <c r="D107" s="94"/>
      <c r="E107" s="94"/>
    </row>
    <row r="108" spans="1:5" ht="14.4" x14ac:dyDescent="0.3">
      <c r="A108" s="61" t="s">
        <v>4181</v>
      </c>
      <c r="B108" s="62" t="s">
        <v>4182</v>
      </c>
      <c r="C108" s="60">
        <v>9996</v>
      </c>
      <c r="D108" s="94"/>
      <c r="E108" s="94"/>
    </row>
    <row r="109" spans="1:5" ht="14.4" x14ac:dyDescent="0.3">
      <c r="A109" s="61">
        <v>17</v>
      </c>
      <c r="B109" s="62" t="s">
        <v>4183</v>
      </c>
      <c r="C109" s="60" t="s">
        <v>4184</v>
      </c>
      <c r="D109" s="94"/>
      <c r="E109" s="94"/>
    </row>
    <row r="110" spans="1:5" ht="14.4" x14ac:dyDescent="0.3">
      <c r="A110" s="61" t="s">
        <v>4073</v>
      </c>
      <c r="B110" s="62" t="s">
        <v>4185</v>
      </c>
      <c r="C110" s="60">
        <v>9997</v>
      </c>
      <c r="D110" s="94"/>
      <c r="E110" s="94"/>
    </row>
    <row r="111" spans="1:5" ht="14.4" x14ac:dyDescent="0.3">
      <c r="A111" s="61">
        <v>21</v>
      </c>
      <c r="B111" s="62" t="s">
        <v>4186</v>
      </c>
      <c r="C111" s="60">
        <v>9996</v>
      </c>
      <c r="D111" s="94"/>
      <c r="E111" s="94"/>
    </row>
    <row r="112" spans="1:5" ht="14.4" x14ac:dyDescent="0.3">
      <c r="A112" s="61" t="s">
        <v>4080</v>
      </c>
      <c r="B112" s="62" t="s">
        <v>4187</v>
      </c>
      <c r="C112" s="60">
        <v>9998</v>
      </c>
      <c r="D112" s="94"/>
      <c r="E112" s="94"/>
    </row>
    <row r="113" spans="1:5" ht="14.4" x14ac:dyDescent="0.3">
      <c r="A113" s="61" t="s">
        <v>4082</v>
      </c>
      <c r="B113" s="62" t="s">
        <v>4188</v>
      </c>
      <c r="C113" s="60">
        <v>9996</v>
      </c>
      <c r="D113" s="94"/>
      <c r="E113" s="94"/>
    </row>
    <row r="114" spans="1:5" ht="14.4" x14ac:dyDescent="0.3">
      <c r="A114" s="61" t="s">
        <v>4189</v>
      </c>
      <c r="B114" s="62" t="s">
        <v>4190</v>
      </c>
      <c r="C114" s="60">
        <v>9996</v>
      </c>
      <c r="D114" s="94"/>
      <c r="E114" s="94"/>
    </row>
    <row r="115" spans="1:5" ht="14.4" x14ac:dyDescent="0.3">
      <c r="A115" s="61" t="s">
        <v>4191</v>
      </c>
      <c r="B115" s="62" t="s">
        <v>4192</v>
      </c>
      <c r="C115" s="60">
        <v>9996</v>
      </c>
      <c r="D115" s="94"/>
      <c r="E115" s="94"/>
    </row>
    <row r="116" spans="1:5" ht="14.4" x14ac:dyDescent="0.3">
      <c r="A116" s="61" t="s">
        <v>4193</v>
      </c>
      <c r="B116" s="62" t="s">
        <v>4194</v>
      </c>
      <c r="C116" s="60">
        <v>9996</v>
      </c>
      <c r="D116" s="94"/>
      <c r="E116" s="94"/>
    </row>
    <row r="117" spans="1:5" ht="14.4" x14ac:dyDescent="0.3">
      <c r="A117" s="61" t="s">
        <v>4195</v>
      </c>
      <c r="B117" s="62" t="s">
        <v>4196</v>
      </c>
      <c r="C117" s="60">
        <v>9996</v>
      </c>
      <c r="D117" s="94"/>
      <c r="E117" s="94"/>
    </row>
    <row r="118" spans="1:5" ht="14.4" x14ac:dyDescent="0.3">
      <c r="A118" s="61" t="s">
        <v>4197</v>
      </c>
      <c r="B118" s="62" t="s">
        <v>4198</v>
      </c>
      <c r="C118" s="60">
        <v>9996</v>
      </c>
      <c r="D118" s="94"/>
      <c r="E118" s="94"/>
    </row>
    <row r="119" spans="1:5" ht="14.4" x14ac:dyDescent="0.3">
      <c r="A119" s="61">
        <v>37</v>
      </c>
      <c r="B119" s="62" t="s">
        <v>4199</v>
      </c>
      <c r="C119" s="60">
        <v>9996</v>
      </c>
      <c r="D119" s="94"/>
      <c r="E119" s="94"/>
    </row>
    <row r="120" spans="1:5" ht="14.4" x14ac:dyDescent="0.3">
      <c r="A120" s="61" t="s">
        <v>4089</v>
      </c>
      <c r="B120" s="62" t="s">
        <v>4200</v>
      </c>
      <c r="C120" s="60" t="s">
        <v>4201</v>
      </c>
      <c r="D120" s="94"/>
      <c r="E120" s="94"/>
    </row>
    <row r="121" spans="1:5" ht="14.4" x14ac:dyDescent="0.3">
      <c r="A121" s="261"/>
      <c r="B121" s="95"/>
      <c r="C121" s="94"/>
      <c r="D121" s="94"/>
      <c r="E121" s="94"/>
    </row>
    <row r="122" spans="1:5" ht="14.4" x14ac:dyDescent="0.3">
      <c r="A122" s="57" t="s">
        <v>4050</v>
      </c>
      <c r="B122" s="66" t="s">
        <v>824</v>
      </c>
      <c r="C122" s="94"/>
      <c r="D122" s="94"/>
      <c r="E122" s="94"/>
    </row>
    <row r="123" spans="1:5" ht="14.4" x14ac:dyDescent="0.3">
      <c r="A123" s="57" t="s">
        <v>4051</v>
      </c>
      <c r="B123" s="62" t="s">
        <v>4202</v>
      </c>
      <c r="C123" s="94"/>
      <c r="D123" s="94"/>
      <c r="E123" s="94"/>
    </row>
    <row r="124" spans="1:5" ht="14.4" x14ac:dyDescent="0.3">
      <c r="A124" s="59" t="s">
        <v>4053</v>
      </c>
      <c r="B124" s="67" t="s">
        <v>4054</v>
      </c>
      <c r="C124" s="94"/>
      <c r="D124" s="94"/>
      <c r="E124" s="94"/>
    </row>
    <row r="125" spans="1:5" ht="14.4" x14ac:dyDescent="0.3">
      <c r="A125" s="61" t="s">
        <v>784</v>
      </c>
      <c r="B125" s="62" t="s">
        <v>4203</v>
      </c>
      <c r="C125" s="94"/>
      <c r="D125" s="94"/>
      <c r="E125" s="94"/>
    </row>
    <row r="126" spans="1:5" ht="27.6" x14ac:dyDescent="0.3">
      <c r="A126" s="726" t="s">
        <v>788</v>
      </c>
      <c r="B126" s="722" t="s">
        <v>4204</v>
      </c>
      <c r="C126" s="94"/>
      <c r="D126" s="94"/>
      <c r="E126" s="94"/>
    </row>
    <row r="127" spans="1:5" ht="14.4" x14ac:dyDescent="0.3">
      <c r="A127" s="724" t="s">
        <v>792</v>
      </c>
      <c r="B127" s="725" t="s">
        <v>4205</v>
      </c>
      <c r="C127" s="94"/>
      <c r="D127" s="94"/>
      <c r="E127" s="94"/>
    </row>
    <row r="128" spans="1:5" ht="14.4" x14ac:dyDescent="0.3">
      <c r="A128" s="261"/>
      <c r="B128" s="95"/>
      <c r="C128" s="94"/>
      <c r="D128" s="94"/>
      <c r="E128" s="94"/>
    </row>
    <row r="129" spans="1:5" ht="14.4" x14ac:dyDescent="0.3">
      <c r="A129" s="99" t="s">
        <v>4050</v>
      </c>
      <c r="B129" s="723" t="s">
        <v>830</v>
      </c>
      <c r="C129" s="94"/>
      <c r="D129" s="94"/>
      <c r="E129" s="94"/>
    </row>
    <row r="130" spans="1:5" ht="14.4" x14ac:dyDescent="0.3">
      <c r="A130" s="57" t="s">
        <v>4051</v>
      </c>
      <c r="B130" s="62" t="s">
        <v>4206</v>
      </c>
      <c r="C130" s="94"/>
      <c r="D130" s="94"/>
      <c r="E130" s="94"/>
    </row>
    <row r="131" spans="1:5" ht="14.4" x14ac:dyDescent="0.3">
      <c r="A131" s="59" t="s">
        <v>4053</v>
      </c>
      <c r="B131" s="67" t="s">
        <v>4054</v>
      </c>
      <c r="C131" s="94"/>
      <c r="D131" s="94"/>
      <c r="E131" s="94"/>
    </row>
    <row r="132" spans="1:5" ht="14.4" x14ac:dyDescent="0.3">
      <c r="A132" s="61" t="s">
        <v>784</v>
      </c>
      <c r="B132" s="62" t="s">
        <v>4207</v>
      </c>
      <c r="C132" s="94"/>
      <c r="D132" s="94"/>
      <c r="E132" s="94"/>
    </row>
    <row r="133" spans="1:5" ht="14.4" x14ac:dyDescent="0.3">
      <c r="A133" s="61" t="s">
        <v>788</v>
      </c>
      <c r="B133" s="62" t="s">
        <v>4208</v>
      </c>
      <c r="C133" s="94"/>
      <c r="D133" s="94"/>
      <c r="E133" s="94"/>
    </row>
    <row r="134" spans="1:5" ht="27.6" x14ac:dyDescent="0.3">
      <c r="A134" s="61" t="s">
        <v>792</v>
      </c>
      <c r="B134" s="62" t="s">
        <v>4209</v>
      </c>
      <c r="C134" s="94"/>
      <c r="D134" s="94"/>
      <c r="E134" s="94"/>
    </row>
    <row r="135" spans="1:5" ht="14.4" x14ac:dyDescent="0.3">
      <c r="A135" s="61" t="s">
        <v>797</v>
      </c>
      <c r="B135" s="62" t="s">
        <v>4210</v>
      </c>
      <c r="C135" s="94"/>
      <c r="D135" s="94"/>
      <c r="E135" s="94"/>
    </row>
    <row r="136" spans="1:5" ht="14.4" x14ac:dyDescent="0.3">
      <c r="A136" s="61" t="s">
        <v>803</v>
      </c>
      <c r="B136" s="62" t="s">
        <v>4211</v>
      </c>
      <c r="C136" s="94"/>
      <c r="D136" s="94"/>
      <c r="E136" s="94"/>
    </row>
    <row r="137" spans="1:5" ht="14.4" x14ac:dyDescent="0.3">
      <c r="A137" s="61" t="s">
        <v>807</v>
      </c>
      <c r="B137" s="62" t="s">
        <v>4212</v>
      </c>
      <c r="C137" s="94"/>
      <c r="D137" s="94"/>
      <c r="E137" s="94"/>
    </row>
    <row r="138" spans="1:5" ht="14.4" x14ac:dyDescent="0.3">
      <c r="A138" s="61" t="s">
        <v>808</v>
      </c>
      <c r="B138" s="62" t="s">
        <v>4213</v>
      </c>
      <c r="C138" s="94"/>
      <c r="D138" s="94"/>
      <c r="E138" s="94"/>
    </row>
    <row r="139" spans="1:5" ht="14.4" x14ac:dyDescent="0.3">
      <c r="A139" s="61" t="s">
        <v>824</v>
      </c>
      <c r="B139" s="62" t="s">
        <v>4214</v>
      </c>
      <c r="C139" s="94"/>
      <c r="D139" s="94"/>
      <c r="E139" s="94"/>
    </row>
    <row r="140" spans="1:5" ht="14.4" x14ac:dyDescent="0.3">
      <c r="A140" s="61" t="s">
        <v>830</v>
      </c>
      <c r="B140" s="62" t="s">
        <v>4215</v>
      </c>
      <c r="C140" s="94"/>
      <c r="D140" s="94"/>
      <c r="E140" s="94"/>
    </row>
    <row r="141" spans="1:5" ht="14.4" x14ac:dyDescent="0.3">
      <c r="A141" s="61" t="s">
        <v>4171</v>
      </c>
      <c r="B141" s="62" t="s">
        <v>4216</v>
      </c>
      <c r="C141" s="94"/>
      <c r="D141" s="94"/>
      <c r="E141" s="94"/>
    </row>
    <row r="142" spans="1:5" ht="14.4" x14ac:dyDescent="0.3">
      <c r="A142" s="61">
        <v>11</v>
      </c>
      <c r="B142" s="62" t="s">
        <v>4217</v>
      </c>
      <c r="C142" s="94"/>
      <c r="D142" s="94"/>
      <c r="E142" s="94"/>
    </row>
    <row r="143" spans="1:5" ht="14.4" x14ac:dyDescent="0.3">
      <c r="A143" s="61">
        <v>12</v>
      </c>
      <c r="B143" s="62" t="s">
        <v>4218</v>
      </c>
      <c r="C143" s="94"/>
      <c r="D143" s="94"/>
      <c r="E143" s="94"/>
    </row>
    <row r="144" spans="1:5" ht="28.5" customHeight="1" x14ac:dyDescent="0.3">
      <c r="A144" s="61">
        <v>13</v>
      </c>
      <c r="B144" s="62" t="s">
        <v>4219</v>
      </c>
      <c r="C144" s="94"/>
      <c r="D144" s="94"/>
      <c r="E144" s="94"/>
    </row>
    <row r="145" spans="1:5" ht="14.4" x14ac:dyDescent="0.3">
      <c r="A145" s="64"/>
      <c r="B145" s="65"/>
      <c r="C145" s="94"/>
      <c r="D145" s="94"/>
      <c r="E145" s="94"/>
    </row>
    <row r="146" spans="1:5" ht="14.4" x14ac:dyDescent="0.3">
      <c r="A146" s="57" t="s">
        <v>4050</v>
      </c>
      <c r="B146" s="66" t="s">
        <v>4171</v>
      </c>
      <c r="C146" s="94"/>
      <c r="D146" s="94"/>
      <c r="E146" s="94"/>
    </row>
    <row r="147" spans="1:5" ht="14.4" x14ac:dyDescent="0.3">
      <c r="A147" s="57" t="s">
        <v>4051</v>
      </c>
      <c r="B147" s="62" t="s">
        <v>4220</v>
      </c>
      <c r="C147" s="94"/>
      <c r="D147" s="94"/>
      <c r="E147" s="94"/>
    </row>
    <row r="148" spans="1:5" ht="14.4" x14ac:dyDescent="0.3">
      <c r="A148" s="59" t="s">
        <v>4053</v>
      </c>
      <c r="B148" s="67" t="s">
        <v>4054</v>
      </c>
      <c r="C148" s="94"/>
      <c r="D148" s="94"/>
      <c r="E148" s="94"/>
    </row>
    <row r="149" spans="1:5" ht="14.4" x14ac:dyDescent="0.3">
      <c r="A149" s="61" t="s">
        <v>784</v>
      </c>
      <c r="B149" s="62" t="s">
        <v>4221</v>
      </c>
      <c r="C149" s="94"/>
      <c r="D149" s="94"/>
      <c r="E149" s="94"/>
    </row>
    <row r="150" spans="1:5" ht="14.4" x14ac:dyDescent="0.3">
      <c r="A150" s="61" t="s">
        <v>788</v>
      </c>
      <c r="B150" s="62" t="s">
        <v>4222</v>
      </c>
      <c r="C150" s="94"/>
      <c r="D150" s="94"/>
      <c r="E150" s="94"/>
    </row>
    <row r="151" spans="1:5" ht="14.4" x14ac:dyDescent="0.3">
      <c r="A151" s="61" t="s">
        <v>792</v>
      </c>
      <c r="B151" s="62" t="s">
        <v>4223</v>
      </c>
      <c r="C151" s="94"/>
      <c r="D151" s="94"/>
      <c r="E151" s="94"/>
    </row>
    <row r="152" spans="1:5" ht="14.4" x14ac:dyDescent="0.3">
      <c r="A152" s="61">
        <v>11</v>
      </c>
      <c r="B152" s="62" t="s">
        <v>4217</v>
      </c>
      <c r="C152" s="94"/>
      <c r="D152" s="94"/>
      <c r="E152" s="94"/>
    </row>
    <row r="153" spans="1:5" ht="14.4" x14ac:dyDescent="0.3">
      <c r="A153" s="61">
        <v>12</v>
      </c>
      <c r="B153" s="62" t="s">
        <v>4218</v>
      </c>
      <c r="C153" s="94"/>
      <c r="D153" s="94"/>
      <c r="E153" s="94"/>
    </row>
    <row r="154" spans="1:5" ht="14.4" x14ac:dyDescent="0.3">
      <c r="A154" s="64"/>
      <c r="B154" s="65"/>
      <c r="C154" s="94"/>
      <c r="D154" s="94"/>
      <c r="E154" s="94"/>
    </row>
    <row r="155" spans="1:5" ht="14.4" x14ac:dyDescent="0.3">
      <c r="A155" s="57" t="s">
        <v>4050</v>
      </c>
      <c r="B155" s="66" t="s">
        <v>4173</v>
      </c>
      <c r="C155" s="94"/>
      <c r="D155" s="94"/>
      <c r="E155" s="94"/>
    </row>
    <row r="156" spans="1:5" ht="14.4" x14ac:dyDescent="0.3">
      <c r="A156" s="57" t="s">
        <v>4051</v>
      </c>
      <c r="B156" s="62" t="s">
        <v>4224</v>
      </c>
      <c r="C156" s="94"/>
      <c r="D156" s="94"/>
      <c r="E156" s="94"/>
    </row>
    <row r="157" spans="1:5" ht="14.4" x14ac:dyDescent="0.3">
      <c r="A157" s="59" t="s">
        <v>4053</v>
      </c>
      <c r="B157" s="67" t="s">
        <v>4054</v>
      </c>
      <c r="C157" s="94"/>
      <c r="D157" s="94"/>
      <c r="E157" s="94"/>
    </row>
    <row r="158" spans="1:5" ht="14.4" x14ac:dyDescent="0.3">
      <c r="A158" s="61" t="s">
        <v>784</v>
      </c>
      <c r="B158" s="62" t="s">
        <v>4225</v>
      </c>
      <c r="C158" s="94"/>
      <c r="D158" s="94"/>
      <c r="E158" s="94"/>
    </row>
    <row r="159" spans="1:5" ht="14.4" x14ac:dyDescent="0.3">
      <c r="A159" s="61" t="s">
        <v>788</v>
      </c>
      <c r="B159" s="62" t="s">
        <v>4137</v>
      </c>
      <c r="C159" s="94"/>
      <c r="D159" s="94"/>
      <c r="E159" s="94"/>
    </row>
    <row r="160" spans="1:5" ht="14.4" x14ac:dyDescent="0.3">
      <c r="A160" s="61" t="s">
        <v>792</v>
      </c>
      <c r="B160" s="62" t="s">
        <v>4139</v>
      </c>
      <c r="C160" s="94"/>
      <c r="D160" s="94"/>
      <c r="E160" s="94"/>
    </row>
    <row r="161" spans="1:5" ht="14.4" x14ac:dyDescent="0.3">
      <c r="A161" s="61" t="s">
        <v>797</v>
      </c>
      <c r="B161" s="62" t="s">
        <v>4132</v>
      </c>
      <c r="C161" s="94"/>
      <c r="D161" s="94"/>
      <c r="E161" s="94"/>
    </row>
    <row r="162" spans="1:5" ht="14.4" x14ac:dyDescent="0.3">
      <c r="A162" s="61" t="s">
        <v>803</v>
      </c>
      <c r="B162" s="62" t="s">
        <v>4226</v>
      </c>
      <c r="C162" s="94"/>
      <c r="D162" s="94"/>
      <c r="E162" s="94"/>
    </row>
    <row r="163" spans="1:5" ht="14.4" x14ac:dyDescent="0.3">
      <c r="A163" s="64"/>
      <c r="B163" s="65"/>
      <c r="C163" s="94"/>
      <c r="D163" s="94"/>
      <c r="E163" s="94"/>
    </row>
    <row r="164" spans="1:5" ht="14.4" x14ac:dyDescent="0.3">
      <c r="A164" s="57" t="s">
        <v>4050</v>
      </c>
      <c r="B164" s="66" t="s">
        <v>4063</v>
      </c>
      <c r="C164" s="94"/>
      <c r="D164" s="94"/>
      <c r="E164" s="94"/>
    </row>
    <row r="165" spans="1:5" ht="14.4" x14ac:dyDescent="0.3">
      <c r="A165" s="57" t="s">
        <v>4051</v>
      </c>
      <c r="B165" s="62" t="s">
        <v>4227</v>
      </c>
      <c r="C165" s="94"/>
      <c r="D165" s="94"/>
      <c r="E165" s="94"/>
    </row>
    <row r="166" spans="1:5" ht="14.4" x14ac:dyDescent="0.3">
      <c r="A166" s="59" t="s">
        <v>4053</v>
      </c>
      <c r="B166" s="67" t="s">
        <v>4054</v>
      </c>
      <c r="C166" s="94"/>
      <c r="D166" s="94"/>
      <c r="E166" s="94"/>
    </row>
    <row r="167" spans="1:5" ht="14.4" x14ac:dyDescent="0.3">
      <c r="A167" s="61" t="s">
        <v>784</v>
      </c>
      <c r="B167" s="62" t="s">
        <v>4228</v>
      </c>
      <c r="C167" s="94"/>
      <c r="D167" s="94"/>
      <c r="E167" s="94"/>
    </row>
    <row r="168" spans="1:5" ht="14.4" x14ac:dyDescent="0.3">
      <c r="A168" s="61" t="s">
        <v>788</v>
      </c>
      <c r="B168" s="62" t="s">
        <v>4229</v>
      </c>
      <c r="C168" s="94"/>
      <c r="D168" s="94"/>
      <c r="E168" s="94"/>
    </row>
    <row r="169" spans="1:5" ht="14.4" x14ac:dyDescent="0.3">
      <c r="A169" s="61" t="s">
        <v>792</v>
      </c>
      <c r="B169" s="62" t="s">
        <v>4230</v>
      </c>
      <c r="C169" s="94"/>
      <c r="D169" s="94"/>
      <c r="E169" s="94"/>
    </row>
    <row r="170" spans="1:5" ht="14.4" x14ac:dyDescent="0.3">
      <c r="A170" s="61" t="s">
        <v>797</v>
      </c>
      <c r="B170" s="62" t="s">
        <v>4231</v>
      </c>
      <c r="C170" s="94"/>
      <c r="D170" s="94"/>
      <c r="E170" s="94"/>
    </row>
    <row r="171" spans="1:5" ht="14.4" x14ac:dyDescent="0.3">
      <c r="A171" s="61" t="s">
        <v>803</v>
      </c>
      <c r="B171" s="62" t="s">
        <v>4232</v>
      </c>
      <c r="C171" s="94"/>
      <c r="D171" s="94"/>
      <c r="E171" s="94"/>
    </row>
    <row r="172" spans="1:5" ht="14.4" x14ac:dyDescent="0.3">
      <c r="A172" s="61" t="s">
        <v>807</v>
      </c>
      <c r="B172" s="62" t="s">
        <v>4233</v>
      </c>
      <c r="C172" s="94"/>
      <c r="D172" s="94"/>
      <c r="E172" s="94"/>
    </row>
    <row r="173" spans="1:5" ht="14.4" x14ac:dyDescent="0.3">
      <c r="A173" s="61" t="s">
        <v>808</v>
      </c>
      <c r="B173" s="62" t="s">
        <v>4234</v>
      </c>
      <c r="C173" s="94"/>
      <c r="D173" s="94"/>
      <c r="E173" s="94"/>
    </row>
    <row r="174" spans="1:5" ht="14.4" x14ac:dyDescent="0.3">
      <c r="A174" s="61" t="s">
        <v>824</v>
      </c>
      <c r="B174" s="62" t="s">
        <v>4235</v>
      </c>
      <c r="C174" s="94"/>
      <c r="D174" s="94"/>
      <c r="E174" s="94"/>
    </row>
    <row r="175" spans="1:5" ht="14.4" x14ac:dyDescent="0.3">
      <c r="A175" s="61" t="s">
        <v>830</v>
      </c>
      <c r="B175" s="62" t="s">
        <v>4236</v>
      </c>
      <c r="C175" s="94"/>
      <c r="D175" s="94"/>
      <c r="E175" s="94"/>
    </row>
    <row r="176" spans="1:5" ht="14.4" x14ac:dyDescent="0.3">
      <c r="A176" s="61">
        <v>10</v>
      </c>
      <c r="B176" s="62" t="s">
        <v>4237</v>
      </c>
      <c r="C176" s="94"/>
      <c r="D176" s="94"/>
      <c r="E176" s="94"/>
    </row>
    <row r="177" spans="1:5" ht="14.4" x14ac:dyDescent="0.3">
      <c r="A177" s="61" t="s">
        <v>4238</v>
      </c>
      <c r="B177" s="62" t="s">
        <v>4239</v>
      </c>
      <c r="C177" s="94"/>
      <c r="D177" s="94"/>
      <c r="E177" s="94"/>
    </row>
    <row r="178" spans="1:5" ht="14.4" x14ac:dyDescent="0.3">
      <c r="A178" s="58"/>
      <c r="B178" s="65"/>
      <c r="C178" s="94"/>
      <c r="D178" s="94"/>
      <c r="E178" s="94"/>
    </row>
    <row r="179" spans="1:5" ht="14.4" x14ac:dyDescent="0.3">
      <c r="A179" s="57" t="s">
        <v>4050</v>
      </c>
      <c r="B179" s="66" t="s">
        <v>4065</v>
      </c>
      <c r="C179" s="94"/>
      <c r="D179" s="94"/>
      <c r="E179" s="94"/>
    </row>
    <row r="180" spans="1:5" ht="14.4" x14ac:dyDescent="0.3">
      <c r="A180" s="57" t="s">
        <v>4051</v>
      </c>
      <c r="B180" s="62" t="s">
        <v>4240</v>
      </c>
      <c r="C180" s="94"/>
      <c r="D180" s="94"/>
      <c r="E180" s="94"/>
    </row>
    <row r="181" spans="1:5" ht="14.4" x14ac:dyDescent="0.3">
      <c r="A181" s="59" t="s">
        <v>4053</v>
      </c>
      <c r="B181" s="67" t="s">
        <v>4054</v>
      </c>
      <c r="C181" s="94"/>
      <c r="D181" s="94"/>
      <c r="E181" s="94"/>
    </row>
    <row r="182" spans="1:5" ht="14.4" x14ac:dyDescent="0.3">
      <c r="A182" s="1164" t="s">
        <v>4241</v>
      </c>
      <c r="B182" s="1164"/>
      <c r="C182" s="94"/>
      <c r="D182" s="94"/>
      <c r="E182" s="94"/>
    </row>
    <row r="183" spans="1:5" ht="14.4" x14ac:dyDescent="0.3">
      <c r="A183" s="1166" t="s">
        <v>4242</v>
      </c>
      <c r="B183" s="1167"/>
      <c r="C183" s="94"/>
      <c r="D183" s="94"/>
      <c r="E183" s="94"/>
    </row>
    <row r="184" spans="1:5" ht="14.4" x14ac:dyDescent="0.3">
      <c r="A184" s="100"/>
      <c r="B184" s="101"/>
      <c r="C184" s="94"/>
      <c r="D184" s="94"/>
      <c r="E184" s="94"/>
    </row>
    <row r="185" spans="1:5" ht="14.4" x14ac:dyDescent="0.3">
      <c r="A185" s="57" t="s">
        <v>4050</v>
      </c>
      <c r="B185" s="66" t="s">
        <v>4177</v>
      </c>
      <c r="C185" s="94"/>
      <c r="D185" s="94"/>
      <c r="E185" s="94"/>
    </row>
    <row r="186" spans="1:5" ht="14.4" x14ac:dyDescent="0.3">
      <c r="A186" s="57" t="s">
        <v>4051</v>
      </c>
      <c r="B186" s="62" t="s">
        <v>4243</v>
      </c>
      <c r="C186" s="94"/>
      <c r="D186" s="94"/>
      <c r="E186" s="94"/>
    </row>
    <row r="187" spans="1:5" ht="14.4" x14ac:dyDescent="0.3">
      <c r="A187" s="59" t="s">
        <v>4053</v>
      </c>
      <c r="B187" s="67" t="s">
        <v>4054</v>
      </c>
      <c r="C187" s="94"/>
      <c r="D187" s="94"/>
      <c r="E187" s="94"/>
    </row>
    <row r="188" spans="1:5" ht="14.4" x14ac:dyDescent="0.3">
      <c r="A188" s="61" t="s">
        <v>4117</v>
      </c>
      <c r="B188" s="62" t="s">
        <v>4244</v>
      </c>
      <c r="C188" s="94"/>
      <c r="D188" s="94"/>
      <c r="E188" s="94"/>
    </row>
    <row r="189" spans="1:5" ht="14.4" x14ac:dyDescent="0.3">
      <c r="A189" s="61" t="s">
        <v>167</v>
      </c>
      <c r="B189" s="62" t="s">
        <v>4245</v>
      </c>
      <c r="C189" s="94"/>
      <c r="D189" s="94"/>
      <c r="E189" s="94"/>
    </row>
    <row r="190" spans="1:5" ht="14.4" x14ac:dyDescent="0.3">
      <c r="A190" s="61" t="s">
        <v>4246</v>
      </c>
      <c r="B190" s="66" t="s">
        <v>4247</v>
      </c>
      <c r="C190" s="94"/>
      <c r="D190" s="94"/>
      <c r="E190" s="94"/>
    </row>
    <row r="191" spans="1:5" ht="14.4" x14ac:dyDescent="0.3">
      <c r="A191" s="61" t="s">
        <v>1074</v>
      </c>
      <c r="B191" s="66" t="s">
        <v>4248</v>
      </c>
      <c r="C191" s="94"/>
      <c r="D191" s="94"/>
      <c r="E191" s="94"/>
    </row>
    <row r="192" spans="1:5" ht="14.4" x14ac:dyDescent="0.3">
      <c r="A192" s="61" t="s">
        <v>1072</v>
      </c>
      <c r="B192" s="66" t="s">
        <v>4249</v>
      </c>
      <c r="C192" s="94"/>
      <c r="D192" s="94"/>
      <c r="E192" s="94"/>
    </row>
    <row r="193" spans="1:5" ht="14.4" x14ac:dyDescent="0.3">
      <c r="A193" s="61" t="s">
        <v>4250</v>
      </c>
      <c r="B193" s="66" t="s">
        <v>4251</v>
      </c>
      <c r="C193" s="94"/>
      <c r="D193" s="94"/>
      <c r="E193" s="94"/>
    </row>
    <row r="194" spans="1:5" ht="14.4" x14ac:dyDescent="0.3">
      <c r="A194" s="61" t="s">
        <v>4252</v>
      </c>
      <c r="B194" s="66" t="s">
        <v>4253</v>
      </c>
      <c r="C194" s="94"/>
      <c r="D194" s="94"/>
      <c r="E194" s="94"/>
    </row>
    <row r="195" spans="1:5" ht="14.4" x14ac:dyDescent="0.3">
      <c r="A195" s="61" t="s">
        <v>4254</v>
      </c>
      <c r="B195" s="66" t="s">
        <v>4255</v>
      </c>
      <c r="C195" s="94"/>
      <c r="D195" s="94"/>
      <c r="E195" s="94"/>
    </row>
    <row r="196" spans="1:5" ht="14.4" x14ac:dyDescent="0.3">
      <c r="A196" s="61" t="s">
        <v>4256</v>
      </c>
      <c r="B196" s="66" t="s">
        <v>4257</v>
      </c>
      <c r="C196" s="94"/>
      <c r="D196" s="94"/>
      <c r="E196" s="94"/>
    </row>
    <row r="197" spans="1:5" ht="14.4" x14ac:dyDescent="0.3">
      <c r="A197" s="61" t="s">
        <v>4258</v>
      </c>
      <c r="B197" s="66" t="s">
        <v>4259</v>
      </c>
      <c r="C197" s="94"/>
      <c r="D197" s="94"/>
      <c r="E197" s="94"/>
    </row>
    <row r="198" spans="1:5" ht="14.4" x14ac:dyDescent="0.3">
      <c r="A198" s="61" t="s">
        <v>4260</v>
      </c>
      <c r="B198" s="66" t="s">
        <v>4261</v>
      </c>
      <c r="C198" s="94"/>
      <c r="D198" s="94"/>
      <c r="E198" s="94"/>
    </row>
    <row r="199" spans="1:5" ht="14.4" x14ac:dyDescent="0.3">
      <c r="A199" s="61">
        <v>3001</v>
      </c>
      <c r="B199" s="62" t="s">
        <v>4262</v>
      </c>
      <c r="C199" s="94"/>
      <c r="D199" s="94"/>
      <c r="E199" s="94"/>
    </row>
    <row r="200" spans="1:5" ht="14.4" x14ac:dyDescent="0.3">
      <c r="A200" s="100"/>
      <c r="B200" s="101"/>
      <c r="C200" s="94"/>
      <c r="D200" s="94"/>
      <c r="E200" s="94"/>
    </row>
    <row r="201" spans="1:5" ht="14.4" x14ac:dyDescent="0.3">
      <c r="A201" s="57" t="s">
        <v>4050</v>
      </c>
      <c r="B201" s="66" t="s">
        <v>4179</v>
      </c>
      <c r="C201" s="94"/>
      <c r="D201" s="94"/>
      <c r="E201" s="94"/>
    </row>
    <row r="202" spans="1:5" ht="14.4" x14ac:dyDescent="0.3">
      <c r="A202" s="57" t="s">
        <v>4051</v>
      </c>
      <c r="B202" s="62" t="s">
        <v>4263</v>
      </c>
      <c r="C202" s="94"/>
      <c r="D202" s="94"/>
      <c r="E202" s="94"/>
    </row>
    <row r="203" spans="1:5" ht="14.4" x14ac:dyDescent="0.3">
      <c r="A203" s="59" t="s">
        <v>4053</v>
      </c>
      <c r="B203" s="67" t="s">
        <v>4054</v>
      </c>
      <c r="C203" s="94"/>
      <c r="D203" s="94"/>
      <c r="E203" s="94"/>
    </row>
    <row r="204" spans="1:5" ht="14.4" x14ac:dyDescent="0.3">
      <c r="A204" s="61" t="s">
        <v>4117</v>
      </c>
      <c r="B204" s="62" t="s">
        <v>4264</v>
      </c>
      <c r="C204" s="94"/>
      <c r="D204" s="94"/>
      <c r="E204" s="94"/>
    </row>
    <row r="205" spans="1:5" ht="14.4" x14ac:dyDescent="0.3">
      <c r="A205" s="61" t="s">
        <v>4246</v>
      </c>
      <c r="B205" s="62" t="s">
        <v>4265</v>
      </c>
      <c r="C205" s="94"/>
      <c r="D205" s="94"/>
      <c r="E205" s="94"/>
    </row>
    <row r="206" spans="1:5" ht="14.4" x14ac:dyDescent="0.3">
      <c r="A206" s="61" t="s">
        <v>4123</v>
      </c>
      <c r="B206" s="62" t="s">
        <v>4266</v>
      </c>
      <c r="C206" s="94"/>
      <c r="D206" s="94"/>
      <c r="E206" s="94"/>
    </row>
    <row r="207" spans="1:5" ht="27.6" x14ac:dyDescent="0.3">
      <c r="A207" s="61" t="s">
        <v>4252</v>
      </c>
      <c r="B207" s="62" t="s">
        <v>4267</v>
      </c>
      <c r="C207" s="94"/>
      <c r="D207" s="94"/>
      <c r="E207" s="94"/>
    </row>
    <row r="208" spans="1:5" ht="27.6" x14ac:dyDescent="0.3">
      <c r="A208" s="61" t="s">
        <v>4254</v>
      </c>
      <c r="B208" s="62" t="s">
        <v>4268</v>
      </c>
      <c r="C208" s="94"/>
      <c r="D208" s="94"/>
      <c r="E208" s="94"/>
    </row>
    <row r="209" spans="1:5" ht="14.4" x14ac:dyDescent="0.3">
      <c r="A209" s="61" t="s">
        <v>4256</v>
      </c>
      <c r="B209" s="62" t="s">
        <v>4269</v>
      </c>
      <c r="C209" s="94"/>
      <c r="D209" s="94"/>
      <c r="E209" s="94"/>
    </row>
    <row r="210" spans="1:5" ht="14.4" x14ac:dyDescent="0.3">
      <c r="A210" s="61" t="s">
        <v>4258</v>
      </c>
      <c r="B210" s="62" t="s">
        <v>4270</v>
      </c>
      <c r="C210" s="94"/>
      <c r="D210" s="94"/>
      <c r="E210" s="94"/>
    </row>
    <row r="211" spans="1:5" ht="14.4" x14ac:dyDescent="0.3">
      <c r="A211" s="61" t="s">
        <v>4260</v>
      </c>
      <c r="B211" s="62" t="s">
        <v>4271</v>
      </c>
      <c r="C211" s="94"/>
      <c r="D211" s="94"/>
      <c r="E211" s="94"/>
    </row>
    <row r="212" spans="1:5" ht="14.4" x14ac:dyDescent="0.3">
      <c r="A212" s="61" t="s">
        <v>4272</v>
      </c>
      <c r="B212" s="62" t="s">
        <v>4273</v>
      </c>
      <c r="C212" s="94"/>
      <c r="D212" s="94"/>
      <c r="E212" s="94"/>
    </row>
    <row r="213" spans="1:5" ht="14.4" x14ac:dyDescent="0.3">
      <c r="A213" s="61">
        <v>2007</v>
      </c>
      <c r="B213" s="62" t="s">
        <v>4274</v>
      </c>
      <c r="C213" s="94"/>
      <c r="D213" s="94"/>
      <c r="E213" s="94"/>
    </row>
    <row r="214" spans="1:5" ht="14.4" x14ac:dyDescent="0.3">
      <c r="A214" s="61">
        <v>2010</v>
      </c>
      <c r="B214" s="62" t="s">
        <v>4275</v>
      </c>
      <c r="C214" s="94"/>
      <c r="D214" s="94"/>
      <c r="E214" s="94"/>
    </row>
    <row r="215" spans="1:5" ht="14.4" x14ac:dyDescent="0.3">
      <c r="A215" s="61" t="s">
        <v>1575</v>
      </c>
      <c r="B215" s="62" t="s">
        <v>4276</v>
      </c>
      <c r="C215" s="94"/>
      <c r="D215" s="94"/>
      <c r="E215" s="94"/>
    </row>
    <row r="216" spans="1:5" ht="14.4" x14ac:dyDescent="0.3">
      <c r="A216" s="61" t="s">
        <v>4277</v>
      </c>
      <c r="B216" s="62" t="s">
        <v>4278</v>
      </c>
      <c r="C216" s="94"/>
      <c r="D216" s="94"/>
      <c r="E216" s="94"/>
    </row>
    <row r="217" spans="1:5" ht="14.4" x14ac:dyDescent="0.3">
      <c r="A217" s="61" t="s">
        <v>4279</v>
      </c>
      <c r="B217" s="62" t="s">
        <v>4280</v>
      </c>
      <c r="C217" s="94"/>
      <c r="D217" s="94"/>
      <c r="E217" s="94"/>
    </row>
    <row r="218" spans="1:5" ht="14.4" x14ac:dyDescent="0.3">
      <c r="A218" s="61" t="s">
        <v>1555</v>
      </c>
      <c r="B218" s="62" t="s">
        <v>4281</v>
      </c>
      <c r="C218" s="94"/>
      <c r="D218" s="94"/>
      <c r="E218" s="94"/>
    </row>
    <row r="219" spans="1:5" ht="14.4" x14ac:dyDescent="0.3">
      <c r="A219" s="61" t="s">
        <v>4282</v>
      </c>
      <c r="B219" s="62" t="s">
        <v>4283</v>
      </c>
      <c r="C219" s="94"/>
      <c r="D219" s="94"/>
      <c r="E219" s="94"/>
    </row>
    <row r="220" spans="1:5" ht="14.4" x14ac:dyDescent="0.3">
      <c r="A220" s="61" t="s">
        <v>4284</v>
      </c>
      <c r="B220" s="62" t="s">
        <v>4285</v>
      </c>
      <c r="C220" s="94"/>
      <c r="D220" s="94"/>
      <c r="E220" s="94"/>
    </row>
    <row r="221" spans="1:5" ht="14.4" x14ac:dyDescent="0.3">
      <c r="A221" s="61" t="s">
        <v>1707</v>
      </c>
      <c r="B221" s="62" t="s">
        <v>4286</v>
      </c>
      <c r="C221" s="94"/>
      <c r="D221" s="94"/>
      <c r="E221" s="94"/>
    </row>
    <row r="222" spans="1:5" ht="14.4" x14ac:dyDescent="0.3">
      <c r="A222" s="61" t="s">
        <v>1579</v>
      </c>
      <c r="B222" s="62" t="s">
        <v>4287</v>
      </c>
      <c r="C222" s="94"/>
      <c r="D222" s="94"/>
      <c r="E222" s="94"/>
    </row>
    <row r="223" spans="1:5" ht="14.4" x14ac:dyDescent="0.3">
      <c r="A223" s="61" t="s">
        <v>4288</v>
      </c>
      <c r="B223" s="62" t="s">
        <v>4289</v>
      </c>
      <c r="C223" s="94"/>
      <c r="D223" s="94"/>
      <c r="E223" s="94"/>
    </row>
    <row r="224" spans="1:5" ht="14.4" x14ac:dyDescent="0.3">
      <c r="A224" s="61" t="s">
        <v>4290</v>
      </c>
      <c r="B224" s="62" t="s">
        <v>4291</v>
      </c>
      <c r="C224" s="94"/>
      <c r="D224" s="94"/>
      <c r="E224" s="94"/>
    </row>
    <row r="225" spans="1:5" ht="14.4" x14ac:dyDescent="0.3">
      <c r="A225" s="61" t="s">
        <v>4292</v>
      </c>
      <c r="B225" s="62" t="s">
        <v>4293</v>
      </c>
      <c r="C225" s="94"/>
      <c r="D225" s="94"/>
      <c r="E225" s="94"/>
    </row>
    <row r="226" spans="1:5" ht="14.4" x14ac:dyDescent="0.3">
      <c r="A226" s="61" t="s">
        <v>698</v>
      </c>
      <c r="B226" s="62" t="s">
        <v>4294</v>
      </c>
      <c r="C226" s="94"/>
      <c r="D226" s="94"/>
      <c r="E226" s="94"/>
    </row>
    <row r="227" spans="1:5" ht="14.4" x14ac:dyDescent="0.3">
      <c r="A227" s="61" t="s">
        <v>4295</v>
      </c>
      <c r="B227" s="62" t="s">
        <v>4296</v>
      </c>
      <c r="C227" s="94"/>
      <c r="D227" s="94"/>
      <c r="E227" s="94"/>
    </row>
    <row r="228" spans="1:5" ht="14.4" x14ac:dyDescent="0.3">
      <c r="A228" s="61" t="s">
        <v>4297</v>
      </c>
      <c r="B228" s="62" t="s">
        <v>4298</v>
      </c>
      <c r="C228" s="94"/>
      <c r="D228" s="94"/>
      <c r="E228" s="94"/>
    </row>
    <row r="229" spans="1:5" ht="14.4" x14ac:dyDescent="0.3">
      <c r="A229" s="61" t="s">
        <v>4299</v>
      </c>
      <c r="B229" s="62" t="s">
        <v>4300</v>
      </c>
      <c r="C229" s="94"/>
      <c r="D229" s="94"/>
      <c r="E229" s="94"/>
    </row>
    <row r="230" spans="1:5" ht="14.4" x14ac:dyDescent="0.3">
      <c r="A230" s="61" t="s">
        <v>4301</v>
      </c>
      <c r="B230" s="62" t="s">
        <v>4302</v>
      </c>
      <c r="C230" s="94"/>
      <c r="D230" s="94"/>
      <c r="E230" s="94"/>
    </row>
    <row r="231" spans="1:5" ht="14.4" x14ac:dyDescent="0.3">
      <c r="A231" s="61" t="s">
        <v>1263</v>
      </c>
      <c r="B231" s="62" t="s">
        <v>4303</v>
      </c>
      <c r="C231" s="94"/>
      <c r="D231" s="94"/>
      <c r="E231" s="94"/>
    </row>
    <row r="232" spans="1:5" ht="14.4" x14ac:dyDescent="0.3">
      <c r="A232" s="61" t="s">
        <v>1258</v>
      </c>
      <c r="B232" s="62" t="s">
        <v>4304</v>
      </c>
      <c r="C232" s="94"/>
      <c r="D232" s="94"/>
      <c r="E232" s="94"/>
    </row>
    <row r="233" spans="1:5" ht="14.4" x14ac:dyDescent="0.3">
      <c r="A233" s="61" t="s">
        <v>4305</v>
      </c>
      <c r="B233" s="62" t="s">
        <v>4306</v>
      </c>
      <c r="C233" s="94"/>
      <c r="D233" s="94"/>
      <c r="E233" s="94"/>
    </row>
    <row r="234" spans="1:5" ht="14.4" x14ac:dyDescent="0.3">
      <c r="A234" s="61" t="s">
        <v>4307</v>
      </c>
      <c r="B234" s="62" t="s">
        <v>4308</v>
      </c>
      <c r="C234" s="94"/>
      <c r="D234" s="94"/>
      <c r="E234" s="94"/>
    </row>
    <row r="235" spans="1:5" ht="14.4" x14ac:dyDescent="0.3">
      <c r="A235" s="61" t="s">
        <v>1274</v>
      </c>
      <c r="B235" s="62" t="s">
        <v>4309</v>
      </c>
      <c r="C235" s="94"/>
      <c r="D235" s="94"/>
      <c r="E235" s="94"/>
    </row>
    <row r="236" spans="1:5" ht="14.4" x14ac:dyDescent="0.3">
      <c r="A236" s="61" t="s">
        <v>4310</v>
      </c>
      <c r="B236" s="62" t="s">
        <v>4311</v>
      </c>
      <c r="C236" s="94"/>
      <c r="D236" s="94"/>
      <c r="E236" s="94"/>
    </row>
    <row r="237" spans="1:5" ht="14.4" x14ac:dyDescent="0.3">
      <c r="A237" s="61" t="s">
        <v>4312</v>
      </c>
      <c r="B237" s="62" t="s">
        <v>4313</v>
      </c>
      <c r="C237" s="94"/>
      <c r="D237" s="94"/>
      <c r="E237" s="94"/>
    </row>
    <row r="238" spans="1:5" ht="14.4" x14ac:dyDescent="0.3">
      <c r="A238" s="61" t="s">
        <v>4314</v>
      </c>
      <c r="B238" s="62" t="s">
        <v>4315</v>
      </c>
      <c r="C238" s="94"/>
      <c r="D238" s="94"/>
      <c r="E238" s="94"/>
    </row>
    <row r="239" spans="1:5" ht="14.4" x14ac:dyDescent="0.3">
      <c r="A239" s="61" t="s">
        <v>4316</v>
      </c>
      <c r="B239" s="62" t="s">
        <v>4317</v>
      </c>
      <c r="C239" s="94"/>
      <c r="D239" s="94"/>
      <c r="E239" s="94"/>
    </row>
    <row r="240" spans="1:5" ht="14.4" x14ac:dyDescent="0.3">
      <c r="A240" s="61" t="s">
        <v>4318</v>
      </c>
      <c r="B240" s="62" t="s">
        <v>4319</v>
      </c>
      <c r="C240" s="94"/>
      <c r="D240" s="94"/>
      <c r="E240" s="94"/>
    </row>
    <row r="241" spans="1:5" ht="14.4" x14ac:dyDescent="0.3">
      <c r="A241" s="61" t="s">
        <v>4320</v>
      </c>
      <c r="B241" s="62" t="s">
        <v>4321</v>
      </c>
      <c r="C241" s="94"/>
      <c r="D241" s="94"/>
      <c r="E241" s="94"/>
    </row>
    <row r="242" spans="1:5" ht="14.4" x14ac:dyDescent="0.3">
      <c r="A242" s="61" t="s">
        <v>4322</v>
      </c>
      <c r="B242" s="62" t="s">
        <v>4323</v>
      </c>
      <c r="C242" s="94"/>
      <c r="D242" s="94"/>
      <c r="E242" s="94"/>
    </row>
    <row r="243" spans="1:5" ht="14.4" x14ac:dyDescent="0.3">
      <c r="A243" s="61" t="s">
        <v>4324</v>
      </c>
      <c r="B243" s="62" t="s">
        <v>4325</v>
      </c>
      <c r="C243" s="94"/>
      <c r="D243" s="94"/>
      <c r="E243" s="94"/>
    </row>
    <row r="244" spans="1:5" ht="14.4" x14ac:dyDescent="0.3">
      <c r="A244" s="61" t="s">
        <v>4326</v>
      </c>
      <c r="B244" s="62" t="s">
        <v>4327</v>
      </c>
      <c r="C244" s="94"/>
      <c r="D244" s="94"/>
      <c r="E244" s="94"/>
    </row>
    <row r="245" spans="1:5" ht="14.4" x14ac:dyDescent="0.3">
      <c r="A245" s="61" t="s">
        <v>4328</v>
      </c>
      <c r="B245" s="62" t="s">
        <v>4329</v>
      </c>
      <c r="C245" s="94"/>
      <c r="D245" s="94"/>
      <c r="E245" s="94"/>
    </row>
    <row r="246" spans="1:5" ht="14.4" x14ac:dyDescent="0.3">
      <c r="A246" s="61" t="s">
        <v>4330</v>
      </c>
      <c r="B246" s="62" t="s">
        <v>4331</v>
      </c>
      <c r="C246" s="94"/>
      <c r="D246" s="94"/>
      <c r="E246" s="94"/>
    </row>
    <row r="247" spans="1:5" ht="14.4" x14ac:dyDescent="0.3">
      <c r="A247" s="61">
        <v>7000</v>
      </c>
      <c r="B247" s="62" t="s">
        <v>4332</v>
      </c>
      <c r="C247" s="94"/>
      <c r="D247" s="94"/>
      <c r="E247" s="94"/>
    </row>
    <row r="248" spans="1:5" ht="14.4" x14ac:dyDescent="0.3">
      <c r="A248" s="61">
        <v>7001</v>
      </c>
      <c r="B248" s="62" t="s">
        <v>4333</v>
      </c>
      <c r="C248" s="94"/>
      <c r="D248" s="94"/>
      <c r="E248" s="94"/>
    </row>
    <row r="249" spans="1:5" ht="14.4" x14ac:dyDescent="0.3">
      <c r="A249" s="64"/>
      <c r="B249" s="65"/>
      <c r="C249" s="94"/>
      <c r="D249" s="94"/>
      <c r="E249" s="94"/>
    </row>
    <row r="250" spans="1:5" ht="14.4" x14ac:dyDescent="0.3">
      <c r="A250" s="57" t="s">
        <v>4050</v>
      </c>
      <c r="B250" s="66" t="s">
        <v>4181</v>
      </c>
      <c r="C250" s="94"/>
      <c r="D250" s="94"/>
      <c r="E250" s="94"/>
    </row>
    <row r="251" spans="1:5" ht="14.4" x14ac:dyDescent="0.3">
      <c r="A251" s="57" t="s">
        <v>4051</v>
      </c>
      <c r="B251" s="62" t="s">
        <v>4334</v>
      </c>
      <c r="C251" s="94"/>
      <c r="D251" s="94"/>
      <c r="E251" s="94"/>
    </row>
    <row r="252" spans="1:5" ht="14.4" x14ac:dyDescent="0.3">
      <c r="A252" s="59" t="s">
        <v>4053</v>
      </c>
      <c r="B252" s="67" t="s">
        <v>4054</v>
      </c>
      <c r="C252" s="94"/>
      <c r="D252" s="94"/>
      <c r="E252" s="94"/>
    </row>
    <row r="253" spans="1:5" ht="14.4" x14ac:dyDescent="0.3">
      <c r="A253" s="61" t="s">
        <v>784</v>
      </c>
      <c r="B253" s="62" t="s">
        <v>4335</v>
      </c>
      <c r="C253" s="94"/>
      <c r="D253" s="94"/>
      <c r="E253" s="94"/>
    </row>
    <row r="254" spans="1:5" ht="14.4" x14ac:dyDescent="0.3">
      <c r="A254" s="61" t="s">
        <v>788</v>
      </c>
      <c r="B254" s="62" t="s">
        <v>4336</v>
      </c>
      <c r="C254" s="94"/>
      <c r="D254" s="94"/>
      <c r="E254" s="94"/>
    </row>
    <row r="255" spans="1:5" ht="14.4" x14ac:dyDescent="0.3">
      <c r="A255" s="395" t="s">
        <v>792</v>
      </c>
      <c r="B255" s="396" t="s">
        <v>4337</v>
      </c>
      <c r="C255" s="94"/>
      <c r="D255" s="94"/>
      <c r="E255" s="94"/>
    </row>
    <row r="256" spans="1:5" ht="14.4" x14ac:dyDescent="0.3">
      <c r="A256" s="58"/>
      <c r="B256" s="65"/>
      <c r="C256" s="94"/>
      <c r="D256" s="94"/>
      <c r="E256" s="94"/>
    </row>
    <row r="257" spans="1:5" ht="14.4" x14ac:dyDescent="0.3">
      <c r="A257" s="57" t="s">
        <v>4050</v>
      </c>
      <c r="B257" s="66" t="s">
        <v>4338</v>
      </c>
      <c r="C257" s="94"/>
      <c r="D257" s="94"/>
      <c r="E257" s="94"/>
    </row>
    <row r="258" spans="1:5" ht="14.4" x14ac:dyDescent="0.3">
      <c r="A258" s="57" t="s">
        <v>4051</v>
      </c>
      <c r="B258" s="62" t="s">
        <v>4339</v>
      </c>
      <c r="C258" s="94"/>
      <c r="D258" s="94"/>
      <c r="E258" s="94"/>
    </row>
    <row r="259" spans="1:5" ht="14.4" x14ac:dyDescent="0.3">
      <c r="A259" s="59" t="s">
        <v>4053</v>
      </c>
      <c r="B259" s="67" t="s">
        <v>4054</v>
      </c>
      <c r="C259" s="94"/>
      <c r="D259" s="94"/>
      <c r="E259" s="94"/>
    </row>
    <row r="260" spans="1:5" ht="14.4" x14ac:dyDescent="0.3">
      <c r="A260" s="102" t="s">
        <v>784</v>
      </c>
      <c r="B260" s="103" t="s">
        <v>4340</v>
      </c>
      <c r="C260" s="94"/>
      <c r="D260" s="94"/>
      <c r="E260" s="94"/>
    </row>
    <row r="261" spans="1:5" ht="14.4" x14ac:dyDescent="0.3">
      <c r="A261" s="102" t="s">
        <v>788</v>
      </c>
      <c r="B261" s="104" t="s">
        <v>4341</v>
      </c>
      <c r="C261" s="94"/>
      <c r="D261" s="94"/>
      <c r="E261" s="94"/>
    </row>
    <row r="262" spans="1:5" ht="14.4" x14ac:dyDescent="0.3">
      <c r="A262" s="102" t="s">
        <v>792</v>
      </c>
      <c r="B262" s="103" t="s">
        <v>4342</v>
      </c>
      <c r="C262" s="94"/>
      <c r="D262" s="94"/>
      <c r="E262" s="94"/>
    </row>
    <row r="263" spans="1:5" ht="14.4" x14ac:dyDescent="0.3">
      <c r="A263" s="102" t="s">
        <v>797</v>
      </c>
      <c r="B263" s="103" t="s">
        <v>4343</v>
      </c>
      <c r="C263" s="94"/>
      <c r="D263" s="94"/>
      <c r="E263" s="94"/>
    </row>
    <row r="264" spans="1:5" ht="14.4" x14ac:dyDescent="0.3">
      <c r="A264" s="102" t="s">
        <v>803</v>
      </c>
      <c r="B264" s="103" t="s">
        <v>4344</v>
      </c>
      <c r="C264" s="94"/>
      <c r="D264" s="94"/>
      <c r="E264" s="94"/>
    </row>
    <row r="265" spans="1:5" ht="14.4" x14ac:dyDescent="0.3">
      <c r="A265" s="102" t="s">
        <v>807</v>
      </c>
      <c r="B265" s="103" t="s">
        <v>4345</v>
      </c>
      <c r="C265" s="94"/>
      <c r="D265" s="94"/>
      <c r="E265" s="94"/>
    </row>
    <row r="266" spans="1:5" ht="14.4" x14ac:dyDescent="0.3">
      <c r="A266" s="102" t="s">
        <v>808</v>
      </c>
      <c r="B266" s="103" t="s">
        <v>4346</v>
      </c>
      <c r="C266" s="94"/>
      <c r="D266" s="94"/>
      <c r="E266" s="94"/>
    </row>
    <row r="267" spans="1:5" ht="14.4" x14ac:dyDescent="0.3">
      <c r="A267" s="102" t="s">
        <v>824</v>
      </c>
      <c r="B267" s="103" t="s">
        <v>4347</v>
      </c>
      <c r="C267" s="94"/>
      <c r="D267" s="94"/>
      <c r="E267" s="94"/>
    </row>
    <row r="268" spans="1:5" ht="14.4" x14ac:dyDescent="0.3">
      <c r="A268" s="102" t="s">
        <v>4171</v>
      </c>
      <c r="B268" s="103" t="s">
        <v>4348</v>
      </c>
      <c r="C268" s="94"/>
      <c r="D268" s="94"/>
      <c r="E268" s="94"/>
    </row>
    <row r="269" spans="1:5" ht="14.4" x14ac:dyDescent="0.3">
      <c r="A269" s="102" t="s">
        <v>4173</v>
      </c>
      <c r="B269" s="103" t="s">
        <v>4349</v>
      </c>
      <c r="C269" s="94"/>
      <c r="D269" s="94"/>
      <c r="E269" s="94"/>
    </row>
    <row r="270" spans="1:5" ht="14.4" x14ac:dyDescent="0.3">
      <c r="A270" s="102">
        <v>12</v>
      </c>
      <c r="B270" s="104" t="s">
        <v>4350</v>
      </c>
      <c r="C270" s="94"/>
      <c r="D270" s="94"/>
      <c r="E270" s="94"/>
    </row>
    <row r="271" spans="1:5" ht="14.4" x14ac:dyDescent="0.3">
      <c r="A271" s="102">
        <v>13</v>
      </c>
      <c r="B271" s="104" t="s">
        <v>4351</v>
      </c>
      <c r="C271" s="94"/>
      <c r="D271" s="94"/>
      <c r="E271" s="94"/>
    </row>
    <row r="272" spans="1:5" ht="14.4" x14ac:dyDescent="0.3">
      <c r="A272" s="102">
        <v>14</v>
      </c>
      <c r="B272" s="105" t="s">
        <v>4352</v>
      </c>
      <c r="C272" s="94"/>
      <c r="D272" s="94"/>
      <c r="E272" s="94"/>
    </row>
    <row r="273" spans="1:5" ht="14.4" x14ac:dyDescent="0.3">
      <c r="A273" s="102">
        <v>15</v>
      </c>
      <c r="B273" s="105" t="s">
        <v>4353</v>
      </c>
      <c r="C273" s="94"/>
      <c r="D273" s="94"/>
      <c r="E273" s="94"/>
    </row>
    <row r="274" spans="1:5" ht="14.4" x14ac:dyDescent="0.3">
      <c r="A274" s="102">
        <v>16</v>
      </c>
      <c r="B274" s="106" t="s">
        <v>4354</v>
      </c>
      <c r="C274" s="94"/>
      <c r="D274" s="94"/>
      <c r="E274" s="94"/>
    </row>
    <row r="275" spans="1:5" ht="14.4" x14ac:dyDescent="0.3">
      <c r="A275" s="102">
        <v>17</v>
      </c>
      <c r="B275" s="106" t="s">
        <v>4355</v>
      </c>
      <c r="C275" s="94"/>
      <c r="D275" s="94"/>
      <c r="E275" s="94"/>
    </row>
    <row r="276" spans="1:5" ht="14.4" x14ac:dyDescent="0.3">
      <c r="A276" s="102">
        <v>18</v>
      </c>
      <c r="B276" s="106" t="s">
        <v>4356</v>
      </c>
      <c r="C276" s="94"/>
      <c r="D276" s="94"/>
      <c r="E276" s="94"/>
    </row>
    <row r="277" spans="1:5" ht="14.4" x14ac:dyDescent="0.3">
      <c r="A277" s="102">
        <v>19</v>
      </c>
      <c r="B277" s="106" t="s">
        <v>4357</v>
      </c>
      <c r="C277" s="94"/>
      <c r="D277" s="94"/>
      <c r="E277" s="94"/>
    </row>
    <row r="278" spans="1:5" ht="27.6" x14ac:dyDescent="0.3">
      <c r="A278" s="102">
        <v>20</v>
      </c>
      <c r="B278" s="107" t="s">
        <v>4358</v>
      </c>
      <c r="C278" s="94"/>
      <c r="D278" s="94"/>
      <c r="E278" s="94"/>
    </row>
    <row r="279" spans="1:5" ht="14.4" x14ac:dyDescent="0.3">
      <c r="A279" s="102">
        <v>21</v>
      </c>
      <c r="B279" s="106" t="s">
        <v>4359</v>
      </c>
      <c r="C279" s="94"/>
      <c r="D279" s="94"/>
      <c r="E279" s="94"/>
    </row>
    <row r="280" spans="1:5" ht="14.4" x14ac:dyDescent="0.3">
      <c r="A280" s="64"/>
      <c r="B280" s="65"/>
      <c r="C280" s="94"/>
      <c r="D280" s="94"/>
      <c r="E280" s="94"/>
    </row>
    <row r="281" spans="1:5" ht="14.4" x14ac:dyDescent="0.3">
      <c r="A281" s="57" t="s">
        <v>4050</v>
      </c>
      <c r="B281" s="66" t="s">
        <v>4070</v>
      </c>
      <c r="C281" s="94"/>
      <c r="D281" s="94"/>
      <c r="E281" s="94"/>
    </row>
    <row r="282" spans="1:5" ht="14.4" x14ac:dyDescent="0.3">
      <c r="A282" s="57" t="s">
        <v>4051</v>
      </c>
      <c r="B282" s="62" t="s">
        <v>4360</v>
      </c>
      <c r="C282" s="94"/>
      <c r="D282" s="94"/>
      <c r="E282" s="94"/>
    </row>
    <row r="283" spans="1:5" ht="14.4" x14ac:dyDescent="0.3">
      <c r="A283" s="59" t="s">
        <v>4053</v>
      </c>
      <c r="B283" s="67" t="s">
        <v>4054</v>
      </c>
      <c r="C283" s="94"/>
      <c r="D283" s="94"/>
      <c r="E283" s="94"/>
    </row>
    <row r="284" spans="1:5" ht="14.4" x14ac:dyDescent="0.3">
      <c r="A284" s="61" t="s">
        <v>784</v>
      </c>
      <c r="B284" s="62" t="s">
        <v>4361</v>
      </c>
      <c r="C284" s="94"/>
      <c r="D284" s="94"/>
      <c r="E284" s="94"/>
    </row>
    <row r="285" spans="1:5" ht="14.4" x14ac:dyDescent="0.3">
      <c r="A285" s="61" t="s">
        <v>788</v>
      </c>
      <c r="B285" s="62" t="s">
        <v>4362</v>
      </c>
      <c r="C285" s="94"/>
      <c r="D285" s="94"/>
      <c r="E285" s="94"/>
    </row>
    <row r="286" spans="1:5" ht="14.4" x14ac:dyDescent="0.3">
      <c r="A286" s="58"/>
      <c r="B286" s="65"/>
      <c r="C286" s="94"/>
      <c r="D286" s="94"/>
      <c r="E286" s="94"/>
    </row>
    <row r="287" spans="1:5" ht="14.4" x14ac:dyDescent="0.3">
      <c r="A287" s="57" t="s">
        <v>4050</v>
      </c>
      <c r="B287" s="66" t="s">
        <v>4363</v>
      </c>
      <c r="C287" s="94"/>
      <c r="D287" s="94"/>
      <c r="E287" s="94"/>
    </row>
    <row r="288" spans="1:5" ht="14.4" x14ac:dyDescent="0.3">
      <c r="A288" s="57" t="s">
        <v>4051</v>
      </c>
      <c r="B288" s="62" t="s">
        <v>4364</v>
      </c>
      <c r="C288" s="94"/>
      <c r="D288" s="94"/>
      <c r="E288" s="94"/>
    </row>
    <row r="289" spans="1:5" ht="14.4" x14ac:dyDescent="0.3">
      <c r="A289" s="59" t="s">
        <v>4053</v>
      </c>
      <c r="B289" s="67" t="s">
        <v>4054</v>
      </c>
      <c r="C289" s="94"/>
      <c r="D289" s="94"/>
      <c r="E289" s="94"/>
    </row>
    <row r="290" spans="1:5" ht="14.4" x14ac:dyDescent="0.3">
      <c r="A290" s="61" t="s">
        <v>4146</v>
      </c>
      <c r="B290" s="62" t="s">
        <v>4365</v>
      </c>
      <c r="C290" s="94"/>
      <c r="D290" s="94"/>
      <c r="E290" s="94"/>
    </row>
    <row r="291" spans="1:5" ht="14.4" x14ac:dyDescent="0.3">
      <c r="A291" s="61" t="s">
        <v>4366</v>
      </c>
      <c r="B291" s="62" t="s">
        <v>4367</v>
      </c>
      <c r="C291" s="94"/>
      <c r="D291" s="94"/>
      <c r="E291" s="94"/>
    </row>
    <row r="292" spans="1:5" ht="14.4" x14ac:dyDescent="0.3">
      <c r="A292" s="61">
        <v>3</v>
      </c>
      <c r="B292" s="62" t="s">
        <v>4368</v>
      </c>
      <c r="C292" s="94"/>
      <c r="D292" s="94"/>
      <c r="E292" s="94"/>
    </row>
    <row r="293" spans="1:5" ht="14.4" x14ac:dyDescent="0.3">
      <c r="A293" s="58"/>
      <c r="B293" s="65"/>
      <c r="C293" s="94"/>
      <c r="D293" s="94"/>
      <c r="E293" s="94"/>
    </row>
    <row r="294" spans="1:5" ht="14.4" x14ac:dyDescent="0.3">
      <c r="A294" s="57" t="s">
        <v>4050</v>
      </c>
      <c r="B294" s="66" t="s">
        <v>4073</v>
      </c>
      <c r="C294" s="94"/>
      <c r="D294" s="94"/>
      <c r="E294" s="94"/>
    </row>
    <row r="295" spans="1:5" ht="14.4" x14ac:dyDescent="0.3">
      <c r="A295" s="57" t="s">
        <v>4051</v>
      </c>
      <c r="B295" s="62" t="s">
        <v>4369</v>
      </c>
      <c r="C295" s="94"/>
      <c r="D295" s="94"/>
      <c r="E295" s="94"/>
    </row>
    <row r="296" spans="1:5" ht="14.4" x14ac:dyDescent="0.3">
      <c r="A296" s="59" t="s">
        <v>4053</v>
      </c>
      <c r="B296" s="67" t="s">
        <v>4054</v>
      </c>
      <c r="C296" s="94"/>
      <c r="D296" s="94"/>
      <c r="E296" s="94"/>
    </row>
    <row r="297" spans="1:5" ht="14.4" x14ac:dyDescent="0.3">
      <c r="A297" s="61" t="s">
        <v>784</v>
      </c>
      <c r="B297" s="108" t="s">
        <v>4370</v>
      </c>
      <c r="C297" s="94"/>
      <c r="D297" s="94"/>
      <c r="E297" s="94"/>
    </row>
    <row r="298" spans="1:5" ht="14.4" x14ac:dyDescent="0.3">
      <c r="A298" s="61" t="s">
        <v>788</v>
      </c>
      <c r="B298" s="108" t="s">
        <v>4371</v>
      </c>
      <c r="C298" s="94"/>
      <c r="D298" s="94"/>
      <c r="E298" s="94"/>
    </row>
    <row r="299" spans="1:5" ht="14.4" x14ac:dyDescent="0.3">
      <c r="A299" s="61" t="s">
        <v>792</v>
      </c>
      <c r="B299" s="108" t="s">
        <v>4372</v>
      </c>
      <c r="C299" s="94"/>
      <c r="D299" s="94"/>
      <c r="E299" s="94"/>
    </row>
    <row r="300" spans="1:5" ht="14.4" x14ac:dyDescent="0.3">
      <c r="A300" s="61" t="s">
        <v>797</v>
      </c>
      <c r="B300" s="108" t="s">
        <v>4373</v>
      </c>
      <c r="C300" s="94"/>
      <c r="D300" s="94"/>
      <c r="E300" s="94"/>
    </row>
    <row r="301" spans="1:5" ht="14.4" x14ac:dyDescent="0.3">
      <c r="A301" s="61" t="s">
        <v>803</v>
      </c>
      <c r="B301" s="108" t="s">
        <v>4374</v>
      </c>
      <c r="C301" s="94"/>
      <c r="D301" s="94"/>
      <c r="E301" s="94"/>
    </row>
    <row r="302" spans="1:5" ht="14.4" x14ac:dyDescent="0.3">
      <c r="A302" s="61" t="s">
        <v>807</v>
      </c>
      <c r="B302" s="108" t="s">
        <v>4375</v>
      </c>
      <c r="C302" s="94"/>
      <c r="D302" s="94"/>
      <c r="E302" s="94"/>
    </row>
    <row r="303" spans="1:5" ht="14.4" x14ac:dyDescent="0.3">
      <c r="A303" s="61" t="s">
        <v>808</v>
      </c>
      <c r="B303" s="108" t="s">
        <v>4376</v>
      </c>
      <c r="C303" s="94"/>
      <c r="D303" s="94"/>
      <c r="E303" s="94"/>
    </row>
    <row r="304" spans="1:5" ht="14.4" x14ac:dyDescent="0.3">
      <c r="A304" s="61" t="s">
        <v>824</v>
      </c>
      <c r="B304" s="108" t="s">
        <v>4377</v>
      </c>
      <c r="C304" s="94"/>
      <c r="D304" s="94"/>
      <c r="E304" s="94"/>
    </row>
    <row r="305" spans="1:5" ht="14.4" x14ac:dyDescent="0.3">
      <c r="A305" s="61" t="s">
        <v>830</v>
      </c>
      <c r="B305" s="108" t="s">
        <v>4132</v>
      </c>
      <c r="C305" s="94"/>
      <c r="D305" s="94"/>
      <c r="E305" s="94"/>
    </row>
    <row r="306" spans="1:5" ht="14.4" x14ac:dyDescent="0.3">
      <c r="A306" s="61" t="s">
        <v>4065</v>
      </c>
      <c r="B306" s="108" t="s">
        <v>4239</v>
      </c>
      <c r="C306" s="94"/>
      <c r="D306" s="94"/>
      <c r="E306" s="94"/>
    </row>
    <row r="307" spans="1:5" ht="14.4" x14ac:dyDescent="0.3">
      <c r="A307" s="61" t="s">
        <v>4177</v>
      </c>
      <c r="B307" s="108" t="s">
        <v>4378</v>
      </c>
      <c r="C307" s="94"/>
      <c r="D307" s="94"/>
      <c r="E307" s="94"/>
    </row>
    <row r="308" spans="1:5" ht="14.4" x14ac:dyDescent="0.3">
      <c r="A308" s="61">
        <v>17</v>
      </c>
      <c r="B308" s="108" t="s">
        <v>4379</v>
      </c>
      <c r="C308" s="94"/>
      <c r="D308" s="94"/>
      <c r="E308" s="94"/>
    </row>
    <row r="309" spans="1:5" ht="14.4" x14ac:dyDescent="0.3">
      <c r="A309" s="61" t="s">
        <v>4070</v>
      </c>
      <c r="B309" s="108" t="s">
        <v>4380</v>
      </c>
      <c r="C309" s="94"/>
      <c r="D309" s="94"/>
      <c r="E309" s="94"/>
    </row>
    <row r="310" spans="1:5" ht="14.4" x14ac:dyDescent="0.3">
      <c r="A310" s="58"/>
      <c r="B310" s="65"/>
      <c r="C310" s="94"/>
      <c r="D310" s="94"/>
      <c r="E310" s="94"/>
    </row>
    <row r="311" spans="1:5" ht="14.4" x14ac:dyDescent="0.3">
      <c r="A311" s="57" t="s">
        <v>4050</v>
      </c>
      <c r="B311" s="66" t="s">
        <v>4381</v>
      </c>
      <c r="C311" s="94"/>
      <c r="D311" s="94"/>
      <c r="E311" s="94"/>
    </row>
    <row r="312" spans="1:5" ht="14.4" x14ac:dyDescent="0.3">
      <c r="A312" s="57" t="s">
        <v>4051</v>
      </c>
      <c r="B312" s="62" t="s">
        <v>4382</v>
      </c>
      <c r="C312" s="94"/>
      <c r="D312" s="94"/>
      <c r="E312" s="94"/>
    </row>
    <row r="313" spans="1:5" ht="14.4" x14ac:dyDescent="0.3">
      <c r="A313" s="59" t="s">
        <v>4053</v>
      </c>
      <c r="B313" s="67" t="s">
        <v>4054</v>
      </c>
      <c r="C313" s="94"/>
      <c r="D313" s="94"/>
      <c r="E313" s="94"/>
    </row>
    <row r="314" spans="1:5" ht="14.4" x14ac:dyDescent="0.3">
      <c r="A314" s="61" t="s">
        <v>784</v>
      </c>
      <c r="B314" s="62" t="s">
        <v>4383</v>
      </c>
      <c r="C314" s="94"/>
      <c r="D314" s="94"/>
      <c r="E314" s="94"/>
    </row>
    <row r="315" spans="1:5" ht="14.4" x14ac:dyDescent="0.3">
      <c r="A315" s="61" t="s">
        <v>788</v>
      </c>
      <c r="B315" s="62" t="s">
        <v>4384</v>
      </c>
      <c r="C315" s="94"/>
      <c r="D315" s="94"/>
      <c r="E315" s="94"/>
    </row>
    <row r="316" spans="1:5" ht="14.4" x14ac:dyDescent="0.3">
      <c r="A316" s="61" t="s">
        <v>792</v>
      </c>
      <c r="B316" s="62" t="s">
        <v>4385</v>
      </c>
      <c r="C316" s="94"/>
      <c r="D316" s="94"/>
      <c r="E316" s="94"/>
    </row>
    <row r="317" spans="1:5" ht="14.4" x14ac:dyDescent="0.3">
      <c r="A317" s="61" t="s">
        <v>797</v>
      </c>
      <c r="B317" s="62" t="s">
        <v>4386</v>
      </c>
      <c r="C317" s="94"/>
      <c r="D317" s="94"/>
      <c r="E317" s="94"/>
    </row>
    <row r="318" spans="1:5" ht="14.4" x14ac:dyDescent="0.3">
      <c r="A318" s="61" t="s">
        <v>803</v>
      </c>
      <c r="B318" s="62" t="s">
        <v>4387</v>
      </c>
      <c r="C318" s="94"/>
      <c r="D318" s="94"/>
      <c r="E318" s="94"/>
    </row>
    <row r="319" spans="1:5" ht="14.4" x14ac:dyDescent="0.3">
      <c r="A319" s="61" t="s">
        <v>807</v>
      </c>
      <c r="B319" s="62" t="s">
        <v>4239</v>
      </c>
      <c r="C319" s="94"/>
      <c r="D319" s="94"/>
      <c r="E319" s="94"/>
    </row>
    <row r="320" spans="1:5" ht="14.4" x14ac:dyDescent="0.3">
      <c r="A320" s="58"/>
      <c r="B320" s="65"/>
      <c r="C320" s="94"/>
      <c r="D320" s="94"/>
      <c r="E320" s="94"/>
    </row>
    <row r="321" spans="1:5" ht="14.4" x14ac:dyDescent="0.3">
      <c r="A321" s="57" t="s">
        <v>4050</v>
      </c>
      <c r="B321" s="1168" t="s">
        <v>4388</v>
      </c>
      <c r="C321" s="1168"/>
      <c r="D321" s="94"/>
      <c r="E321" s="94"/>
    </row>
    <row r="322" spans="1:5" ht="14.4" x14ac:dyDescent="0.3">
      <c r="A322" s="57" t="s">
        <v>4051</v>
      </c>
      <c r="B322" s="1153" t="s">
        <v>4389</v>
      </c>
      <c r="C322" s="1153"/>
      <c r="D322" s="94"/>
      <c r="E322" s="94"/>
    </row>
    <row r="323" spans="1:5" ht="14.4" x14ac:dyDescent="0.3">
      <c r="A323" s="59" t="s">
        <v>4053</v>
      </c>
      <c r="B323" s="67" t="s">
        <v>4054</v>
      </c>
      <c r="C323" s="59" t="s">
        <v>4390</v>
      </c>
      <c r="D323" s="94"/>
      <c r="E323" s="94"/>
    </row>
    <row r="324" spans="1:5" ht="14.4" x14ac:dyDescent="0.3">
      <c r="A324" s="61" t="s">
        <v>784</v>
      </c>
      <c r="B324" s="62" t="s">
        <v>4391</v>
      </c>
      <c r="C324" s="109">
        <v>2</v>
      </c>
      <c r="D324" s="94"/>
      <c r="E324" s="94"/>
    </row>
    <row r="325" spans="1:5" ht="14.4" x14ac:dyDescent="0.3">
      <c r="A325" s="61" t="s">
        <v>788</v>
      </c>
      <c r="B325" s="62" t="s">
        <v>4392</v>
      </c>
      <c r="C325" s="109">
        <v>1</v>
      </c>
      <c r="D325" s="94"/>
      <c r="E325" s="94"/>
    </row>
    <row r="326" spans="1:5" ht="14.4" x14ac:dyDescent="0.3">
      <c r="A326" s="61" t="s">
        <v>792</v>
      </c>
      <c r="B326" s="62" t="s">
        <v>4393</v>
      </c>
      <c r="C326" s="109">
        <v>0.5</v>
      </c>
      <c r="D326" s="94"/>
      <c r="E326" s="94"/>
    </row>
    <row r="327" spans="1:5" ht="14.4" x14ac:dyDescent="0.3">
      <c r="A327" s="64"/>
      <c r="B327" s="65"/>
      <c r="C327" s="411"/>
      <c r="D327" s="94"/>
      <c r="E327" s="94"/>
    </row>
    <row r="328" spans="1:5" ht="14.4" x14ac:dyDescent="0.3">
      <c r="A328" s="58"/>
      <c r="B328" s="68"/>
      <c r="C328" s="94"/>
      <c r="D328" s="94"/>
      <c r="E328" s="94"/>
    </row>
    <row r="329" spans="1:5" ht="14.4" x14ac:dyDescent="0.3">
      <c r="A329" s="57" t="s">
        <v>4050</v>
      </c>
      <c r="B329" s="66" t="s">
        <v>4394</v>
      </c>
      <c r="C329" s="94"/>
      <c r="D329" s="94"/>
      <c r="E329" s="94"/>
    </row>
    <row r="330" spans="1:5" ht="14.4" x14ac:dyDescent="0.3">
      <c r="A330" s="57" t="s">
        <v>4051</v>
      </c>
      <c r="B330" s="62" t="s">
        <v>4395</v>
      </c>
      <c r="C330" s="94"/>
      <c r="D330" s="94"/>
      <c r="E330" s="94"/>
    </row>
    <row r="331" spans="1:5" ht="14.4" x14ac:dyDescent="0.3">
      <c r="A331" s="59" t="s">
        <v>4053</v>
      </c>
      <c r="B331" s="67" t="s">
        <v>4054</v>
      </c>
      <c r="C331" s="94"/>
      <c r="D331" s="94"/>
      <c r="E331" s="94"/>
    </row>
    <row r="332" spans="1:5" ht="14.4" x14ac:dyDescent="0.3">
      <c r="A332" s="61" t="s">
        <v>784</v>
      </c>
      <c r="B332" s="66" t="s">
        <v>4396</v>
      </c>
      <c r="C332" s="94"/>
      <c r="D332" s="94"/>
      <c r="E332" s="94"/>
    </row>
    <row r="333" spans="1:5" ht="14.4" x14ac:dyDescent="0.3">
      <c r="A333" s="61" t="s">
        <v>788</v>
      </c>
      <c r="B333" s="66" t="s">
        <v>4397</v>
      </c>
      <c r="C333" s="94"/>
      <c r="D333" s="94"/>
      <c r="E333" s="94"/>
    </row>
    <row r="334" spans="1:5" ht="14.4" x14ac:dyDescent="0.3">
      <c r="A334" s="61"/>
      <c r="B334" s="66"/>
      <c r="C334" s="94"/>
      <c r="D334" s="94"/>
      <c r="E334" s="94"/>
    </row>
    <row r="335" spans="1:5" ht="14.4" x14ac:dyDescent="0.3">
      <c r="A335" s="264"/>
      <c r="B335" s="265"/>
      <c r="C335" s="94"/>
      <c r="D335" s="94"/>
      <c r="E335" s="94"/>
    </row>
    <row r="336" spans="1:5" ht="14.4" x14ac:dyDescent="0.3">
      <c r="A336" s="401" t="s">
        <v>4050</v>
      </c>
      <c r="B336" s="402" t="s">
        <v>4398</v>
      </c>
      <c r="C336" s="403"/>
      <c r="D336" s="94"/>
      <c r="E336" s="94"/>
    </row>
    <row r="337" spans="1:5" ht="14.4" x14ac:dyDescent="0.3">
      <c r="A337" s="401" t="s">
        <v>4051</v>
      </c>
      <c r="B337" s="404" t="s">
        <v>4399</v>
      </c>
      <c r="C337" s="403"/>
      <c r="D337" s="94"/>
      <c r="E337" s="94"/>
    </row>
    <row r="338" spans="1:5" ht="14.4" x14ac:dyDescent="0.3">
      <c r="A338" s="405" t="s">
        <v>4400</v>
      </c>
      <c r="B338" s="406" t="s">
        <v>4053</v>
      </c>
      <c r="C338" s="406" t="s">
        <v>4401</v>
      </c>
      <c r="D338" s="94"/>
      <c r="E338" s="94"/>
    </row>
    <row r="339" spans="1:5" ht="14.4" x14ac:dyDescent="0.3">
      <c r="A339" s="407" t="s">
        <v>4402</v>
      </c>
      <c r="B339" s="404" t="s">
        <v>4403</v>
      </c>
      <c r="C339" s="408" t="s">
        <v>4404</v>
      </c>
      <c r="D339" s="94"/>
      <c r="E339" s="94"/>
    </row>
    <row r="340" spans="1:5" ht="14.4" x14ac:dyDescent="0.3">
      <c r="A340" s="407" t="s">
        <v>4405</v>
      </c>
      <c r="B340" s="404" t="s">
        <v>4406</v>
      </c>
      <c r="C340" s="408" t="s">
        <v>4404</v>
      </c>
      <c r="D340" s="94"/>
      <c r="E340" s="94"/>
    </row>
    <row r="341" spans="1:5" ht="14.4" x14ac:dyDescent="0.3">
      <c r="A341" s="407" t="s">
        <v>4407</v>
      </c>
      <c r="B341" s="404" t="s">
        <v>4408</v>
      </c>
      <c r="C341" s="408" t="s">
        <v>4404</v>
      </c>
      <c r="D341" s="94"/>
      <c r="E341" s="94"/>
    </row>
    <row r="342" spans="1:5" ht="14.4" x14ac:dyDescent="0.3">
      <c r="A342" s="407" t="s">
        <v>4409</v>
      </c>
      <c r="B342" s="404" t="s">
        <v>4410</v>
      </c>
      <c r="C342" s="408" t="s">
        <v>4404</v>
      </c>
      <c r="D342" s="94"/>
      <c r="E342" s="94"/>
    </row>
    <row r="343" spans="1:5" ht="14.4" x14ac:dyDescent="0.3">
      <c r="A343" s="407" t="s">
        <v>4411</v>
      </c>
      <c r="B343" s="404" t="s">
        <v>4412</v>
      </c>
      <c r="C343" s="408" t="s">
        <v>4404</v>
      </c>
      <c r="D343" s="94"/>
      <c r="E343" s="94"/>
    </row>
    <row r="344" spans="1:5" ht="14.4" x14ac:dyDescent="0.3">
      <c r="A344" s="407" t="s">
        <v>4413</v>
      </c>
      <c r="B344" s="404" t="s">
        <v>4414</v>
      </c>
      <c r="C344" s="408" t="s">
        <v>4404</v>
      </c>
      <c r="D344" s="94"/>
      <c r="E344" s="94"/>
    </row>
    <row r="345" spans="1:5" ht="14.4" x14ac:dyDescent="0.3">
      <c r="A345" s="407" t="s">
        <v>4415</v>
      </c>
      <c r="B345" s="404" t="s">
        <v>4416</v>
      </c>
      <c r="C345" s="408" t="s">
        <v>4404</v>
      </c>
      <c r="D345" s="94"/>
      <c r="E345" s="94"/>
    </row>
    <row r="346" spans="1:5" ht="14.4" x14ac:dyDescent="0.3">
      <c r="A346" s="407" t="s">
        <v>4417</v>
      </c>
      <c r="B346" s="404" t="s">
        <v>4418</v>
      </c>
      <c r="C346" s="408" t="s">
        <v>4404</v>
      </c>
      <c r="D346" s="94"/>
      <c r="E346" s="94"/>
    </row>
    <row r="347" spans="1:5" ht="14.4" x14ac:dyDescent="0.3">
      <c r="A347" s="407" t="s">
        <v>4419</v>
      </c>
      <c r="B347" s="404" t="s">
        <v>4420</v>
      </c>
      <c r="C347" s="408" t="s">
        <v>4404</v>
      </c>
      <c r="D347" s="94"/>
      <c r="E347" s="94"/>
    </row>
    <row r="348" spans="1:5" ht="14.4" x14ac:dyDescent="0.3">
      <c r="A348" s="407" t="s">
        <v>4421</v>
      </c>
      <c r="B348" s="404" t="s">
        <v>4422</v>
      </c>
      <c r="C348" s="408" t="s">
        <v>4404</v>
      </c>
      <c r="D348" s="94"/>
      <c r="E348" s="94"/>
    </row>
    <row r="349" spans="1:5" ht="14.4" x14ac:dyDescent="0.3">
      <c r="A349" s="407" t="s">
        <v>4423</v>
      </c>
      <c r="B349" s="404" t="s">
        <v>4424</v>
      </c>
      <c r="C349" s="409" t="s">
        <v>4404</v>
      </c>
      <c r="D349" s="94"/>
      <c r="E349" s="94"/>
    </row>
    <row r="350" spans="1:5" ht="14.4" x14ac:dyDescent="0.3">
      <c r="A350" s="407" t="s">
        <v>4425</v>
      </c>
      <c r="B350" s="404" t="s">
        <v>4426</v>
      </c>
      <c r="C350" s="409" t="s">
        <v>4404</v>
      </c>
      <c r="D350" s="94"/>
      <c r="E350" s="94"/>
    </row>
    <row r="351" spans="1:5" ht="14.4" x14ac:dyDescent="0.3">
      <c r="A351" s="407" t="s">
        <v>4427</v>
      </c>
      <c r="B351" s="404" t="s">
        <v>4428</v>
      </c>
      <c r="C351" s="409" t="s">
        <v>4404</v>
      </c>
      <c r="D351" s="94"/>
      <c r="E351" s="94"/>
    </row>
    <row r="352" spans="1:5" ht="14.4" x14ac:dyDescent="0.3">
      <c r="A352" s="407" t="s">
        <v>4429</v>
      </c>
      <c r="B352" s="404" t="s">
        <v>4430</v>
      </c>
      <c r="C352" s="409" t="s">
        <v>4404</v>
      </c>
      <c r="D352" s="94"/>
      <c r="E352" s="94"/>
    </row>
    <row r="353" spans="1:5" ht="14.4" x14ac:dyDescent="0.3">
      <c r="A353" s="407" t="s">
        <v>4431</v>
      </c>
      <c r="B353" s="404" t="s">
        <v>4432</v>
      </c>
      <c r="C353" s="409" t="s">
        <v>4404</v>
      </c>
      <c r="D353" s="94"/>
      <c r="E353" s="94"/>
    </row>
    <row r="354" spans="1:5" ht="14.4" x14ac:dyDescent="0.3">
      <c r="A354" s="407" t="s">
        <v>4433</v>
      </c>
      <c r="B354" s="404" t="s">
        <v>4434</v>
      </c>
      <c r="C354" s="409" t="s">
        <v>4404</v>
      </c>
      <c r="D354" s="94"/>
      <c r="E354" s="94"/>
    </row>
    <row r="355" spans="1:5" ht="14.4" x14ac:dyDescent="0.3">
      <c r="A355" s="407" t="s">
        <v>4435</v>
      </c>
      <c r="B355" s="404" t="s">
        <v>4436</v>
      </c>
      <c r="C355" s="409" t="s">
        <v>4404</v>
      </c>
      <c r="D355" s="94"/>
      <c r="E355" s="94"/>
    </row>
    <row r="356" spans="1:5" ht="14.4" x14ac:dyDescent="0.3">
      <c r="A356" s="407" t="s">
        <v>4437</v>
      </c>
      <c r="B356" s="404" t="s">
        <v>4438</v>
      </c>
      <c r="C356" s="409" t="s">
        <v>4404</v>
      </c>
      <c r="D356" s="94"/>
      <c r="E356" s="94"/>
    </row>
    <row r="357" spans="1:5" ht="14.4" x14ac:dyDescent="0.3">
      <c r="A357" s="407" t="s">
        <v>4439</v>
      </c>
      <c r="B357" s="404" t="s">
        <v>4440</v>
      </c>
      <c r="C357" s="409" t="s">
        <v>4404</v>
      </c>
      <c r="D357" s="94"/>
      <c r="E357" s="94"/>
    </row>
    <row r="358" spans="1:5" ht="14.4" x14ac:dyDescent="0.3">
      <c r="A358" s="407" t="s">
        <v>4441</v>
      </c>
      <c r="B358" s="404" t="s">
        <v>4442</v>
      </c>
      <c r="C358" s="409" t="s">
        <v>4404</v>
      </c>
      <c r="D358" s="94"/>
      <c r="E358" s="94"/>
    </row>
    <row r="359" spans="1:5" ht="14.4" x14ac:dyDescent="0.3">
      <c r="A359" s="407" t="s">
        <v>4443</v>
      </c>
      <c r="B359" s="404" t="s">
        <v>4444</v>
      </c>
      <c r="C359" s="409" t="s">
        <v>4404</v>
      </c>
      <c r="D359" s="94"/>
      <c r="E359" s="94"/>
    </row>
    <row r="360" spans="1:5" ht="14.4" x14ac:dyDescent="0.3">
      <c r="A360" s="407" t="s">
        <v>4445</v>
      </c>
      <c r="B360" s="404" t="s">
        <v>4446</v>
      </c>
      <c r="C360" s="409" t="s">
        <v>4447</v>
      </c>
      <c r="D360" s="94"/>
      <c r="E360" s="94"/>
    </row>
    <row r="361" spans="1:5" ht="14.4" x14ac:dyDescent="0.3">
      <c r="A361" s="407" t="s">
        <v>4448</v>
      </c>
      <c r="B361" s="404" t="s">
        <v>4449</v>
      </c>
      <c r="C361" s="409" t="s">
        <v>4447</v>
      </c>
      <c r="D361" s="94"/>
      <c r="E361" s="94"/>
    </row>
    <row r="362" spans="1:5" ht="14.4" x14ac:dyDescent="0.3">
      <c r="A362" s="407" t="s">
        <v>4450</v>
      </c>
      <c r="B362" s="404" t="s">
        <v>4451</v>
      </c>
      <c r="C362" s="409" t="s">
        <v>4447</v>
      </c>
      <c r="D362" s="94"/>
      <c r="E362" s="94"/>
    </row>
    <row r="363" spans="1:5" ht="14.4" x14ac:dyDescent="0.3">
      <c r="A363" s="407" t="s">
        <v>4452</v>
      </c>
      <c r="B363" s="404" t="s">
        <v>4453</v>
      </c>
      <c r="C363" s="409" t="s">
        <v>4447</v>
      </c>
      <c r="D363" s="94"/>
      <c r="E363" s="94"/>
    </row>
    <row r="364" spans="1:5" ht="14.4" x14ac:dyDescent="0.3">
      <c r="A364" s="407" t="s">
        <v>4454</v>
      </c>
      <c r="B364" s="404" t="s">
        <v>4455</v>
      </c>
      <c r="C364" s="409" t="s">
        <v>4447</v>
      </c>
      <c r="D364" s="94"/>
      <c r="E364" s="94"/>
    </row>
    <row r="365" spans="1:5" ht="14.4" x14ac:dyDescent="0.3">
      <c r="A365" s="407" t="s">
        <v>4456</v>
      </c>
      <c r="B365" s="404" t="s">
        <v>4457</v>
      </c>
      <c r="C365" s="409" t="s">
        <v>4447</v>
      </c>
      <c r="D365" s="94"/>
      <c r="E365" s="94"/>
    </row>
    <row r="366" spans="1:5" ht="14.4" x14ac:dyDescent="0.3">
      <c r="A366" s="407" t="s">
        <v>4458</v>
      </c>
      <c r="B366" s="404" t="s">
        <v>4459</v>
      </c>
      <c r="C366" s="409" t="s">
        <v>4447</v>
      </c>
      <c r="D366" s="94"/>
      <c r="E366" s="94"/>
    </row>
    <row r="367" spans="1:5" ht="14.4" x14ac:dyDescent="0.3">
      <c r="A367" s="407" t="s">
        <v>4460</v>
      </c>
      <c r="B367" s="410" t="s">
        <v>4461</v>
      </c>
      <c r="C367" s="407" t="s">
        <v>4462</v>
      </c>
      <c r="D367" s="94"/>
      <c r="E367" s="94"/>
    </row>
    <row r="368" spans="1:5" ht="14.4" x14ac:dyDescent="0.3">
      <c r="A368" s="407" t="s">
        <v>4463</v>
      </c>
      <c r="B368" s="410" t="s">
        <v>4464</v>
      </c>
      <c r="C368" s="407" t="s">
        <v>4462</v>
      </c>
      <c r="D368" s="94"/>
      <c r="E368" s="94"/>
    </row>
    <row r="369" spans="1:5" ht="14.4" x14ac:dyDescent="0.3">
      <c r="A369" s="407" t="s">
        <v>4465</v>
      </c>
      <c r="B369" s="410" t="s">
        <v>4466</v>
      </c>
      <c r="C369" s="407" t="s">
        <v>4462</v>
      </c>
      <c r="D369" s="94"/>
      <c r="E369" s="94"/>
    </row>
    <row r="370" spans="1:5" ht="14.4" x14ac:dyDescent="0.3">
      <c r="A370" s="407" t="s">
        <v>4467</v>
      </c>
      <c r="B370" s="410" t="s">
        <v>4468</v>
      </c>
      <c r="C370" s="407" t="s">
        <v>4462</v>
      </c>
      <c r="D370" s="94"/>
      <c r="E370" s="94"/>
    </row>
    <row r="371" spans="1:5" ht="14.4" x14ac:dyDescent="0.3">
      <c r="A371" s="407" t="s">
        <v>4469</v>
      </c>
      <c r="B371" s="410" t="s">
        <v>4470</v>
      </c>
      <c r="C371" s="407" t="s">
        <v>4462</v>
      </c>
      <c r="D371" s="94"/>
      <c r="E371" s="94"/>
    </row>
    <row r="372" spans="1:5" ht="14.4" x14ac:dyDescent="0.3">
      <c r="A372" s="407" t="s">
        <v>4471</v>
      </c>
      <c r="B372" s="410" t="s">
        <v>4472</v>
      </c>
      <c r="C372" s="407" t="s">
        <v>4462</v>
      </c>
      <c r="D372" s="94"/>
      <c r="E372" s="94"/>
    </row>
    <row r="373" spans="1:5" ht="14.4" x14ac:dyDescent="0.3">
      <c r="A373" s="407" t="s">
        <v>4473</v>
      </c>
      <c r="B373" s="404" t="s">
        <v>4474</v>
      </c>
      <c r="C373" s="407" t="s">
        <v>4462</v>
      </c>
      <c r="D373" s="94"/>
      <c r="E373" s="94"/>
    </row>
    <row r="374" spans="1:5" ht="14.4" x14ac:dyDescent="0.3">
      <c r="A374" s="407" t="s">
        <v>4475</v>
      </c>
      <c r="B374" s="404" t="s">
        <v>4476</v>
      </c>
      <c r="C374" s="407" t="s">
        <v>4462</v>
      </c>
      <c r="D374" s="94"/>
      <c r="E374" s="94"/>
    </row>
    <row r="375" spans="1:5" ht="14.4" x14ac:dyDescent="0.3">
      <c r="A375" s="407" t="s">
        <v>4477</v>
      </c>
      <c r="B375" s="404" t="s">
        <v>4478</v>
      </c>
      <c r="C375" s="407" t="s">
        <v>4462</v>
      </c>
      <c r="D375" s="94"/>
      <c r="E375" s="94"/>
    </row>
    <row r="376" spans="1:5" ht="14.4" x14ac:dyDescent="0.3">
      <c r="A376" s="407" t="s">
        <v>4479</v>
      </c>
      <c r="B376" s="404" t="s">
        <v>4480</v>
      </c>
      <c r="C376" s="407" t="s">
        <v>4462</v>
      </c>
      <c r="D376" s="94"/>
      <c r="E376" s="94"/>
    </row>
    <row r="377" spans="1:5" ht="14.4" x14ac:dyDescent="0.3">
      <c r="A377" s="407" t="s">
        <v>4481</v>
      </c>
      <c r="B377" s="404" t="s">
        <v>4482</v>
      </c>
      <c r="C377" s="407" t="s">
        <v>4462</v>
      </c>
      <c r="D377" s="94"/>
      <c r="E377" s="94"/>
    </row>
    <row r="378" spans="1:5" ht="14.4" x14ac:dyDescent="0.3">
      <c r="A378" s="407" t="s">
        <v>4483</v>
      </c>
      <c r="B378" s="404" t="s">
        <v>4484</v>
      </c>
      <c r="C378" s="407" t="s">
        <v>4462</v>
      </c>
      <c r="D378" s="94"/>
      <c r="E378" s="94"/>
    </row>
    <row r="379" spans="1:5" ht="14.4" x14ac:dyDescent="0.3">
      <c r="A379" s="407" t="s">
        <v>4485</v>
      </c>
      <c r="B379" s="404" t="s">
        <v>4486</v>
      </c>
      <c r="C379" s="407" t="s">
        <v>4462</v>
      </c>
      <c r="D379" s="94"/>
      <c r="E379" s="94"/>
    </row>
    <row r="380" spans="1:5" ht="14.4" x14ac:dyDescent="0.3">
      <c r="A380" s="407" t="s">
        <v>4487</v>
      </c>
      <c r="B380" s="404" t="s">
        <v>4488</v>
      </c>
      <c r="C380" s="407" t="s">
        <v>4462</v>
      </c>
      <c r="D380" s="94"/>
      <c r="E380" s="94"/>
    </row>
    <row r="381" spans="1:5" ht="14.4" x14ac:dyDescent="0.3">
      <c r="A381" s="407" t="s">
        <v>4489</v>
      </c>
      <c r="B381" s="404" t="s">
        <v>4490</v>
      </c>
      <c r="C381" s="407" t="s">
        <v>4462</v>
      </c>
      <c r="D381" s="94"/>
      <c r="E381" s="94"/>
    </row>
    <row r="382" spans="1:5" ht="14.4" x14ac:dyDescent="0.3">
      <c r="A382" s="407" t="s">
        <v>4491</v>
      </c>
      <c r="B382" s="404" t="s">
        <v>4492</v>
      </c>
      <c r="C382" s="407" t="s">
        <v>4462</v>
      </c>
      <c r="D382" s="94"/>
      <c r="E382" s="94"/>
    </row>
    <row r="383" spans="1:5" ht="14.4" x14ac:dyDescent="0.3">
      <c r="A383" s="407" t="s">
        <v>4493</v>
      </c>
      <c r="B383" s="404" t="s">
        <v>4494</v>
      </c>
      <c r="C383" s="407" t="s">
        <v>4462</v>
      </c>
      <c r="D383" s="94"/>
      <c r="E383" s="94"/>
    </row>
    <row r="384" spans="1:5" ht="14.4" x14ac:dyDescent="0.3">
      <c r="A384" s="407" t="s">
        <v>4495</v>
      </c>
      <c r="B384" s="404" t="s">
        <v>4496</v>
      </c>
      <c r="C384" s="407" t="s">
        <v>4462</v>
      </c>
      <c r="D384" s="94"/>
      <c r="E384" s="94"/>
    </row>
    <row r="385" spans="1:5" ht="14.4" x14ac:dyDescent="0.3">
      <c r="A385" s="407" t="s">
        <v>4497</v>
      </c>
      <c r="B385" s="404" t="s">
        <v>4498</v>
      </c>
      <c r="C385" s="407" t="s">
        <v>4462</v>
      </c>
      <c r="D385" s="94"/>
      <c r="E385" s="94"/>
    </row>
    <row r="386" spans="1:5" ht="14.4" x14ac:dyDescent="0.3">
      <c r="A386" s="407" t="s">
        <v>4499</v>
      </c>
      <c r="B386" s="404" t="s">
        <v>4500</v>
      </c>
      <c r="C386" s="407" t="s">
        <v>4462</v>
      </c>
      <c r="D386" s="94"/>
      <c r="E386" s="94"/>
    </row>
    <row r="387" spans="1:5" ht="14.4" x14ac:dyDescent="0.3">
      <c r="A387" s="407" t="s">
        <v>4501</v>
      </c>
      <c r="B387" s="404" t="s">
        <v>4502</v>
      </c>
      <c r="C387" s="407" t="s">
        <v>4462</v>
      </c>
      <c r="D387" s="94"/>
      <c r="E387" s="94"/>
    </row>
    <row r="388" spans="1:5" ht="14.4" x14ac:dyDescent="0.3">
      <c r="A388" s="266"/>
      <c r="B388" s="95"/>
      <c r="C388" s="315"/>
      <c r="D388" s="94"/>
      <c r="E388" s="94"/>
    </row>
    <row r="389" spans="1:5" ht="14.4" x14ac:dyDescent="0.3">
      <c r="A389" s="266"/>
      <c r="B389" s="95"/>
      <c r="C389" s="94"/>
      <c r="D389" s="94"/>
      <c r="E389" s="94"/>
    </row>
    <row r="390" spans="1:5" ht="14.4" x14ac:dyDescent="0.3">
      <c r="A390" s="57" t="s">
        <v>4050</v>
      </c>
      <c r="B390" s="66" t="s">
        <v>4503</v>
      </c>
      <c r="C390" s="94"/>
      <c r="D390" s="94"/>
      <c r="E390" s="94"/>
    </row>
    <row r="391" spans="1:5" ht="14.4" x14ac:dyDescent="0.3">
      <c r="A391" s="57" t="s">
        <v>4051</v>
      </c>
      <c r="B391" s="62" t="s">
        <v>2476</v>
      </c>
      <c r="C391" s="94"/>
      <c r="D391" s="94"/>
      <c r="E391" s="94"/>
    </row>
    <row r="392" spans="1:5" ht="14.4" x14ac:dyDescent="0.3">
      <c r="A392" s="59" t="s">
        <v>4053</v>
      </c>
      <c r="B392" s="67" t="s">
        <v>4054</v>
      </c>
      <c r="C392" s="94"/>
      <c r="D392" s="94"/>
      <c r="E392" s="94"/>
    </row>
    <row r="393" spans="1:5" ht="36" customHeight="1" x14ac:dyDescent="0.3">
      <c r="A393" s="1154" t="s">
        <v>9150</v>
      </c>
      <c r="B393" s="1155"/>
      <c r="C393" s="94"/>
      <c r="D393" s="94"/>
      <c r="E393" s="94"/>
    </row>
    <row r="394" spans="1:5" ht="28.8" customHeight="1" x14ac:dyDescent="0.3">
      <c r="A394" s="1156" t="s">
        <v>9151</v>
      </c>
      <c r="B394" s="1157"/>
      <c r="C394" s="94"/>
      <c r="D394" s="94"/>
      <c r="E394" s="94"/>
    </row>
    <row r="395" spans="1:5" ht="14.4" x14ac:dyDescent="0.3">
      <c r="A395" s="882"/>
      <c r="B395" s="883"/>
      <c r="C395" s="94"/>
      <c r="D395" s="94"/>
      <c r="E395" s="94"/>
    </row>
    <row r="396" spans="1:5" ht="14.4" x14ac:dyDescent="0.3">
      <c r="A396" s="57" t="s">
        <v>4050</v>
      </c>
      <c r="B396" s="1158">
        <v>25.1</v>
      </c>
      <c r="C396" s="1158"/>
      <c r="D396" s="1158"/>
      <c r="E396" s="94"/>
    </row>
    <row r="397" spans="1:5" ht="14.4" x14ac:dyDescent="0.3">
      <c r="A397" s="57" t="s">
        <v>4051</v>
      </c>
      <c r="B397" s="1159" t="s">
        <v>2476</v>
      </c>
      <c r="C397" s="1159"/>
      <c r="D397" s="1159"/>
      <c r="E397" s="94"/>
    </row>
    <row r="398" spans="1:5" ht="41.4" x14ac:dyDescent="0.3">
      <c r="A398" s="57" t="s">
        <v>9152</v>
      </c>
      <c r="B398" s="884" t="s">
        <v>2476</v>
      </c>
      <c r="C398" s="884" t="s">
        <v>9153</v>
      </c>
      <c r="D398" s="884" t="s">
        <v>9154</v>
      </c>
      <c r="E398" s="94"/>
    </row>
    <row r="399" spans="1:5" ht="14.4" x14ac:dyDescent="0.3">
      <c r="A399" s="1160" t="s">
        <v>9155</v>
      </c>
      <c r="B399" s="1160"/>
      <c r="C399" s="1160"/>
      <c r="D399" s="1160"/>
      <c r="E399" s="94"/>
    </row>
    <row r="400" spans="1:5" ht="14.4" x14ac:dyDescent="0.3">
      <c r="A400" s="1161" t="s">
        <v>9156</v>
      </c>
      <c r="B400" s="1161"/>
      <c r="C400" s="1161"/>
      <c r="D400" s="1161"/>
      <c r="E400" s="94"/>
    </row>
    <row r="401" spans="1:5" ht="14.4" x14ac:dyDescent="0.3">
      <c r="A401" s="885">
        <v>1</v>
      </c>
      <c r="B401" s="885">
        <v>11101616</v>
      </c>
      <c r="C401" s="886" t="s">
        <v>9157</v>
      </c>
      <c r="D401" s="886" t="s">
        <v>9158</v>
      </c>
      <c r="E401" s="94"/>
    </row>
    <row r="402" spans="1:5" ht="55.2" x14ac:dyDescent="0.3">
      <c r="A402" s="885">
        <v>2</v>
      </c>
      <c r="B402" s="885">
        <v>11101801</v>
      </c>
      <c r="C402" s="887" t="s">
        <v>9159</v>
      </c>
      <c r="D402" s="886" t="s">
        <v>9160</v>
      </c>
      <c r="E402" s="94"/>
    </row>
    <row r="403" spans="1:5" ht="14.4" x14ac:dyDescent="0.3">
      <c r="A403" s="1161" t="s">
        <v>9161</v>
      </c>
      <c r="B403" s="1161"/>
      <c r="C403" s="1161"/>
      <c r="D403" s="1161"/>
      <c r="E403" s="94"/>
    </row>
    <row r="404" spans="1:5" ht="27.6" x14ac:dyDescent="0.3">
      <c r="A404" s="885">
        <v>3</v>
      </c>
      <c r="B404" s="885">
        <v>12131500</v>
      </c>
      <c r="C404" s="886" t="s">
        <v>9161</v>
      </c>
      <c r="D404" s="886" t="s">
        <v>9162</v>
      </c>
      <c r="E404" s="94"/>
    </row>
    <row r="405" spans="1:5" ht="14.4" x14ac:dyDescent="0.3">
      <c r="A405" s="885">
        <v>4</v>
      </c>
      <c r="B405" s="885">
        <v>12131501</v>
      </c>
      <c r="C405" s="886" t="s">
        <v>9163</v>
      </c>
      <c r="D405" s="886" t="s">
        <v>9164</v>
      </c>
      <c r="E405" s="94"/>
    </row>
    <row r="406" spans="1:5" ht="14.4" x14ac:dyDescent="0.3">
      <c r="A406" s="885">
        <v>5</v>
      </c>
      <c r="B406" s="885">
        <v>12131502</v>
      </c>
      <c r="C406" s="886" t="s">
        <v>9165</v>
      </c>
      <c r="D406" s="1162" t="s">
        <v>9166</v>
      </c>
      <c r="E406" s="94"/>
    </row>
    <row r="407" spans="1:5" ht="14.4" x14ac:dyDescent="0.3">
      <c r="A407" s="885">
        <v>6</v>
      </c>
      <c r="B407" s="885">
        <v>12131503</v>
      </c>
      <c r="C407" s="886" t="s">
        <v>9167</v>
      </c>
      <c r="D407" s="1162"/>
      <c r="E407" s="94"/>
    </row>
    <row r="408" spans="1:5" ht="14.4" x14ac:dyDescent="0.3">
      <c r="A408" s="885">
        <v>7</v>
      </c>
      <c r="B408" s="885">
        <v>12131504</v>
      </c>
      <c r="C408" s="886" t="s">
        <v>9168</v>
      </c>
      <c r="D408" s="1162"/>
      <c r="E408" s="94"/>
    </row>
    <row r="409" spans="1:5" ht="14.4" x14ac:dyDescent="0.3">
      <c r="A409" s="885">
        <v>8</v>
      </c>
      <c r="B409" s="885">
        <v>12131505</v>
      </c>
      <c r="C409" s="886" t="s">
        <v>9169</v>
      </c>
      <c r="D409" s="1162"/>
      <c r="E409" s="94"/>
    </row>
    <row r="410" spans="1:5" ht="27.6" x14ac:dyDescent="0.3">
      <c r="A410" s="885">
        <v>9</v>
      </c>
      <c r="B410" s="885">
        <v>12131506</v>
      </c>
      <c r="C410" s="886" t="s">
        <v>9170</v>
      </c>
      <c r="D410" s="1162"/>
      <c r="E410" s="94"/>
    </row>
    <row r="411" spans="1:5" ht="27.6" x14ac:dyDescent="0.3">
      <c r="A411" s="885">
        <v>10</v>
      </c>
      <c r="B411" s="885">
        <v>12131508</v>
      </c>
      <c r="C411" s="886" t="s">
        <v>9171</v>
      </c>
      <c r="D411" s="1162"/>
      <c r="E411" s="94"/>
    </row>
    <row r="412" spans="1:5" ht="27.6" x14ac:dyDescent="0.3">
      <c r="A412" s="885">
        <v>11</v>
      </c>
      <c r="B412" s="885">
        <v>12131509</v>
      </c>
      <c r="C412" s="886" t="s">
        <v>9172</v>
      </c>
      <c r="D412" s="886" t="s">
        <v>9173</v>
      </c>
      <c r="E412" s="94"/>
    </row>
    <row r="413" spans="1:5" ht="27.6" x14ac:dyDescent="0.3">
      <c r="A413" s="885">
        <v>12</v>
      </c>
      <c r="B413" s="885">
        <v>12131507</v>
      </c>
      <c r="C413" s="886" t="s">
        <v>9174</v>
      </c>
      <c r="D413" s="886" t="s">
        <v>9175</v>
      </c>
      <c r="E413" s="94"/>
    </row>
    <row r="414" spans="1:5" ht="14.4" x14ac:dyDescent="0.3">
      <c r="A414" s="1161" t="s">
        <v>9176</v>
      </c>
      <c r="B414" s="1161"/>
      <c r="C414" s="1161"/>
      <c r="D414" s="1161"/>
      <c r="E414" s="94"/>
    </row>
    <row r="415" spans="1:5" ht="14.4" x14ac:dyDescent="0.3">
      <c r="A415" s="885">
        <v>13</v>
      </c>
      <c r="B415" s="885">
        <v>12141726</v>
      </c>
      <c r="C415" s="886" t="s">
        <v>9177</v>
      </c>
      <c r="D415" s="886" t="s">
        <v>9178</v>
      </c>
      <c r="E415" s="94"/>
    </row>
    <row r="416" spans="1:5" ht="27.6" x14ac:dyDescent="0.3">
      <c r="A416" s="885">
        <v>14</v>
      </c>
      <c r="B416" s="885">
        <v>12352117</v>
      </c>
      <c r="C416" s="886" t="s">
        <v>9179</v>
      </c>
      <c r="D416" s="886" t="s">
        <v>9180</v>
      </c>
      <c r="E416" s="94"/>
    </row>
    <row r="417" spans="1:5" ht="14.4" x14ac:dyDescent="0.3">
      <c r="A417" s="1161" t="s">
        <v>4776</v>
      </c>
      <c r="B417" s="1161"/>
      <c r="C417" s="1161"/>
      <c r="D417" s="1161"/>
      <c r="E417" s="94"/>
    </row>
    <row r="418" spans="1:5" ht="14.4" x14ac:dyDescent="0.3">
      <c r="A418" s="885">
        <v>15</v>
      </c>
      <c r="B418" s="885">
        <v>15100000</v>
      </c>
      <c r="C418" s="886" t="s">
        <v>9181</v>
      </c>
      <c r="D418" s="886"/>
      <c r="E418" s="94"/>
    </row>
    <row r="419" spans="1:5" ht="14.4" x14ac:dyDescent="0.3">
      <c r="A419" s="885">
        <v>16</v>
      </c>
      <c r="B419" s="885">
        <v>15101505</v>
      </c>
      <c r="C419" s="886" t="s">
        <v>9182</v>
      </c>
      <c r="D419" s="886"/>
      <c r="E419" s="94"/>
    </row>
    <row r="420" spans="1:5" ht="14.4" x14ac:dyDescent="0.3">
      <c r="A420" s="885">
        <v>17</v>
      </c>
      <c r="B420" s="885">
        <v>15101506</v>
      </c>
      <c r="C420" s="886" t="s">
        <v>9183</v>
      </c>
      <c r="D420" s="886"/>
      <c r="E420" s="94"/>
    </row>
    <row r="421" spans="1:5" ht="14.4" x14ac:dyDescent="0.3">
      <c r="A421" s="1161" t="s">
        <v>9184</v>
      </c>
      <c r="B421" s="1161"/>
      <c r="C421" s="1161"/>
      <c r="D421" s="1161"/>
      <c r="E421" s="94"/>
    </row>
    <row r="422" spans="1:5" ht="14.4" x14ac:dyDescent="0.3">
      <c r="A422" s="885">
        <v>18</v>
      </c>
      <c r="B422" s="885">
        <v>20101504</v>
      </c>
      <c r="C422" s="886" t="s">
        <v>9185</v>
      </c>
      <c r="D422" s="886" t="s">
        <v>9186</v>
      </c>
      <c r="E422" s="94"/>
    </row>
    <row r="423" spans="1:5" ht="27.6" x14ac:dyDescent="0.3">
      <c r="A423" s="885">
        <v>19</v>
      </c>
      <c r="B423" s="885">
        <v>20101600</v>
      </c>
      <c r="C423" s="886" t="s">
        <v>9187</v>
      </c>
      <c r="D423" s="886" t="s">
        <v>9188</v>
      </c>
      <c r="E423" s="94"/>
    </row>
    <row r="424" spans="1:5" ht="27.6" x14ac:dyDescent="0.3">
      <c r="A424" s="885">
        <v>20</v>
      </c>
      <c r="B424" s="885">
        <v>20111601</v>
      </c>
      <c r="C424" s="886" t="s">
        <v>9189</v>
      </c>
      <c r="D424" s="886" t="s">
        <v>9190</v>
      </c>
      <c r="E424" s="94"/>
    </row>
    <row r="425" spans="1:5" ht="27.6" x14ac:dyDescent="0.3">
      <c r="A425" s="885">
        <v>21</v>
      </c>
      <c r="B425" s="885">
        <v>20111607</v>
      </c>
      <c r="C425" s="886" t="s">
        <v>9191</v>
      </c>
      <c r="D425" s="886" t="s">
        <v>9192</v>
      </c>
      <c r="E425" s="94"/>
    </row>
    <row r="426" spans="1:5" ht="27.6" x14ac:dyDescent="0.3">
      <c r="A426" s="888">
        <v>22</v>
      </c>
      <c r="B426" s="885">
        <v>22101501</v>
      </c>
      <c r="C426" s="886" t="s">
        <v>9193</v>
      </c>
      <c r="D426" s="886" t="s">
        <v>9194</v>
      </c>
      <c r="E426" s="94"/>
    </row>
    <row r="427" spans="1:5" ht="27.6" x14ac:dyDescent="0.3">
      <c r="A427" s="885">
        <v>23</v>
      </c>
      <c r="B427" s="888">
        <v>22101502</v>
      </c>
      <c r="C427" s="886" t="s">
        <v>9195</v>
      </c>
      <c r="D427" s="886" t="s">
        <v>9196</v>
      </c>
      <c r="E427" s="94"/>
    </row>
    <row r="428" spans="1:5" ht="27.6" x14ac:dyDescent="0.3">
      <c r="A428" s="885">
        <v>24</v>
      </c>
      <c r="B428" s="885">
        <v>22101505</v>
      </c>
      <c r="C428" s="886" t="s">
        <v>9197</v>
      </c>
      <c r="D428" s="886" t="s">
        <v>9198</v>
      </c>
      <c r="E428" s="94"/>
    </row>
    <row r="429" spans="1:5" ht="27.6" x14ac:dyDescent="0.3">
      <c r="A429" s="885">
        <v>25</v>
      </c>
      <c r="B429" s="885">
        <v>22101509</v>
      </c>
      <c r="C429" s="886" t="s">
        <v>9199</v>
      </c>
      <c r="D429" s="886" t="s">
        <v>9200</v>
      </c>
      <c r="E429" s="94"/>
    </row>
    <row r="430" spans="1:5" ht="27.6" x14ac:dyDescent="0.3">
      <c r="A430" s="888">
        <v>26</v>
      </c>
      <c r="B430" s="885">
        <v>22101511</v>
      </c>
      <c r="C430" s="886" t="s">
        <v>9201</v>
      </c>
      <c r="D430" s="886" t="s">
        <v>9198</v>
      </c>
      <c r="E430" s="94"/>
    </row>
    <row r="431" spans="1:5" ht="27.6" x14ac:dyDescent="0.3">
      <c r="A431" s="885">
        <v>27</v>
      </c>
      <c r="B431" s="885">
        <v>22101513</v>
      </c>
      <c r="C431" s="886" t="s">
        <v>9202</v>
      </c>
      <c r="D431" s="886" t="s">
        <v>9203</v>
      </c>
      <c r="E431" s="94"/>
    </row>
    <row r="432" spans="1:5" ht="27.6" x14ac:dyDescent="0.3">
      <c r="A432" s="885">
        <v>28</v>
      </c>
      <c r="B432" s="885">
        <v>22101514</v>
      </c>
      <c r="C432" s="886" t="s">
        <v>9204</v>
      </c>
      <c r="D432" s="886" t="s">
        <v>9203</v>
      </c>
      <c r="E432" s="94"/>
    </row>
    <row r="433" spans="1:5" ht="27.6" x14ac:dyDescent="0.3">
      <c r="A433" s="885">
        <v>29</v>
      </c>
      <c r="B433" s="885">
        <v>22101516</v>
      </c>
      <c r="C433" s="886" t="s">
        <v>9205</v>
      </c>
      <c r="D433" s="886" t="s">
        <v>9206</v>
      </c>
      <c r="E433" s="94"/>
    </row>
    <row r="434" spans="1:5" ht="27.6" x14ac:dyDescent="0.3">
      <c r="A434" s="888">
        <v>30</v>
      </c>
      <c r="B434" s="885">
        <v>22101518</v>
      </c>
      <c r="C434" s="886" t="s">
        <v>9207</v>
      </c>
      <c r="D434" s="886" t="s">
        <v>9208</v>
      </c>
      <c r="E434" s="94"/>
    </row>
    <row r="435" spans="1:5" ht="41.4" x14ac:dyDescent="0.3">
      <c r="A435" s="885">
        <v>31</v>
      </c>
      <c r="B435" s="885">
        <v>22101519</v>
      </c>
      <c r="C435" s="886" t="s">
        <v>9209</v>
      </c>
      <c r="D435" s="886" t="s">
        <v>9210</v>
      </c>
      <c r="E435" s="94"/>
    </row>
    <row r="436" spans="1:5" ht="27.6" x14ac:dyDescent="0.3">
      <c r="A436" s="885">
        <v>32</v>
      </c>
      <c r="B436" s="885">
        <v>22101520</v>
      </c>
      <c r="C436" s="886" t="s">
        <v>9211</v>
      </c>
      <c r="D436" s="886" t="s">
        <v>9210</v>
      </c>
      <c r="E436" s="94"/>
    </row>
    <row r="437" spans="1:5" ht="27.6" x14ac:dyDescent="0.3">
      <c r="A437" s="885">
        <v>33</v>
      </c>
      <c r="B437" s="885">
        <v>22101521</v>
      </c>
      <c r="C437" s="886" t="s">
        <v>9212</v>
      </c>
      <c r="D437" s="886" t="s">
        <v>9210</v>
      </c>
      <c r="E437" s="94"/>
    </row>
    <row r="438" spans="1:5" ht="27.6" x14ac:dyDescent="0.3">
      <c r="A438" s="888">
        <v>34</v>
      </c>
      <c r="B438" s="885">
        <v>22101522</v>
      </c>
      <c r="C438" s="886" t="s">
        <v>9213</v>
      </c>
      <c r="D438" s="886" t="s">
        <v>9214</v>
      </c>
      <c r="E438" s="94"/>
    </row>
    <row r="439" spans="1:5" ht="27.6" x14ac:dyDescent="0.3">
      <c r="A439" s="885">
        <v>35</v>
      </c>
      <c r="B439" s="885">
        <v>22101523</v>
      </c>
      <c r="C439" s="886" t="s">
        <v>9215</v>
      </c>
      <c r="D439" s="886" t="s">
        <v>9216</v>
      </c>
      <c r="E439" s="94"/>
    </row>
    <row r="440" spans="1:5" ht="27.6" x14ac:dyDescent="0.3">
      <c r="A440" s="885">
        <v>36</v>
      </c>
      <c r="B440" s="885">
        <v>22101524</v>
      </c>
      <c r="C440" s="886" t="s">
        <v>9217</v>
      </c>
      <c r="D440" s="886" t="s">
        <v>9218</v>
      </c>
      <c r="E440" s="94"/>
    </row>
    <row r="441" spans="1:5" ht="27.6" x14ac:dyDescent="0.3">
      <c r="A441" s="885">
        <v>37</v>
      </c>
      <c r="B441" s="885">
        <v>22101525</v>
      </c>
      <c r="C441" s="886" t="s">
        <v>9219</v>
      </c>
      <c r="D441" s="886" t="s">
        <v>9218</v>
      </c>
      <c r="E441" s="94"/>
    </row>
    <row r="442" spans="1:5" ht="27.6" x14ac:dyDescent="0.3">
      <c r="A442" s="888">
        <v>38</v>
      </c>
      <c r="B442" s="885">
        <v>22101526</v>
      </c>
      <c r="C442" s="886" t="s">
        <v>9220</v>
      </c>
      <c r="D442" s="886" t="s">
        <v>9206</v>
      </c>
      <c r="E442" s="94"/>
    </row>
    <row r="443" spans="1:5" ht="27.6" x14ac:dyDescent="0.3">
      <c r="A443" s="885">
        <v>39</v>
      </c>
      <c r="B443" s="885">
        <v>22101528</v>
      </c>
      <c r="C443" s="886" t="s">
        <v>9221</v>
      </c>
      <c r="D443" s="886" t="s">
        <v>9194</v>
      </c>
      <c r="E443" s="94"/>
    </row>
    <row r="444" spans="1:5" ht="27.6" x14ac:dyDescent="0.3">
      <c r="A444" s="885">
        <v>40</v>
      </c>
      <c r="B444" s="885">
        <v>22101529</v>
      </c>
      <c r="C444" s="886" t="s">
        <v>9222</v>
      </c>
      <c r="D444" s="886" t="s">
        <v>9223</v>
      </c>
      <c r="E444" s="94"/>
    </row>
    <row r="445" spans="1:5" ht="27.6" x14ac:dyDescent="0.3">
      <c r="A445" s="885">
        <v>41</v>
      </c>
      <c r="B445" s="885">
        <v>22101530</v>
      </c>
      <c r="C445" s="886" t="s">
        <v>9224</v>
      </c>
      <c r="D445" s="886" t="s">
        <v>9210</v>
      </c>
      <c r="E445" s="94"/>
    </row>
    <row r="446" spans="1:5" ht="27.6" x14ac:dyDescent="0.3">
      <c r="A446" s="888">
        <v>42</v>
      </c>
      <c r="B446" s="885">
        <v>22101532</v>
      </c>
      <c r="C446" s="886" t="s">
        <v>9225</v>
      </c>
      <c r="D446" s="886" t="s">
        <v>9194</v>
      </c>
      <c r="E446" s="94"/>
    </row>
    <row r="447" spans="1:5" ht="27.6" x14ac:dyDescent="0.3">
      <c r="A447" s="885">
        <v>43</v>
      </c>
      <c r="B447" s="885">
        <v>22101534</v>
      </c>
      <c r="C447" s="886" t="s">
        <v>9226</v>
      </c>
      <c r="D447" s="886" t="s">
        <v>9218</v>
      </c>
      <c r="E447" s="94"/>
    </row>
    <row r="448" spans="1:5" ht="27.6" x14ac:dyDescent="0.3">
      <c r="A448" s="885">
        <v>44</v>
      </c>
      <c r="B448" s="885">
        <v>22101602</v>
      </c>
      <c r="C448" s="886" t="s">
        <v>9227</v>
      </c>
      <c r="D448" s="886" t="s">
        <v>9228</v>
      </c>
      <c r="E448" s="94"/>
    </row>
    <row r="449" spans="1:5" ht="27.6" x14ac:dyDescent="0.3">
      <c r="A449" s="885">
        <v>45</v>
      </c>
      <c r="B449" s="885">
        <v>22101701</v>
      </c>
      <c r="C449" s="886" t="s">
        <v>9229</v>
      </c>
      <c r="D449" s="886" t="s">
        <v>9206</v>
      </c>
      <c r="E449" s="94"/>
    </row>
    <row r="450" spans="1:5" ht="55.2" x14ac:dyDescent="0.3">
      <c r="A450" s="888">
        <v>46</v>
      </c>
      <c r="B450" s="885">
        <v>22101702</v>
      </c>
      <c r="C450" s="886" t="s">
        <v>9230</v>
      </c>
      <c r="D450" s="886" t="s">
        <v>9218</v>
      </c>
      <c r="E450" s="94"/>
    </row>
    <row r="451" spans="1:5" ht="41.4" x14ac:dyDescent="0.3">
      <c r="A451" s="885">
        <v>47</v>
      </c>
      <c r="B451" s="885">
        <v>22101713</v>
      </c>
      <c r="C451" s="886" t="s">
        <v>9231</v>
      </c>
      <c r="D451" s="886" t="s">
        <v>9206</v>
      </c>
      <c r="E451" s="94"/>
    </row>
    <row r="452" spans="1:5" ht="27.6" x14ac:dyDescent="0.3">
      <c r="A452" s="885">
        <v>48</v>
      </c>
      <c r="B452" s="885">
        <v>22101714</v>
      </c>
      <c r="C452" s="886" t="s">
        <v>9232</v>
      </c>
      <c r="D452" s="886" t="s">
        <v>9233</v>
      </c>
      <c r="E452" s="94"/>
    </row>
    <row r="453" spans="1:5" ht="27.6" x14ac:dyDescent="0.3">
      <c r="A453" s="885">
        <v>49</v>
      </c>
      <c r="B453" s="885">
        <v>25181709</v>
      </c>
      <c r="C453" s="886" t="s">
        <v>9234</v>
      </c>
      <c r="D453" s="886" t="s">
        <v>9194</v>
      </c>
      <c r="E453" s="94"/>
    </row>
    <row r="454" spans="1:5" ht="82.8" x14ac:dyDescent="0.3">
      <c r="A454" s="885">
        <v>50</v>
      </c>
      <c r="B454" s="885">
        <v>26111600</v>
      </c>
      <c r="C454" s="886" t="s">
        <v>9235</v>
      </c>
      <c r="D454" s="886" t="s">
        <v>9236</v>
      </c>
      <c r="E454" s="94"/>
    </row>
    <row r="455" spans="1:5" ht="14.4" x14ac:dyDescent="0.3">
      <c r="A455" s="885">
        <v>51</v>
      </c>
      <c r="B455" s="885">
        <v>26111603</v>
      </c>
      <c r="C455" s="886" t="s">
        <v>9237</v>
      </c>
      <c r="D455" s="886" t="s">
        <v>9238</v>
      </c>
      <c r="E455" s="94"/>
    </row>
    <row r="456" spans="1:5" ht="27.6" x14ac:dyDescent="0.3">
      <c r="A456" s="885">
        <v>52</v>
      </c>
      <c r="B456" s="885">
        <v>39121013</v>
      </c>
      <c r="C456" s="886" t="s">
        <v>9239</v>
      </c>
      <c r="D456" s="886" t="s">
        <v>9240</v>
      </c>
      <c r="E456" s="94"/>
    </row>
    <row r="457" spans="1:5" ht="14.4" x14ac:dyDescent="0.3">
      <c r="A457" s="885">
        <v>53</v>
      </c>
      <c r="B457" s="885">
        <v>40151530</v>
      </c>
      <c r="C457" s="886" t="s">
        <v>9241</v>
      </c>
      <c r="D457" s="886" t="s">
        <v>9242</v>
      </c>
      <c r="E457" s="94"/>
    </row>
    <row r="458" spans="1:5" ht="14.4" x14ac:dyDescent="0.3">
      <c r="A458" s="1161" t="s">
        <v>9243</v>
      </c>
      <c r="B458" s="1161"/>
      <c r="C458" s="1161"/>
      <c r="D458" s="1161"/>
      <c r="E458" s="94"/>
    </row>
    <row r="459" spans="1:5" ht="41.4" x14ac:dyDescent="0.3">
      <c r="A459" s="885">
        <v>54</v>
      </c>
      <c r="B459" s="885">
        <v>12352104</v>
      </c>
      <c r="C459" s="886" t="s">
        <v>9244</v>
      </c>
      <c r="D459" s="886" t="s">
        <v>9245</v>
      </c>
      <c r="E459" s="94"/>
    </row>
    <row r="460" spans="1:5" ht="41.4" x14ac:dyDescent="0.3">
      <c r="A460" s="885">
        <v>55</v>
      </c>
      <c r="B460" s="885">
        <v>50161509</v>
      </c>
      <c r="C460" s="886" t="s">
        <v>9246</v>
      </c>
      <c r="D460" s="886" t="s">
        <v>9247</v>
      </c>
      <c r="E460" s="94"/>
    </row>
    <row r="461" spans="1:5" ht="41.4" x14ac:dyDescent="0.3">
      <c r="A461" s="885">
        <v>56</v>
      </c>
      <c r="B461" s="885">
        <v>50221101</v>
      </c>
      <c r="C461" s="886" t="s">
        <v>9248</v>
      </c>
      <c r="D461" s="886" t="s">
        <v>9249</v>
      </c>
      <c r="E461" s="94"/>
    </row>
    <row r="462" spans="1:5" ht="14.4" x14ac:dyDescent="0.3">
      <c r="A462" s="1160" t="s">
        <v>9250</v>
      </c>
      <c r="B462" s="1160"/>
      <c r="C462" s="1160"/>
      <c r="D462" s="1160"/>
      <c r="E462" s="94"/>
    </row>
    <row r="463" spans="1:5" ht="41.4" x14ac:dyDescent="0.3">
      <c r="A463" s="885">
        <v>57</v>
      </c>
      <c r="B463" s="885">
        <v>71101710</v>
      </c>
      <c r="C463" s="886" t="s">
        <v>9251</v>
      </c>
      <c r="D463" s="887"/>
      <c r="E463" s="94"/>
    </row>
    <row r="464" spans="1:5" ht="41.4" x14ac:dyDescent="0.3">
      <c r="A464" s="885">
        <v>58</v>
      </c>
      <c r="B464" s="885">
        <v>72141701</v>
      </c>
      <c r="C464" s="886" t="s">
        <v>9252</v>
      </c>
      <c r="D464" s="887"/>
      <c r="E464" s="94"/>
    </row>
    <row r="465" spans="1:5" ht="41.4" x14ac:dyDescent="0.3">
      <c r="A465" s="885">
        <v>59</v>
      </c>
      <c r="B465" s="885">
        <v>72141702</v>
      </c>
      <c r="C465" s="886" t="s">
        <v>9253</v>
      </c>
      <c r="D465" s="886"/>
      <c r="E465" s="94"/>
    </row>
    <row r="466" spans="1:5" ht="27.6" x14ac:dyDescent="0.3">
      <c r="A466" s="885">
        <v>60</v>
      </c>
      <c r="B466" s="885">
        <v>73121509</v>
      </c>
      <c r="C466" s="886" t="s">
        <v>9254</v>
      </c>
      <c r="D466" s="886"/>
      <c r="E466" s="94"/>
    </row>
    <row r="467" spans="1:5" ht="27.6" x14ac:dyDescent="0.3">
      <c r="A467" s="885">
        <v>61</v>
      </c>
      <c r="B467" s="885">
        <v>73121613</v>
      </c>
      <c r="C467" s="886" t="s">
        <v>9255</v>
      </c>
      <c r="D467" s="886"/>
      <c r="E467" s="94"/>
    </row>
    <row r="468" spans="1:5" ht="41.4" x14ac:dyDescent="0.3">
      <c r="A468" s="885">
        <v>62</v>
      </c>
      <c r="B468" s="885">
        <v>73121500</v>
      </c>
      <c r="C468" s="886" t="s">
        <v>9256</v>
      </c>
      <c r="D468" s="886"/>
      <c r="E468" s="94"/>
    </row>
    <row r="469" spans="1:5" ht="14.4" x14ac:dyDescent="0.3">
      <c r="A469" s="882"/>
      <c r="B469" s="883"/>
      <c r="C469" s="94"/>
      <c r="D469" s="94"/>
      <c r="E469" s="94"/>
    </row>
    <row r="470" spans="1:5" ht="14.4" x14ac:dyDescent="0.3">
      <c r="A470" s="57" t="s">
        <v>4050</v>
      </c>
      <c r="B470" s="889">
        <v>25.2</v>
      </c>
      <c r="C470" s="94"/>
      <c r="D470" s="94"/>
      <c r="E470" s="94"/>
    </row>
    <row r="471" spans="1:5" ht="14.4" x14ac:dyDescent="0.3">
      <c r="A471" s="57" t="s">
        <v>4051</v>
      </c>
      <c r="B471" s="890" t="s">
        <v>2476</v>
      </c>
      <c r="C471" s="94"/>
      <c r="D471" s="94"/>
      <c r="E471" s="94"/>
    </row>
    <row r="472" spans="1:5" ht="27.6" x14ac:dyDescent="0.3">
      <c r="A472" s="884" t="s">
        <v>9257</v>
      </c>
      <c r="B472" s="884" t="s">
        <v>9258</v>
      </c>
      <c r="C472" s="94"/>
      <c r="D472" s="94"/>
      <c r="E472" s="94"/>
    </row>
    <row r="473" spans="1:5" ht="14.4" x14ac:dyDescent="0.3">
      <c r="A473" s="888">
        <v>10171503</v>
      </c>
      <c r="B473" s="886" t="s">
        <v>9259</v>
      </c>
      <c r="C473" s="94"/>
      <c r="D473" s="94"/>
      <c r="E473" s="94"/>
    </row>
    <row r="474" spans="1:5" ht="14.4" x14ac:dyDescent="0.3">
      <c r="A474" s="888">
        <v>11101600</v>
      </c>
      <c r="B474" s="886" t="s">
        <v>4675</v>
      </c>
      <c r="C474" s="94"/>
      <c r="D474" s="94"/>
      <c r="E474" s="94"/>
    </row>
    <row r="475" spans="1:5" ht="14.4" x14ac:dyDescent="0.3">
      <c r="A475" s="888">
        <v>11101714</v>
      </c>
      <c r="B475" s="886" t="s">
        <v>4687</v>
      </c>
      <c r="C475" s="94"/>
      <c r="D475" s="94"/>
      <c r="E475" s="94"/>
    </row>
    <row r="476" spans="1:5" ht="14.4" x14ac:dyDescent="0.3">
      <c r="A476" s="888">
        <v>11111600</v>
      </c>
      <c r="B476" s="886" t="s">
        <v>9260</v>
      </c>
      <c r="C476" s="94"/>
      <c r="D476" s="94"/>
      <c r="E476" s="94"/>
    </row>
    <row r="477" spans="1:5" ht="14.4" x14ac:dyDescent="0.3">
      <c r="A477" s="888">
        <v>11111700</v>
      </c>
      <c r="B477" s="886" t="s">
        <v>9261</v>
      </c>
      <c r="C477" s="94"/>
      <c r="D477" s="94"/>
      <c r="E477" s="94"/>
    </row>
    <row r="478" spans="1:5" ht="14.4" x14ac:dyDescent="0.3">
      <c r="A478" s="888">
        <v>11121600</v>
      </c>
      <c r="B478" s="886" t="s">
        <v>4629</v>
      </c>
      <c r="C478" s="94"/>
      <c r="D478" s="94"/>
      <c r="E478" s="94"/>
    </row>
    <row r="479" spans="1:5" ht="14.4" x14ac:dyDescent="0.3">
      <c r="A479" s="888">
        <v>11140000</v>
      </c>
      <c r="B479" s="886" t="s">
        <v>9262</v>
      </c>
      <c r="C479" s="94"/>
      <c r="D479" s="94"/>
      <c r="E479" s="94"/>
    </row>
    <row r="480" spans="1:5" ht="14.4" x14ac:dyDescent="0.3">
      <c r="A480" s="888">
        <v>50111500</v>
      </c>
      <c r="B480" s="886" t="s">
        <v>4641</v>
      </c>
      <c r="C480" s="94"/>
      <c r="D480" s="94"/>
      <c r="E480" s="94"/>
    </row>
    <row r="481" spans="1:5" ht="14.4" x14ac:dyDescent="0.3">
      <c r="A481" s="888">
        <v>50120000</v>
      </c>
      <c r="B481" s="886" t="s">
        <v>4623</v>
      </c>
      <c r="C481" s="94"/>
      <c r="D481" s="94"/>
      <c r="E481" s="94"/>
    </row>
    <row r="482" spans="1:5" ht="14.4" x14ac:dyDescent="0.3">
      <c r="A482" s="888">
        <v>50151600</v>
      </c>
      <c r="B482" s="886" t="s">
        <v>4645</v>
      </c>
      <c r="C482" s="94"/>
      <c r="D482" s="94"/>
      <c r="E482" s="94"/>
    </row>
    <row r="483" spans="1:5" ht="14.4" x14ac:dyDescent="0.3">
      <c r="A483" s="888">
        <v>50161509</v>
      </c>
      <c r="B483" s="886" t="s">
        <v>9263</v>
      </c>
      <c r="C483" s="94"/>
      <c r="D483" s="94"/>
      <c r="E483" s="94"/>
    </row>
    <row r="484" spans="1:5" ht="14.4" x14ac:dyDescent="0.3">
      <c r="A484" s="888">
        <v>50171500</v>
      </c>
      <c r="B484" s="886" t="s">
        <v>9264</v>
      </c>
      <c r="C484" s="94"/>
      <c r="D484" s="94"/>
      <c r="E484" s="94"/>
    </row>
    <row r="485" spans="1:5" ht="14.4" x14ac:dyDescent="0.3">
      <c r="A485" s="888">
        <v>50203205</v>
      </c>
      <c r="B485" s="886" t="s">
        <v>9265</v>
      </c>
      <c r="C485" s="94"/>
      <c r="D485" s="94"/>
      <c r="E485" s="94"/>
    </row>
    <row r="486" spans="1:5" ht="14.4" x14ac:dyDescent="0.3">
      <c r="A486" s="888">
        <v>50403200</v>
      </c>
      <c r="B486" s="886" t="s">
        <v>9266</v>
      </c>
      <c r="C486" s="94"/>
      <c r="D486" s="94"/>
      <c r="E486" s="94"/>
    </row>
    <row r="487" spans="1:5" ht="14.4" x14ac:dyDescent="0.3">
      <c r="A487" s="888">
        <v>11111111</v>
      </c>
      <c r="B487" s="886" t="s">
        <v>9267</v>
      </c>
      <c r="C487" s="94"/>
      <c r="D487" s="94"/>
      <c r="E487" s="94"/>
    </row>
    <row r="488" spans="1:5" ht="14.4" x14ac:dyDescent="0.3">
      <c r="A488" s="882"/>
      <c r="B488" s="883"/>
      <c r="C488" s="94"/>
      <c r="D488" s="94"/>
      <c r="E488" s="94"/>
    </row>
    <row r="489" spans="1:5" ht="14.4" x14ac:dyDescent="0.3">
      <c r="A489" s="57" t="s">
        <v>4050</v>
      </c>
      <c r="B489" s="889">
        <v>25.3</v>
      </c>
      <c r="C489" s="94"/>
      <c r="D489" s="94"/>
      <c r="E489" s="94"/>
    </row>
    <row r="490" spans="1:5" ht="14.4" x14ac:dyDescent="0.3">
      <c r="A490" s="57" t="s">
        <v>4051</v>
      </c>
      <c r="B490" s="890" t="s">
        <v>2476</v>
      </c>
      <c r="C490" s="94"/>
      <c r="D490" s="94"/>
      <c r="E490" s="94"/>
    </row>
    <row r="491" spans="1:5" ht="27.6" x14ac:dyDescent="0.3">
      <c r="A491" s="884" t="s">
        <v>9257</v>
      </c>
      <c r="B491" s="884" t="s">
        <v>9268</v>
      </c>
      <c r="C491" s="94"/>
      <c r="D491" s="94"/>
      <c r="E491" s="94"/>
    </row>
    <row r="492" spans="1:5" ht="14.4" x14ac:dyDescent="0.3">
      <c r="A492" s="888">
        <v>12142104</v>
      </c>
      <c r="B492" s="886" t="s">
        <v>9269</v>
      </c>
      <c r="C492" s="94"/>
      <c r="D492" s="94"/>
      <c r="E492" s="94"/>
    </row>
    <row r="493" spans="1:5" ht="14.4" x14ac:dyDescent="0.3">
      <c r="A493" s="888">
        <v>13111039</v>
      </c>
      <c r="B493" s="886" t="s">
        <v>9270</v>
      </c>
      <c r="C493" s="94"/>
      <c r="D493" s="94"/>
      <c r="E493" s="94"/>
    </row>
    <row r="494" spans="1:5" ht="14.4" x14ac:dyDescent="0.3">
      <c r="A494" s="888">
        <v>13102020</v>
      </c>
      <c r="B494" s="886" t="s">
        <v>9271</v>
      </c>
      <c r="C494" s="94"/>
      <c r="D494" s="94"/>
      <c r="E494" s="94"/>
    </row>
    <row r="495" spans="1:5" ht="14.4" x14ac:dyDescent="0.3">
      <c r="A495" s="888">
        <v>15101502</v>
      </c>
      <c r="B495" s="886" t="s">
        <v>9272</v>
      </c>
      <c r="C495" s="94"/>
      <c r="D495" s="94"/>
      <c r="E495" s="94"/>
    </row>
    <row r="496" spans="1:5" ht="14.4" x14ac:dyDescent="0.3">
      <c r="A496" s="888">
        <v>15101504</v>
      </c>
      <c r="B496" s="886" t="s">
        <v>9273</v>
      </c>
      <c r="C496" s="94"/>
      <c r="D496" s="94"/>
      <c r="E496" s="94"/>
    </row>
    <row r="497" spans="1:5" ht="14.4" x14ac:dyDescent="0.3">
      <c r="A497" s="888">
        <v>15101509</v>
      </c>
      <c r="B497" s="886" t="s">
        <v>9274</v>
      </c>
      <c r="C497" s="94"/>
      <c r="D497" s="94"/>
      <c r="E497" s="94"/>
    </row>
    <row r="498" spans="1:5" ht="14.4" x14ac:dyDescent="0.3">
      <c r="A498" s="888">
        <v>15111510</v>
      </c>
      <c r="B498" s="886" t="s">
        <v>9275</v>
      </c>
      <c r="C498" s="94"/>
      <c r="D498" s="94"/>
      <c r="E498" s="94"/>
    </row>
    <row r="499" spans="1:5" ht="41.4" x14ac:dyDescent="0.3">
      <c r="A499" s="888">
        <v>24122000</v>
      </c>
      <c r="B499" s="886" t="s">
        <v>9276</v>
      </c>
      <c r="C499" s="94"/>
      <c r="D499" s="94"/>
      <c r="E499" s="94"/>
    </row>
    <row r="500" spans="1:5" ht="14.4" x14ac:dyDescent="0.3">
      <c r="A500" s="888">
        <v>24122004</v>
      </c>
      <c r="B500" s="886" t="s">
        <v>9277</v>
      </c>
      <c r="C500" s="94"/>
      <c r="D500" s="94"/>
      <c r="E500" s="94"/>
    </row>
    <row r="501" spans="1:5" ht="27.6" x14ac:dyDescent="0.3">
      <c r="A501" s="888">
        <v>24122004</v>
      </c>
      <c r="B501" s="886" t="s">
        <v>9278</v>
      </c>
      <c r="C501" s="94"/>
      <c r="D501" s="94"/>
      <c r="E501" s="94"/>
    </row>
    <row r="502" spans="1:5" ht="14.4" x14ac:dyDescent="0.3">
      <c r="A502" s="888">
        <v>50202201</v>
      </c>
      <c r="B502" s="886" t="s">
        <v>9279</v>
      </c>
      <c r="C502" s="94"/>
      <c r="D502" s="94"/>
      <c r="E502" s="94"/>
    </row>
    <row r="503" spans="1:5" ht="14.4" x14ac:dyDescent="0.3">
      <c r="A503" s="888">
        <v>50202300</v>
      </c>
      <c r="B503" s="886" t="s">
        <v>9280</v>
      </c>
      <c r="C503" s="94"/>
      <c r="D503" s="94"/>
      <c r="E503" s="94"/>
    </row>
    <row r="504" spans="1:5" ht="14.4" x14ac:dyDescent="0.3">
      <c r="A504" s="888">
        <v>50221002</v>
      </c>
      <c r="B504" s="886" t="s">
        <v>9281</v>
      </c>
      <c r="C504" s="94"/>
      <c r="D504" s="94"/>
      <c r="E504" s="94"/>
    </row>
    <row r="505" spans="1:5" ht="14.4" x14ac:dyDescent="0.3">
      <c r="A505" s="888">
        <v>50221110</v>
      </c>
      <c r="B505" s="886" t="s">
        <v>9282</v>
      </c>
      <c r="C505" s="94"/>
      <c r="D505" s="94"/>
      <c r="E505" s="94"/>
    </row>
    <row r="506" spans="1:5" ht="14.4" x14ac:dyDescent="0.3">
      <c r="A506" s="882"/>
      <c r="B506" s="883"/>
      <c r="C506" s="94"/>
      <c r="D506" s="94"/>
      <c r="E506" s="94"/>
    </row>
    <row r="507" spans="1:5" ht="14.4" x14ac:dyDescent="0.3">
      <c r="A507" s="69"/>
      <c r="B507" s="65"/>
      <c r="C507" s="94"/>
      <c r="D507" s="94"/>
      <c r="E507" s="94"/>
    </row>
    <row r="508" spans="1:5" ht="14.4" x14ac:dyDescent="0.3">
      <c r="A508" s="57" t="s">
        <v>4050</v>
      </c>
      <c r="B508" s="66" t="s">
        <v>4504</v>
      </c>
      <c r="C508" s="94"/>
      <c r="D508" s="94"/>
      <c r="E508" s="94"/>
    </row>
    <row r="509" spans="1:5" ht="14.4" x14ac:dyDescent="0.3">
      <c r="A509" s="57" t="s">
        <v>4051</v>
      </c>
      <c r="B509" s="62" t="s">
        <v>4505</v>
      </c>
      <c r="C509" s="94"/>
      <c r="D509" s="94"/>
      <c r="E509" s="94"/>
    </row>
    <row r="510" spans="1:5" ht="14.4" x14ac:dyDescent="0.3">
      <c r="A510" s="59" t="s">
        <v>4053</v>
      </c>
      <c r="B510" s="67" t="s">
        <v>4054</v>
      </c>
      <c r="C510" s="94"/>
      <c r="D510" s="94"/>
      <c r="E510" s="94"/>
    </row>
    <row r="511" spans="1:5" ht="14.4" x14ac:dyDescent="0.3">
      <c r="A511" s="110">
        <v>0</v>
      </c>
      <c r="B511" s="111" t="s">
        <v>4506</v>
      </c>
      <c r="C511" s="94"/>
      <c r="D511" s="94"/>
      <c r="E511" s="94"/>
    </row>
    <row r="512" spans="1:5" ht="14.4" x14ac:dyDescent="0.3">
      <c r="A512" s="110">
        <v>1</v>
      </c>
      <c r="B512" s="111" t="s">
        <v>4507</v>
      </c>
      <c r="C512" s="94"/>
      <c r="D512" s="94"/>
      <c r="E512" s="94"/>
    </row>
    <row r="513" spans="1:5" ht="27.6" x14ac:dyDescent="0.3">
      <c r="A513" s="110">
        <v>2</v>
      </c>
      <c r="B513" s="112" t="s">
        <v>4508</v>
      </c>
      <c r="C513" s="94"/>
      <c r="D513" s="94"/>
      <c r="E513" s="94"/>
    </row>
    <row r="514" spans="1:5" ht="14.4" x14ac:dyDescent="0.3">
      <c r="A514" s="94"/>
      <c r="B514" s="95"/>
      <c r="C514" s="94"/>
      <c r="D514" s="94"/>
      <c r="E514" s="94"/>
    </row>
    <row r="515" spans="1:5" ht="14.4" x14ac:dyDescent="0.3">
      <c r="A515" s="57" t="s">
        <v>4050</v>
      </c>
      <c r="B515" s="113">
        <v>27</v>
      </c>
      <c r="C515" s="94"/>
      <c r="D515" s="94"/>
      <c r="E515" s="94"/>
    </row>
    <row r="516" spans="1:5" ht="14.4" x14ac:dyDescent="0.3">
      <c r="A516" s="57" t="s">
        <v>4051</v>
      </c>
      <c r="B516" s="62" t="s">
        <v>4509</v>
      </c>
      <c r="C516" s="94"/>
      <c r="D516" s="94"/>
      <c r="E516" s="94"/>
    </row>
    <row r="517" spans="1:5" ht="14.4" x14ac:dyDescent="0.3">
      <c r="A517" s="59" t="s">
        <v>4053</v>
      </c>
      <c r="B517" s="67" t="s">
        <v>4054</v>
      </c>
      <c r="C517" s="94"/>
      <c r="D517" s="94"/>
      <c r="E517" s="94"/>
    </row>
    <row r="518" spans="1:5" ht="14.4" x14ac:dyDescent="0.3">
      <c r="A518" s="110">
        <v>0</v>
      </c>
      <c r="B518" s="111" t="s">
        <v>4510</v>
      </c>
      <c r="C518" s="94"/>
      <c r="D518" s="94"/>
      <c r="E518" s="94"/>
    </row>
    <row r="519" spans="1:5" ht="14.4" x14ac:dyDescent="0.3">
      <c r="A519" s="110">
        <v>1</v>
      </c>
      <c r="B519" s="111" t="s">
        <v>4511</v>
      </c>
      <c r="C519" s="94"/>
      <c r="D519" s="94"/>
      <c r="E519" s="94"/>
    </row>
    <row r="520" spans="1:5" ht="14.4" x14ac:dyDescent="0.3">
      <c r="A520" s="110">
        <v>2</v>
      </c>
      <c r="B520" s="111" t="s">
        <v>4512</v>
      </c>
      <c r="C520" s="94"/>
      <c r="D520" s="94"/>
      <c r="E520" s="94"/>
    </row>
    <row r="521" spans="1:5" ht="27.6" x14ac:dyDescent="0.3">
      <c r="A521" s="110">
        <v>3</v>
      </c>
      <c r="B521" s="112" t="s">
        <v>4513</v>
      </c>
      <c r="C521" s="94"/>
      <c r="D521" s="94"/>
      <c r="E521" s="94"/>
    </row>
    <row r="522" spans="1:5" ht="14.4" x14ac:dyDescent="0.3">
      <c r="A522" s="58"/>
      <c r="B522" s="65"/>
      <c r="C522" s="94"/>
      <c r="D522" s="94"/>
      <c r="E522" s="94"/>
    </row>
    <row r="523" spans="1:5" ht="14.4" x14ac:dyDescent="0.3">
      <c r="A523" s="57" t="s">
        <v>4050</v>
      </c>
      <c r="B523" s="113">
        <v>51</v>
      </c>
      <c r="C523" s="94"/>
      <c r="D523" s="94"/>
      <c r="E523" s="94"/>
    </row>
    <row r="524" spans="1:5" ht="14.4" x14ac:dyDescent="0.3">
      <c r="A524" s="57" t="s">
        <v>4051</v>
      </c>
      <c r="B524" s="62" t="s">
        <v>4514</v>
      </c>
      <c r="C524" s="94"/>
      <c r="D524" s="94"/>
      <c r="E524" s="94"/>
    </row>
    <row r="525" spans="1:5" ht="46.5" customHeight="1" x14ac:dyDescent="0.3">
      <c r="A525" s="267" t="s">
        <v>4053</v>
      </c>
      <c r="B525" s="267" t="s">
        <v>4054</v>
      </c>
      <c r="C525" s="268" t="s">
        <v>4515</v>
      </c>
      <c r="D525" s="94"/>
      <c r="E525" s="94"/>
    </row>
    <row r="526" spans="1:5" ht="14.4" x14ac:dyDescent="0.3">
      <c r="A526" s="115" t="s">
        <v>4516</v>
      </c>
      <c r="B526" s="96" t="s">
        <v>4517</v>
      </c>
      <c r="C526" s="60" t="s">
        <v>4518</v>
      </c>
      <c r="D526" s="94"/>
      <c r="E526" s="94"/>
    </row>
    <row r="527" spans="1:5" ht="14.4" x14ac:dyDescent="0.3">
      <c r="A527" s="115" t="s">
        <v>4519</v>
      </c>
      <c r="B527" s="96" t="s">
        <v>4520</v>
      </c>
      <c r="C527" s="60" t="s">
        <v>4521</v>
      </c>
      <c r="D527" s="94"/>
      <c r="E527" s="94"/>
    </row>
    <row r="528" spans="1:5" ht="14.4" x14ac:dyDescent="0.3">
      <c r="A528" s="115" t="s">
        <v>4522</v>
      </c>
      <c r="B528" s="96" t="s">
        <v>4523</v>
      </c>
      <c r="C528" s="60" t="s">
        <v>4524</v>
      </c>
      <c r="D528" s="94"/>
      <c r="E528" s="94"/>
    </row>
    <row r="529" spans="1:5" ht="14.4" x14ac:dyDescent="0.3">
      <c r="A529" s="114" t="s">
        <v>4525</v>
      </c>
      <c r="B529" s="112" t="s">
        <v>4526</v>
      </c>
      <c r="C529" s="110" t="s">
        <v>4518</v>
      </c>
      <c r="D529" s="94"/>
      <c r="E529" s="94"/>
    </row>
    <row r="530" spans="1:5" ht="14.4" x14ac:dyDescent="0.3">
      <c r="A530" s="115" t="s">
        <v>4527</v>
      </c>
      <c r="B530" s="96" t="s">
        <v>4528</v>
      </c>
      <c r="C530" s="60" t="s">
        <v>4518</v>
      </c>
      <c r="D530" s="94"/>
      <c r="E530" s="94"/>
    </row>
    <row r="531" spans="1:5" ht="14.4" x14ac:dyDescent="0.3">
      <c r="A531" s="115" t="s">
        <v>4529</v>
      </c>
      <c r="B531" s="96" t="s">
        <v>4530</v>
      </c>
      <c r="C531" s="60" t="s">
        <v>4055</v>
      </c>
      <c r="D531" s="262"/>
      <c r="E531" s="94"/>
    </row>
    <row r="532" spans="1:5" ht="14.4" x14ac:dyDescent="0.3">
      <c r="A532" s="115" t="s">
        <v>4531</v>
      </c>
      <c r="B532" s="96" t="s">
        <v>4532</v>
      </c>
      <c r="C532" s="60" t="s">
        <v>4518</v>
      </c>
      <c r="D532" s="94"/>
      <c r="E532" s="94"/>
    </row>
    <row r="533" spans="1:5" ht="14.4" x14ac:dyDescent="0.3">
      <c r="A533" s="115" t="s">
        <v>4533</v>
      </c>
      <c r="B533" s="96" t="s">
        <v>4534</v>
      </c>
      <c r="C533" s="60" t="s">
        <v>4518</v>
      </c>
      <c r="D533" s="262"/>
      <c r="E533" s="94"/>
    </row>
    <row r="534" spans="1:5" ht="14.4" x14ac:dyDescent="0.3">
      <c r="A534" s="115" t="s">
        <v>4535</v>
      </c>
      <c r="B534" s="96" t="s">
        <v>4536</v>
      </c>
      <c r="C534" s="60" t="s">
        <v>4055</v>
      </c>
      <c r="D534" s="262"/>
      <c r="E534" s="94"/>
    </row>
    <row r="535" spans="1:5" ht="14.4" x14ac:dyDescent="0.3">
      <c r="A535" s="115" t="s">
        <v>4537</v>
      </c>
      <c r="B535" s="96" t="s">
        <v>4538</v>
      </c>
      <c r="C535" s="60" t="s">
        <v>4518</v>
      </c>
      <c r="D535" s="262"/>
      <c r="E535" s="94"/>
    </row>
    <row r="536" spans="1:5" ht="27.6" x14ac:dyDescent="0.3">
      <c r="A536" s="114" t="s">
        <v>4539</v>
      </c>
      <c r="B536" s="112" t="s">
        <v>4540</v>
      </c>
      <c r="C536" s="110" t="s">
        <v>4518</v>
      </c>
      <c r="D536" s="262"/>
      <c r="E536" s="94"/>
    </row>
    <row r="537" spans="1:5" ht="14.4" x14ac:dyDescent="0.3">
      <c r="A537" s="114" t="s">
        <v>4541</v>
      </c>
      <c r="B537" s="112" t="s">
        <v>4542</v>
      </c>
      <c r="C537" s="110" t="s">
        <v>4518</v>
      </c>
      <c r="D537" s="262"/>
      <c r="E537" s="94"/>
    </row>
    <row r="538" spans="1:5" ht="14.4" x14ac:dyDescent="0.3">
      <c r="A538" s="114" t="s">
        <v>4543</v>
      </c>
      <c r="B538" s="112" t="s">
        <v>4544</v>
      </c>
      <c r="C538" s="110" t="s">
        <v>4518</v>
      </c>
      <c r="D538" s="94"/>
      <c r="E538" s="94"/>
    </row>
    <row r="539" spans="1:5" ht="14.4" x14ac:dyDescent="0.3">
      <c r="A539" s="114" t="s">
        <v>4545</v>
      </c>
      <c r="B539" s="112" t="s">
        <v>4546</v>
      </c>
      <c r="C539" s="110" t="s">
        <v>4518</v>
      </c>
      <c r="D539" s="94"/>
      <c r="E539" s="94"/>
    </row>
    <row r="540" spans="1:5" ht="14.4" x14ac:dyDescent="0.3">
      <c r="A540" s="115" t="s">
        <v>4547</v>
      </c>
      <c r="B540" s="96" t="s">
        <v>4548</v>
      </c>
      <c r="C540" s="60" t="s">
        <v>4518</v>
      </c>
      <c r="D540" s="94"/>
      <c r="E540" s="94"/>
    </row>
    <row r="541" spans="1:5" ht="14.4" x14ac:dyDescent="0.3">
      <c r="A541" s="115" t="s">
        <v>4549</v>
      </c>
      <c r="B541" s="96" t="s">
        <v>4550</v>
      </c>
      <c r="C541" s="60" t="s">
        <v>4056</v>
      </c>
      <c r="D541" s="94"/>
      <c r="E541" s="94"/>
    </row>
    <row r="542" spans="1:5" ht="14.4" x14ac:dyDescent="0.3">
      <c r="A542" s="115" t="s">
        <v>4551</v>
      </c>
      <c r="B542" s="96" t="s">
        <v>4552</v>
      </c>
      <c r="C542" s="60" t="s">
        <v>4056</v>
      </c>
      <c r="D542" s="94"/>
      <c r="E542" s="94"/>
    </row>
    <row r="543" spans="1:5" ht="14.4" x14ac:dyDescent="0.3">
      <c r="A543" s="115" t="s">
        <v>4553</v>
      </c>
      <c r="B543" s="96" t="s">
        <v>4554</v>
      </c>
      <c r="C543" s="60" t="s">
        <v>4056</v>
      </c>
      <c r="D543" s="94"/>
      <c r="E543" s="94"/>
    </row>
    <row r="544" spans="1:5" ht="14.4" x14ac:dyDescent="0.3">
      <c r="A544" s="115" t="s">
        <v>167</v>
      </c>
      <c r="B544" s="96" t="s">
        <v>4555</v>
      </c>
      <c r="C544" s="60" t="s">
        <v>4518</v>
      </c>
      <c r="D544" s="94"/>
      <c r="E544" s="94"/>
    </row>
    <row r="545" spans="1:5" ht="14.4" x14ac:dyDescent="0.3">
      <c r="A545" s="114" t="s">
        <v>4246</v>
      </c>
      <c r="B545" s="112" t="s">
        <v>4556</v>
      </c>
      <c r="C545" s="110" t="s">
        <v>4518</v>
      </c>
      <c r="D545" s="94"/>
      <c r="E545" s="94"/>
    </row>
    <row r="546" spans="1:5" ht="14.4" x14ac:dyDescent="0.3">
      <c r="A546" s="114" t="s">
        <v>1074</v>
      </c>
      <c r="B546" s="211" t="s">
        <v>4557</v>
      </c>
      <c r="C546" s="110" t="s">
        <v>4518</v>
      </c>
      <c r="D546" s="94"/>
      <c r="E546" s="94"/>
    </row>
    <row r="547" spans="1:5" ht="14.4" x14ac:dyDescent="0.3">
      <c r="A547" s="114" t="s">
        <v>1072</v>
      </c>
      <c r="B547" s="211" t="s">
        <v>4558</v>
      </c>
      <c r="C547" s="110" t="s">
        <v>4518</v>
      </c>
      <c r="D547" s="94"/>
      <c r="E547" s="94"/>
    </row>
    <row r="548" spans="1:5" ht="14.4" x14ac:dyDescent="0.3">
      <c r="A548" s="114" t="s">
        <v>4252</v>
      </c>
      <c r="B548" s="112" t="s">
        <v>4559</v>
      </c>
      <c r="C548" s="110" t="s">
        <v>4518</v>
      </c>
      <c r="D548" s="94"/>
      <c r="E548" s="94"/>
    </row>
    <row r="549" spans="1:5" ht="14.4" x14ac:dyDescent="0.3">
      <c r="A549" s="115" t="s">
        <v>4254</v>
      </c>
      <c r="B549" s="96" t="s">
        <v>4560</v>
      </c>
      <c r="C549" s="60" t="s">
        <v>4055</v>
      </c>
      <c r="D549" s="94"/>
      <c r="E549" s="94"/>
    </row>
    <row r="550" spans="1:5" ht="14.4" x14ac:dyDescent="0.3">
      <c r="A550" s="115" t="s">
        <v>108</v>
      </c>
      <c r="B550" s="633" t="s">
        <v>4561</v>
      </c>
      <c r="C550" s="60" t="s">
        <v>4518</v>
      </c>
      <c r="D550" s="94"/>
      <c r="E550" s="94"/>
    </row>
    <row r="551" spans="1:5" ht="14.4" x14ac:dyDescent="0.3">
      <c r="A551" s="115" t="s">
        <v>106</v>
      </c>
      <c r="B551" s="633" t="s">
        <v>4562</v>
      </c>
      <c r="C551" s="60" t="s">
        <v>4518</v>
      </c>
      <c r="D551" s="94"/>
      <c r="E551" s="94"/>
    </row>
    <row r="552" spans="1:5" ht="14.4" x14ac:dyDescent="0.3">
      <c r="A552" s="115" t="s">
        <v>4563</v>
      </c>
      <c r="B552" s="633" t="s">
        <v>4564</v>
      </c>
      <c r="C552" s="60" t="s">
        <v>4518</v>
      </c>
      <c r="D552" s="94"/>
      <c r="E552" s="94"/>
    </row>
    <row r="553" spans="1:5" ht="27.6" x14ac:dyDescent="0.3">
      <c r="A553" s="115" t="s">
        <v>4565</v>
      </c>
      <c r="B553" s="633" t="s">
        <v>4566</v>
      </c>
      <c r="C553" s="60" t="s">
        <v>4518</v>
      </c>
      <c r="D553" s="94"/>
      <c r="E553" s="94"/>
    </row>
    <row r="554" spans="1:5" ht="14.4" x14ac:dyDescent="0.3">
      <c r="A554" s="115" t="s">
        <v>4567</v>
      </c>
      <c r="B554" s="96" t="s">
        <v>4568</v>
      </c>
      <c r="C554" s="60" t="s">
        <v>4518</v>
      </c>
      <c r="D554" s="259"/>
      <c r="E554" s="259"/>
    </row>
    <row r="555" spans="1:5" ht="14.4" x14ac:dyDescent="0.3">
      <c r="A555" s="115" t="s">
        <v>676</v>
      </c>
      <c r="B555" s="96" t="s">
        <v>4569</v>
      </c>
      <c r="C555" s="60" t="s">
        <v>4524</v>
      </c>
      <c r="D555" s="259"/>
      <c r="E555" s="259"/>
    </row>
    <row r="556" spans="1:5" ht="14.4" x14ac:dyDescent="0.3">
      <c r="A556" s="115" t="s">
        <v>4570</v>
      </c>
      <c r="B556" s="96" t="s">
        <v>4571</v>
      </c>
      <c r="C556" s="60" t="s">
        <v>4055</v>
      </c>
      <c r="D556" s="259"/>
      <c r="E556" s="259"/>
    </row>
    <row r="557" spans="1:5" ht="14.4" x14ac:dyDescent="0.3">
      <c r="A557" s="58"/>
      <c r="B557" s="65"/>
      <c r="C557" s="94"/>
      <c r="D557" s="263"/>
      <c r="E557" s="260"/>
    </row>
    <row r="558" spans="1:5" ht="14.4" x14ac:dyDescent="0.3">
      <c r="A558" s="57" t="s">
        <v>4050</v>
      </c>
      <c r="B558" s="113">
        <v>52</v>
      </c>
      <c r="C558" s="94"/>
      <c r="D558" s="263"/>
      <c r="E558" s="260"/>
    </row>
    <row r="559" spans="1:5" ht="14.4" x14ac:dyDescent="0.3">
      <c r="A559" s="57" t="s">
        <v>4051</v>
      </c>
      <c r="B559" s="62" t="s">
        <v>4572</v>
      </c>
      <c r="C559" s="94"/>
      <c r="D559" s="263"/>
      <c r="E559" s="260"/>
    </row>
    <row r="560" spans="1:5" ht="14.4" x14ac:dyDescent="0.3">
      <c r="A560" s="59" t="s">
        <v>4053</v>
      </c>
      <c r="B560" s="67" t="s">
        <v>4054</v>
      </c>
      <c r="C560" s="94"/>
      <c r="D560" s="263"/>
      <c r="E560" s="260"/>
    </row>
    <row r="561" spans="1:5" ht="14.4" x14ac:dyDescent="0.3">
      <c r="A561" s="115">
        <v>1000</v>
      </c>
      <c r="B561" s="116" t="s">
        <v>4264</v>
      </c>
      <c r="C561" s="94"/>
      <c r="D561" s="263"/>
      <c r="E561" s="260"/>
    </row>
    <row r="562" spans="1:5" ht="14.4" x14ac:dyDescent="0.3">
      <c r="A562" s="115">
        <v>1002</v>
      </c>
      <c r="B562" s="117" t="s">
        <v>4265</v>
      </c>
      <c r="C562" s="94"/>
      <c r="D562" s="94"/>
      <c r="E562" s="94"/>
    </row>
    <row r="563" spans="1:5" ht="14.4" x14ac:dyDescent="0.3">
      <c r="A563" s="115">
        <v>2000</v>
      </c>
      <c r="B563" s="117" t="s">
        <v>4266</v>
      </c>
      <c r="C563" s="94"/>
      <c r="D563" s="94"/>
      <c r="E563" s="94"/>
    </row>
    <row r="564" spans="1:5" ht="27.6" x14ac:dyDescent="0.3">
      <c r="A564" s="115">
        <v>2001</v>
      </c>
      <c r="B564" s="96" t="s">
        <v>4573</v>
      </c>
      <c r="C564" s="94"/>
      <c r="D564" s="94"/>
      <c r="E564" s="94"/>
    </row>
    <row r="565" spans="1:5" ht="27.6" x14ac:dyDescent="0.3">
      <c r="A565" s="115">
        <v>2002</v>
      </c>
      <c r="B565" s="96" t="s">
        <v>4268</v>
      </c>
      <c r="C565" s="94"/>
      <c r="D565" s="94"/>
      <c r="E565" s="94"/>
    </row>
    <row r="566" spans="1:5" ht="14.4" x14ac:dyDescent="0.3">
      <c r="A566" s="115">
        <v>2003</v>
      </c>
      <c r="B566" s="117" t="s">
        <v>4269</v>
      </c>
      <c r="C566" s="94"/>
      <c r="D566" s="94"/>
      <c r="E566" s="94"/>
    </row>
    <row r="567" spans="1:5" ht="14.4" x14ac:dyDescent="0.3">
      <c r="A567" s="115">
        <v>2004</v>
      </c>
      <c r="B567" s="117" t="s">
        <v>4270</v>
      </c>
      <c r="C567" s="94"/>
      <c r="D567" s="94"/>
      <c r="E567" s="94"/>
    </row>
    <row r="568" spans="1:5" ht="14.4" x14ac:dyDescent="0.3">
      <c r="A568" s="115">
        <v>2005</v>
      </c>
      <c r="B568" s="117" t="s">
        <v>4271</v>
      </c>
      <c r="C568" s="94"/>
      <c r="D568" s="94"/>
      <c r="E568" s="94"/>
    </row>
    <row r="569" spans="1:5" ht="14.4" x14ac:dyDescent="0.3">
      <c r="A569" s="115">
        <v>2006</v>
      </c>
      <c r="B569" s="117" t="s">
        <v>4574</v>
      </c>
      <c r="C569" s="94"/>
      <c r="D569" s="94"/>
      <c r="E569" s="94"/>
    </row>
    <row r="570" spans="1:5" ht="14.4" x14ac:dyDescent="0.3">
      <c r="A570" s="115" t="s">
        <v>4575</v>
      </c>
      <c r="B570" s="117" t="s">
        <v>4576</v>
      </c>
      <c r="C570" s="94"/>
      <c r="D570" s="94"/>
      <c r="E570" s="94"/>
    </row>
    <row r="571" spans="1:5" ht="27.6" x14ac:dyDescent="0.3">
      <c r="A571" s="115">
        <v>2008</v>
      </c>
      <c r="B571" s="96" t="s">
        <v>4577</v>
      </c>
      <c r="C571" s="94"/>
      <c r="D571" s="94"/>
      <c r="E571" s="94"/>
    </row>
    <row r="572" spans="1:5" ht="27.6" x14ac:dyDescent="0.3">
      <c r="A572" s="115">
        <v>2009</v>
      </c>
      <c r="B572" s="96" t="s">
        <v>4578</v>
      </c>
      <c r="C572" s="94"/>
      <c r="D572" s="94"/>
      <c r="E572" s="94"/>
    </row>
    <row r="573" spans="1:5" ht="14.4" x14ac:dyDescent="0.3">
      <c r="A573" s="115" t="s">
        <v>1110</v>
      </c>
      <c r="B573" s="96" t="s">
        <v>4579</v>
      </c>
      <c r="C573" s="94"/>
      <c r="D573" s="94"/>
      <c r="E573" s="94"/>
    </row>
    <row r="574" spans="1:5" ht="14.4" x14ac:dyDescent="0.3">
      <c r="A574" s="115" t="s">
        <v>629</v>
      </c>
      <c r="B574" s="96" t="s">
        <v>4580</v>
      </c>
      <c r="C574" s="94"/>
      <c r="D574" s="94"/>
      <c r="E574" s="94"/>
    </row>
    <row r="575" spans="1:5" ht="14.4" x14ac:dyDescent="0.3">
      <c r="A575" s="115" t="s">
        <v>4581</v>
      </c>
      <c r="B575" s="96" t="s">
        <v>4582</v>
      </c>
      <c r="C575" s="94"/>
      <c r="D575" s="94"/>
      <c r="E575" s="94"/>
    </row>
    <row r="576" spans="1:5" ht="14.4" x14ac:dyDescent="0.3">
      <c r="A576" s="58"/>
      <c r="B576" s="65"/>
      <c r="C576" s="94"/>
      <c r="D576" s="94"/>
      <c r="E576" s="94"/>
    </row>
    <row r="577" spans="1:5" ht="14.4" x14ac:dyDescent="0.3">
      <c r="A577" s="57" t="s">
        <v>4050</v>
      </c>
      <c r="B577" s="113">
        <v>53</v>
      </c>
      <c r="C577" s="94"/>
      <c r="D577" s="94"/>
      <c r="E577" s="94"/>
    </row>
    <row r="578" spans="1:5" ht="14.4" x14ac:dyDescent="0.3">
      <c r="A578" s="57" t="s">
        <v>4051</v>
      </c>
      <c r="B578" s="62" t="s">
        <v>4583</v>
      </c>
      <c r="C578" s="94"/>
      <c r="D578" s="94"/>
      <c r="E578" s="94"/>
    </row>
    <row r="579" spans="1:5" ht="14.4" x14ac:dyDescent="0.3">
      <c r="A579" s="59" t="s">
        <v>4053</v>
      </c>
      <c r="B579" s="67" t="s">
        <v>4054</v>
      </c>
      <c r="C579" s="67" t="s">
        <v>4584</v>
      </c>
      <c r="D579" s="94"/>
      <c r="E579" s="94"/>
    </row>
    <row r="580" spans="1:5" ht="14.4" x14ac:dyDescent="0.3">
      <c r="A580" s="60" t="s">
        <v>4585</v>
      </c>
      <c r="B580" s="62" t="s">
        <v>4586</v>
      </c>
      <c r="C580" s="60" t="s">
        <v>641</v>
      </c>
      <c r="D580" s="94"/>
      <c r="E580" s="94"/>
    </row>
    <row r="581" spans="1:5" ht="14.4" x14ac:dyDescent="0.3">
      <c r="A581" s="60" t="s">
        <v>784</v>
      </c>
      <c r="B581" s="62" t="s">
        <v>4587</v>
      </c>
      <c r="C581" s="60" t="s">
        <v>641</v>
      </c>
      <c r="D581" s="94"/>
      <c r="E581" s="94"/>
    </row>
    <row r="582" spans="1:5" ht="14.4" x14ac:dyDescent="0.3">
      <c r="A582" s="60" t="s">
        <v>788</v>
      </c>
      <c r="B582" s="62" t="s">
        <v>4588</v>
      </c>
      <c r="C582" s="60" t="s">
        <v>62</v>
      </c>
      <c r="D582" s="94"/>
      <c r="E582" s="94"/>
    </row>
    <row r="583" spans="1:5" ht="14.4" x14ac:dyDescent="0.3">
      <c r="A583" s="60" t="s">
        <v>792</v>
      </c>
      <c r="B583" s="62" t="s">
        <v>4589</v>
      </c>
      <c r="C583" s="60" t="s">
        <v>62</v>
      </c>
      <c r="D583" s="94"/>
      <c r="E583" s="94"/>
    </row>
    <row r="584" spans="1:5" ht="14.4" x14ac:dyDescent="0.3">
      <c r="A584" s="61" t="s">
        <v>797</v>
      </c>
      <c r="B584" s="62" t="s">
        <v>4590</v>
      </c>
      <c r="C584" s="60" t="s">
        <v>62</v>
      </c>
      <c r="D584" s="94"/>
      <c r="E584" s="94"/>
    </row>
    <row r="585" spans="1:5" ht="14.4" x14ac:dyDescent="0.3">
      <c r="A585" s="61" t="s">
        <v>803</v>
      </c>
      <c r="B585" s="62" t="s">
        <v>4591</v>
      </c>
      <c r="C585" s="60" t="s">
        <v>62</v>
      </c>
      <c r="D585" s="94"/>
      <c r="E585" s="94"/>
    </row>
    <row r="586" spans="1:5" ht="14.4" x14ac:dyDescent="0.3">
      <c r="A586" s="61" t="s">
        <v>807</v>
      </c>
      <c r="B586" s="62" t="s">
        <v>4592</v>
      </c>
      <c r="C586" s="60" t="s">
        <v>62</v>
      </c>
      <c r="D586" s="94"/>
      <c r="E586" s="94"/>
    </row>
    <row r="587" spans="1:5" ht="14.4" x14ac:dyDescent="0.3">
      <c r="A587" s="61" t="s">
        <v>808</v>
      </c>
      <c r="B587" s="62" t="s">
        <v>4593</v>
      </c>
      <c r="C587" s="60" t="s">
        <v>641</v>
      </c>
      <c r="D587" s="94"/>
      <c r="E587" s="94"/>
    </row>
    <row r="588" spans="1:5" ht="14.4" x14ac:dyDescent="0.3">
      <c r="A588" s="61">
        <v>20</v>
      </c>
      <c r="B588" s="62" t="s">
        <v>4594</v>
      </c>
      <c r="C588" s="60" t="s">
        <v>62</v>
      </c>
      <c r="D588" s="94"/>
      <c r="E588" s="94"/>
    </row>
    <row r="589" spans="1:5" ht="14.4" x14ac:dyDescent="0.3">
      <c r="A589" s="60" t="s">
        <v>4595</v>
      </c>
      <c r="B589" s="62" t="s">
        <v>4596</v>
      </c>
      <c r="C589" s="60" t="s">
        <v>62</v>
      </c>
      <c r="D589" s="94"/>
      <c r="E589" s="94"/>
    </row>
    <row r="590" spans="1:5" ht="14.4" x14ac:dyDescent="0.3">
      <c r="A590" s="60" t="s">
        <v>4597</v>
      </c>
      <c r="B590" s="62" t="s">
        <v>4598</v>
      </c>
      <c r="C590" s="60" t="s">
        <v>62</v>
      </c>
      <c r="D590" s="94"/>
      <c r="E590" s="94"/>
    </row>
    <row r="591" spans="1:5" ht="14.4" x14ac:dyDescent="0.3">
      <c r="A591" s="60" t="s">
        <v>4599</v>
      </c>
      <c r="B591" s="62" t="s">
        <v>4600</v>
      </c>
      <c r="C591" s="60" t="s">
        <v>641</v>
      </c>
      <c r="D591" s="94"/>
      <c r="E591" s="94"/>
    </row>
    <row r="592" spans="1:5" ht="14.4" x14ac:dyDescent="0.3">
      <c r="A592" s="60" t="s">
        <v>4601</v>
      </c>
      <c r="B592" s="62" t="s">
        <v>4602</v>
      </c>
      <c r="C592" s="60" t="s">
        <v>641</v>
      </c>
      <c r="D592" s="94"/>
      <c r="E592" s="94"/>
    </row>
    <row r="593" spans="1:5" ht="14.4" x14ac:dyDescent="0.3">
      <c r="A593" s="60" t="s">
        <v>4603</v>
      </c>
      <c r="B593" s="62" t="s">
        <v>4604</v>
      </c>
      <c r="C593" s="60" t="s">
        <v>62</v>
      </c>
      <c r="D593" s="94"/>
      <c r="E593" s="94"/>
    </row>
    <row r="594" spans="1:5" ht="14.4" x14ac:dyDescent="0.3">
      <c r="A594" s="60">
        <v>50</v>
      </c>
      <c r="B594" s="62" t="s">
        <v>4605</v>
      </c>
      <c r="C594" s="60" t="s">
        <v>62</v>
      </c>
      <c r="D594" s="94"/>
      <c r="E594" s="94"/>
    </row>
    <row r="595" spans="1:5" ht="14.4" x14ac:dyDescent="0.3">
      <c r="A595" s="60">
        <v>51</v>
      </c>
      <c r="B595" s="62" t="s">
        <v>4606</v>
      </c>
      <c r="C595" s="60" t="s">
        <v>62</v>
      </c>
      <c r="D595" s="94"/>
      <c r="E595" s="94"/>
    </row>
    <row r="596" spans="1:5" ht="14.4" x14ac:dyDescent="0.3">
      <c r="A596" s="634">
        <v>52</v>
      </c>
      <c r="B596" s="62" t="s">
        <v>4392</v>
      </c>
      <c r="C596" s="60" t="s">
        <v>62</v>
      </c>
      <c r="D596" s="94"/>
      <c r="E596" s="94"/>
    </row>
    <row r="597" spans="1:5" ht="14.4" x14ac:dyDescent="0.3">
      <c r="A597" s="115">
        <v>53</v>
      </c>
      <c r="B597" s="62" t="s">
        <v>4393</v>
      </c>
      <c r="C597" s="60" t="s">
        <v>62</v>
      </c>
      <c r="D597" s="94"/>
      <c r="E597" s="94"/>
    </row>
    <row r="598" spans="1:5" ht="14.4" x14ac:dyDescent="0.3">
      <c r="A598" s="634" t="s">
        <v>4607</v>
      </c>
      <c r="B598" s="62" t="s">
        <v>4608</v>
      </c>
      <c r="C598" s="60" t="s">
        <v>641</v>
      </c>
      <c r="D598" s="94"/>
      <c r="E598" s="94"/>
    </row>
    <row r="599" spans="1:5" ht="14.4" x14ac:dyDescent="0.3">
      <c r="A599" s="634" t="s">
        <v>4609</v>
      </c>
      <c r="B599" s="62" t="s">
        <v>4610</v>
      </c>
      <c r="C599" s="60" t="s">
        <v>62</v>
      </c>
      <c r="D599" s="94"/>
      <c r="E599" s="94"/>
    </row>
    <row r="600" spans="1:5" ht="14.4" x14ac:dyDescent="0.3">
      <c r="A600" s="115" t="s">
        <v>4611</v>
      </c>
      <c r="B600" s="62" t="s">
        <v>4612</v>
      </c>
      <c r="C600" s="60" t="s">
        <v>62</v>
      </c>
      <c r="D600" s="94"/>
      <c r="E600" s="94"/>
    </row>
    <row r="601" spans="1:5" ht="14.4" x14ac:dyDescent="0.3">
      <c r="A601" s="115" t="s">
        <v>4613</v>
      </c>
      <c r="B601" s="62" t="s">
        <v>4614</v>
      </c>
      <c r="C601" s="60" t="s">
        <v>62</v>
      </c>
      <c r="D601" s="94"/>
      <c r="E601" s="94"/>
    </row>
    <row r="602" spans="1:5" ht="14.4" x14ac:dyDescent="0.3">
      <c r="A602" s="94"/>
      <c r="B602" s="95"/>
      <c r="C602" s="94"/>
      <c r="D602" s="94"/>
      <c r="E602" s="94"/>
    </row>
    <row r="603" spans="1:5" ht="14.4" x14ac:dyDescent="0.3">
      <c r="A603" s="94"/>
      <c r="B603" s="95"/>
      <c r="C603" s="94"/>
      <c r="D603" s="94"/>
      <c r="E603" s="94"/>
    </row>
    <row r="604" spans="1:5" ht="14.4" x14ac:dyDescent="0.3">
      <c r="A604" s="57" t="s">
        <v>4050</v>
      </c>
      <c r="B604" s="113">
        <v>54</v>
      </c>
      <c r="C604" s="94"/>
      <c r="D604" s="94"/>
      <c r="E604" s="94"/>
    </row>
    <row r="605" spans="1:5" ht="14.4" x14ac:dyDescent="0.3">
      <c r="A605" s="57" t="s">
        <v>4051</v>
      </c>
      <c r="B605" s="113" t="s">
        <v>4615</v>
      </c>
      <c r="C605" s="94"/>
      <c r="D605" s="94"/>
      <c r="E605" s="94"/>
    </row>
    <row r="606" spans="1:5" ht="14.4" x14ac:dyDescent="0.3">
      <c r="A606" s="118" t="s">
        <v>4053</v>
      </c>
      <c r="B606" s="118" t="s">
        <v>4054</v>
      </c>
      <c r="C606" s="94"/>
      <c r="D606" s="94"/>
      <c r="E606" s="94"/>
    </row>
    <row r="607" spans="1:5" ht="14.4" x14ac:dyDescent="0.3">
      <c r="A607" s="119" t="s">
        <v>4616</v>
      </c>
      <c r="B607" s="120" t="s">
        <v>4617</v>
      </c>
      <c r="C607" s="94"/>
      <c r="D607" s="94"/>
      <c r="E607" s="94"/>
    </row>
    <row r="608" spans="1:5" ht="14.4" x14ac:dyDescent="0.3">
      <c r="A608" s="296" t="s">
        <v>4618</v>
      </c>
      <c r="B608" s="120" t="s">
        <v>4619</v>
      </c>
      <c r="C608" s="94"/>
      <c r="D608" s="94"/>
      <c r="E608" s="94"/>
    </row>
    <row r="609" spans="1:5" ht="14.4" x14ac:dyDescent="0.3">
      <c r="A609" s="119" t="s">
        <v>4620</v>
      </c>
      <c r="B609" s="120" t="s">
        <v>4621</v>
      </c>
      <c r="C609" s="94"/>
      <c r="D609" s="94"/>
      <c r="E609" s="94"/>
    </row>
    <row r="610" spans="1:5" ht="14.4" x14ac:dyDescent="0.3">
      <c r="A610" s="119" t="s">
        <v>4622</v>
      </c>
      <c r="B610" s="120" t="s">
        <v>4623</v>
      </c>
      <c r="C610" s="94"/>
      <c r="D610" s="94"/>
      <c r="E610" s="94"/>
    </row>
    <row r="611" spans="1:5" ht="14.4" x14ac:dyDescent="0.3">
      <c r="A611" s="119" t="s">
        <v>4624</v>
      </c>
      <c r="B611" s="120" t="s">
        <v>4625</v>
      </c>
      <c r="C611" s="94"/>
      <c r="D611" s="94"/>
      <c r="E611" s="94"/>
    </row>
    <row r="612" spans="1:5" ht="14.4" x14ac:dyDescent="0.3">
      <c r="A612" s="119" t="s">
        <v>4626</v>
      </c>
      <c r="B612" s="120" t="s">
        <v>4627</v>
      </c>
      <c r="C612" s="94"/>
      <c r="D612" s="94"/>
      <c r="E612" s="94"/>
    </row>
    <row r="613" spans="1:5" ht="14.4" x14ac:dyDescent="0.3">
      <c r="A613" s="119" t="s">
        <v>4628</v>
      </c>
      <c r="B613" s="120" t="s">
        <v>4629</v>
      </c>
      <c r="C613" s="94"/>
      <c r="D613" s="94"/>
      <c r="E613" s="94"/>
    </row>
    <row r="614" spans="1:5" ht="14.4" x14ac:dyDescent="0.3">
      <c r="A614" s="119" t="s">
        <v>4630</v>
      </c>
      <c r="B614" s="120" t="s">
        <v>4631</v>
      </c>
      <c r="C614" s="94"/>
      <c r="D614" s="94"/>
      <c r="E614" s="94"/>
    </row>
    <row r="615" spans="1:5" ht="14.4" x14ac:dyDescent="0.3">
      <c r="A615" s="119" t="s">
        <v>4632</v>
      </c>
      <c r="B615" s="120" t="s">
        <v>4633</v>
      </c>
      <c r="C615" s="94"/>
      <c r="D615" s="94"/>
      <c r="E615" s="94"/>
    </row>
    <row r="616" spans="1:5" ht="14.4" x14ac:dyDescent="0.3">
      <c r="A616" s="296" t="s">
        <v>4634</v>
      </c>
      <c r="B616" s="120" t="s">
        <v>4635</v>
      </c>
      <c r="C616" s="94"/>
      <c r="D616" s="94"/>
      <c r="E616" s="94"/>
    </row>
    <row r="617" spans="1:5" ht="14.4" x14ac:dyDescent="0.3">
      <c r="A617" s="119" t="s">
        <v>4636</v>
      </c>
      <c r="B617" s="120" t="s">
        <v>4637</v>
      </c>
      <c r="C617" s="94"/>
      <c r="D617" s="94"/>
      <c r="E617" s="94"/>
    </row>
    <row r="618" spans="1:5" ht="14.4" x14ac:dyDescent="0.3">
      <c r="A618" s="296" t="s">
        <v>4638</v>
      </c>
      <c r="B618" s="120" t="s">
        <v>4639</v>
      </c>
      <c r="C618" s="94"/>
      <c r="D618" s="94"/>
      <c r="E618" s="94"/>
    </row>
    <row r="619" spans="1:5" ht="14.4" x14ac:dyDescent="0.3">
      <c r="A619" s="119" t="s">
        <v>4640</v>
      </c>
      <c r="B619" s="120" t="s">
        <v>4641</v>
      </c>
      <c r="C619" s="94"/>
      <c r="D619" s="94"/>
      <c r="E619" s="94"/>
    </row>
    <row r="620" spans="1:5" ht="14.4" x14ac:dyDescent="0.3">
      <c r="A620" s="296" t="s">
        <v>4642</v>
      </c>
      <c r="B620" s="120" t="s">
        <v>4643</v>
      </c>
      <c r="C620" s="94"/>
      <c r="D620" s="94"/>
      <c r="E620" s="94"/>
    </row>
    <row r="621" spans="1:5" ht="14.4" x14ac:dyDescent="0.3">
      <c r="A621" s="296" t="s">
        <v>4644</v>
      </c>
      <c r="B621" s="120" t="s">
        <v>4645</v>
      </c>
      <c r="C621" s="94"/>
      <c r="D621" s="94"/>
      <c r="E621" s="94"/>
    </row>
    <row r="622" spans="1:5" ht="14.4" x14ac:dyDescent="0.3">
      <c r="A622" s="119" t="s">
        <v>4646</v>
      </c>
      <c r="B622" s="120" t="s">
        <v>4647</v>
      </c>
      <c r="C622" s="94"/>
      <c r="D622" s="94"/>
      <c r="E622" s="94"/>
    </row>
    <row r="623" spans="1:5" ht="14.4" x14ac:dyDescent="0.3">
      <c r="A623" s="119" t="s">
        <v>4648</v>
      </c>
      <c r="B623" s="120" t="s">
        <v>4649</v>
      </c>
      <c r="C623" s="94"/>
      <c r="D623" s="94"/>
      <c r="E623" s="94"/>
    </row>
    <row r="624" spans="1:5" ht="14.4" x14ac:dyDescent="0.3">
      <c r="A624" s="119" t="s">
        <v>4650</v>
      </c>
      <c r="B624" s="120" t="s">
        <v>4651</v>
      </c>
      <c r="C624" s="94"/>
      <c r="D624" s="94"/>
      <c r="E624" s="94"/>
    </row>
    <row r="625" spans="1:5" ht="14.4" x14ac:dyDescent="0.3">
      <c r="A625" s="119" t="s">
        <v>4652</v>
      </c>
      <c r="B625" s="120" t="s">
        <v>4653</v>
      </c>
      <c r="C625" s="94"/>
      <c r="D625" s="94"/>
      <c r="E625" s="94"/>
    </row>
    <row r="626" spans="1:5" ht="14.4" x14ac:dyDescent="0.3">
      <c r="A626" s="119" t="s">
        <v>4654</v>
      </c>
      <c r="B626" s="120" t="s">
        <v>4655</v>
      </c>
      <c r="C626" s="94"/>
      <c r="D626" s="94"/>
      <c r="E626" s="94"/>
    </row>
    <row r="627" spans="1:5" ht="14.4" x14ac:dyDescent="0.3">
      <c r="A627" s="119" t="s">
        <v>4656</v>
      </c>
      <c r="B627" s="120" t="s">
        <v>4657</v>
      </c>
      <c r="C627" s="94"/>
      <c r="D627" s="94"/>
      <c r="E627" s="94"/>
    </row>
    <row r="628" spans="1:5" ht="14.4" x14ac:dyDescent="0.3">
      <c r="A628" s="119" t="s">
        <v>4658</v>
      </c>
      <c r="B628" s="120" t="s">
        <v>4659</v>
      </c>
      <c r="C628" s="94"/>
      <c r="D628" s="94"/>
      <c r="E628" s="94"/>
    </row>
    <row r="629" spans="1:5" ht="14.4" x14ac:dyDescent="0.3">
      <c r="A629" s="119" t="s">
        <v>4660</v>
      </c>
      <c r="B629" s="120" t="s">
        <v>4661</v>
      </c>
      <c r="C629" s="94"/>
      <c r="D629" s="94"/>
      <c r="E629" s="94"/>
    </row>
    <row r="630" spans="1:5" ht="14.4" x14ac:dyDescent="0.3">
      <c r="A630" s="119" t="s">
        <v>4662</v>
      </c>
      <c r="B630" s="120" t="s">
        <v>4663</v>
      </c>
      <c r="C630" s="94"/>
      <c r="D630" s="94"/>
      <c r="E630" s="94"/>
    </row>
    <row r="631" spans="1:5" ht="14.4" x14ac:dyDescent="0.3">
      <c r="A631" s="119" t="s">
        <v>4664</v>
      </c>
      <c r="B631" s="120" t="s">
        <v>4665</v>
      </c>
      <c r="C631" s="94"/>
      <c r="D631" s="94"/>
      <c r="E631" s="94"/>
    </row>
    <row r="632" spans="1:5" ht="14.4" x14ac:dyDescent="0.3">
      <c r="A632" s="296" t="s">
        <v>4666</v>
      </c>
      <c r="B632" s="120" t="s">
        <v>4667</v>
      </c>
      <c r="C632" s="94"/>
      <c r="D632" s="94"/>
      <c r="E632" s="94"/>
    </row>
    <row r="633" spans="1:5" ht="14.4" x14ac:dyDescent="0.3">
      <c r="A633" s="119" t="s">
        <v>4668</v>
      </c>
      <c r="B633" s="120" t="s">
        <v>4669</v>
      </c>
      <c r="C633" s="94"/>
      <c r="D633" s="94"/>
      <c r="E633" s="94"/>
    </row>
    <row r="634" spans="1:5" ht="14.4" x14ac:dyDescent="0.3">
      <c r="A634" s="119" t="s">
        <v>4670</v>
      </c>
      <c r="B634" s="120" t="s">
        <v>4671</v>
      </c>
      <c r="C634" s="94"/>
      <c r="D634" s="94"/>
      <c r="E634" s="94"/>
    </row>
    <row r="635" spans="1:5" ht="14.4" x14ac:dyDescent="0.3">
      <c r="A635" s="296" t="s">
        <v>4672</v>
      </c>
      <c r="B635" s="120" t="s">
        <v>4673</v>
      </c>
      <c r="C635" s="94"/>
      <c r="D635" s="94"/>
      <c r="E635" s="94"/>
    </row>
    <row r="636" spans="1:5" ht="14.4" x14ac:dyDescent="0.3">
      <c r="A636" s="119" t="s">
        <v>4674</v>
      </c>
      <c r="B636" s="120" t="s">
        <v>4675</v>
      </c>
      <c r="C636" s="94"/>
      <c r="D636" s="94"/>
      <c r="E636" s="94"/>
    </row>
    <row r="637" spans="1:5" ht="14.4" x14ac:dyDescent="0.3">
      <c r="A637" s="119" t="s">
        <v>4676</v>
      </c>
      <c r="B637" s="120" t="s">
        <v>4677</v>
      </c>
      <c r="C637" s="94"/>
      <c r="D637" s="94"/>
      <c r="E637" s="94"/>
    </row>
    <row r="638" spans="1:5" ht="14.4" x14ac:dyDescent="0.3">
      <c r="A638" s="119" t="s">
        <v>4678</v>
      </c>
      <c r="B638" s="120" t="s">
        <v>4679</v>
      </c>
      <c r="C638" s="94"/>
      <c r="D638" s="94"/>
      <c r="E638" s="94"/>
    </row>
    <row r="639" spans="1:5" ht="14.4" x14ac:dyDescent="0.3">
      <c r="A639" s="119" t="s">
        <v>4680</v>
      </c>
      <c r="B639" s="120" t="s">
        <v>4681</v>
      </c>
      <c r="C639" s="94"/>
      <c r="D639" s="94"/>
      <c r="E639" s="94"/>
    </row>
    <row r="640" spans="1:5" ht="14.4" x14ac:dyDescent="0.3">
      <c r="A640" s="119" t="s">
        <v>4682</v>
      </c>
      <c r="B640" s="120" t="s">
        <v>4683</v>
      </c>
      <c r="C640" s="94"/>
      <c r="D640" s="94"/>
      <c r="E640" s="94"/>
    </row>
    <row r="641" spans="1:5" ht="14.4" x14ac:dyDescent="0.3">
      <c r="A641" s="119" t="s">
        <v>4684</v>
      </c>
      <c r="B641" s="120" t="s">
        <v>4685</v>
      </c>
      <c r="C641" s="94"/>
      <c r="D641" s="94"/>
      <c r="E641" s="94"/>
    </row>
    <row r="642" spans="1:5" ht="14.4" x14ac:dyDescent="0.3">
      <c r="A642" s="296" t="s">
        <v>4686</v>
      </c>
      <c r="B642" s="120" t="s">
        <v>4687</v>
      </c>
      <c r="C642" s="94"/>
      <c r="D642" s="94"/>
      <c r="E642" s="94"/>
    </row>
    <row r="643" spans="1:5" ht="14.4" x14ac:dyDescent="0.3">
      <c r="A643" s="854" t="s">
        <v>9128</v>
      </c>
      <c r="B643" s="855" t="s">
        <v>9130</v>
      </c>
      <c r="C643" s="94"/>
      <c r="D643" s="94"/>
      <c r="E643" s="94"/>
    </row>
    <row r="644" spans="1:5" ht="14.4" x14ac:dyDescent="0.3">
      <c r="A644" s="854" t="s">
        <v>9129</v>
      </c>
      <c r="B644" s="855" t="s">
        <v>9131</v>
      </c>
      <c r="C644" s="94"/>
      <c r="D644" s="94"/>
      <c r="E644" s="94"/>
    </row>
    <row r="645" spans="1:5" ht="14.4" x14ac:dyDescent="0.3">
      <c r="A645" s="296" t="s">
        <v>4688</v>
      </c>
      <c r="B645" s="120" t="s">
        <v>4689</v>
      </c>
      <c r="C645" s="94"/>
      <c r="D645" s="94"/>
      <c r="E645" s="94"/>
    </row>
    <row r="646" spans="1:5" ht="14.4" x14ac:dyDescent="0.3">
      <c r="A646" s="58"/>
      <c r="B646" s="65"/>
      <c r="C646" s="94"/>
      <c r="D646" s="94"/>
      <c r="E646" s="94"/>
    </row>
    <row r="647" spans="1:5" ht="14.4" x14ac:dyDescent="0.3">
      <c r="A647" s="57" t="s">
        <v>4050</v>
      </c>
      <c r="B647" s="113">
        <v>55</v>
      </c>
      <c r="C647" s="94"/>
      <c r="D647" s="94"/>
      <c r="E647" s="94"/>
    </row>
    <row r="648" spans="1:5" ht="14.4" x14ac:dyDescent="0.3">
      <c r="A648" s="57" t="s">
        <v>4051</v>
      </c>
      <c r="B648" s="62" t="s">
        <v>4690</v>
      </c>
      <c r="C648" s="94"/>
      <c r="D648" s="94"/>
      <c r="E648" s="94"/>
    </row>
    <row r="649" spans="1:5" ht="14.4" x14ac:dyDescent="0.3">
      <c r="A649" s="59" t="s">
        <v>4053</v>
      </c>
      <c r="B649" s="67" t="s">
        <v>4054</v>
      </c>
      <c r="C649" s="94"/>
      <c r="D649" s="94"/>
      <c r="E649" s="94"/>
    </row>
    <row r="650" spans="1:5" ht="14.4" x14ac:dyDescent="0.3">
      <c r="A650" s="114" t="s">
        <v>4277</v>
      </c>
      <c r="B650" s="111" t="s">
        <v>4691</v>
      </c>
      <c r="C650" s="94"/>
      <c r="D650" s="94"/>
      <c r="E650" s="94"/>
    </row>
    <row r="651" spans="1:5" ht="14.4" x14ac:dyDescent="0.3">
      <c r="A651" s="114" t="s">
        <v>4279</v>
      </c>
      <c r="B651" s="111" t="s">
        <v>4692</v>
      </c>
      <c r="C651" s="94"/>
      <c r="D651" s="94"/>
      <c r="E651" s="94"/>
    </row>
    <row r="652" spans="1:5" ht="14.4" x14ac:dyDescent="0.3">
      <c r="A652" s="114" t="s">
        <v>1555</v>
      </c>
      <c r="B652" s="111" t="s">
        <v>4693</v>
      </c>
      <c r="C652" s="94"/>
      <c r="D652" s="94"/>
      <c r="E652" s="94"/>
    </row>
    <row r="653" spans="1:5" ht="14.4" x14ac:dyDescent="0.3">
      <c r="A653" s="114" t="s">
        <v>4282</v>
      </c>
      <c r="B653" s="111" t="s">
        <v>4694</v>
      </c>
      <c r="C653" s="94"/>
      <c r="D653" s="94"/>
      <c r="E653" s="94"/>
    </row>
    <row r="654" spans="1:5" ht="14.4" x14ac:dyDescent="0.3">
      <c r="A654" s="114" t="s">
        <v>4284</v>
      </c>
      <c r="B654" s="111" t="s">
        <v>4695</v>
      </c>
      <c r="C654" s="94"/>
      <c r="D654" s="94"/>
      <c r="E654" s="94"/>
    </row>
    <row r="655" spans="1:5" ht="14.4" x14ac:dyDescent="0.3">
      <c r="A655" s="114" t="s">
        <v>1707</v>
      </c>
      <c r="B655" s="111" t="s">
        <v>4696</v>
      </c>
      <c r="C655" s="94"/>
      <c r="D655" s="94"/>
      <c r="E655" s="94"/>
    </row>
    <row r="656" spans="1:5" ht="14.4" x14ac:dyDescent="0.3">
      <c r="A656" s="114" t="s">
        <v>1432</v>
      </c>
      <c r="B656" s="111" t="s">
        <v>4697</v>
      </c>
      <c r="C656" s="94"/>
      <c r="D656" s="94"/>
      <c r="E656" s="94"/>
    </row>
    <row r="657" spans="1:5" ht="14.4" x14ac:dyDescent="0.3">
      <c r="A657" s="114" t="s">
        <v>1013</v>
      </c>
      <c r="B657" s="112" t="s">
        <v>4698</v>
      </c>
      <c r="C657" s="94"/>
      <c r="D657" s="94"/>
      <c r="E657" s="94"/>
    </row>
    <row r="658" spans="1:5" ht="14.4" x14ac:dyDescent="0.3">
      <c r="A658" s="114" t="s">
        <v>1533</v>
      </c>
      <c r="B658" s="111" t="s">
        <v>4699</v>
      </c>
      <c r="C658" s="94"/>
      <c r="D658" s="94"/>
      <c r="E658" s="94"/>
    </row>
    <row r="659" spans="1:5" ht="14.4" x14ac:dyDescent="0.3">
      <c r="A659" s="114" t="s">
        <v>1539</v>
      </c>
      <c r="B659" s="111" t="s">
        <v>4700</v>
      </c>
      <c r="C659" s="94"/>
      <c r="D659" s="94"/>
      <c r="E659" s="94"/>
    </row>
    <row r="660" spans="1:5" ht="14.4" x14ac:dyDescent="0.3">
      <c r="A660" s="114" t="s">
        <v>4701</v>
      </c>
      <c r="B660" s="111" t="s">
        <v>4702</v>
      </c>
      <c r="C660" s="94"/>
      <c r="D660" s="94"/>
      <c r="E660" s="94"/>
    </row>
    <row r="661" spans="1:5" ht="14.4" x14ac:dyDescent="0.3">
      <c r="A661" s="114" t="s">
        <v>4703</v>
      </c>
      <c r="B661" s="111" t="s">
        <v>4704</v>
      </c>
      <c r="C661" s="94"/>
      <c r="D661" s="94"/>
      <c r="E661" s="94"/>
    </row>
    <row r="662" spans="1:5" ht="14.4" x14ac:dyDescent="0.3">
      <c r="A662" s="114" t="s">
        <v>4705</v>
      </c>
      <c r="B662" s="111" t="s">
        <v>4706</v>
      </c>
      <c r="C662" s="94"/>
      <c r="D662" s="94"/>
      <c r="E662" s="94"/>
    </row>
    <row r="663" spans="1:5" ht="14.4" x14ac:dyDescent="0.3">
      <c r="A663" s="114" t="s">
        <v>4707</v>
      </c>
      <c r="B663" s="111" t="s">
        <v>4708</v>
      </c>
      <c r="C663" s="94"/>
      <c r="D663" s="94"/>
      <c r="E663" s="94"/>
    </row>
    <row r="664" spans="1:5" ht="14.4" x14ac:dyDescent="0.3">
      <c r="A664" s="114" t="s">
        <v>4709</v>
      </c>
      <c r="B664" s="111" t="s">
        <v>4710</v>
      </c>
      <c r="C664" s="94"/>
      <c r="D664" s="94"/>
      <c r="E664" s="94"/>
    </row>
    <row r="665" spans="1:5" ht="14.4" x14ac:dyDescent="0.3">
      <c r="A665" s="114" t="s">
        <v>1577</v>
      </c>
      <c r="B665" s="111" t="s">
        <v>4711</v>
      </c>
      <c r="C665" s="94"/>
      <c r="D665" s="94"/>
      <c r="E665" s="94"/>
    </row>
    <row r="666" spans="1:5" ht="14.4" x14ac:dyDescent="0.3">
      <c r="A666" s="114" t="s">
        <v>4712</v>
      </c>
      <c r="B666" s="111" t="s">
        <v>4713</v>
      </c>
      <c r="C666" s="94"/>
      <c r="D666" s="94"/>
      <c r="E666" s="94"/>
    </row>
    <row r="667" spans="1:5" ht="14.4" x14ac:dyDescent="0.3">
      <c r="A667" s="114" t="s">
        <v>698</v>
      </c>
      <c r="B667" s="117" t="s">
        <v>4714</v>
      </c>
      <c r="C667" s="94"/>
      <c r="D667" s="94"/>
      <c r="E667" s="94"/>
    </row>
    <row r="668" spans="1:5" ht="14.4" x14ac:dyDescent="0.3">
      <c r="A668" s="114" t="s">
        <v>4295</v>
      </c>
      <c r="B668" s="111" t="s">
        <v>4715</v>
      </c>
      <c r="C668" s="94"/>
      <c r="D668" s="94"/>
      <c r="E668" s="94"/>
    </row>
    <row r="669" spans="1:5" ht="14.4" x14ac:dyDescent="0.3">
      <c r="A669" s="114">
        <v>4002</v>
      </c>
      <c r="B669" s="111" t="s">
        <v>4716</v>
      </c>
      <c r="C669" s="94"/>
      <c r="D669" s="94"/>
      <c r="E669" s="94"/>
    </row>
    <row r="670" spans="1:5" ht="14.4" x14ac:dyDescent="0.3">
      <c r="A670" s="114">
        <v>4003</v>
      </c>
      <c r="B670" s="111" t="s">
        <v>4717</v>
      </c>
      <c r="C670" s="94"/>
      <c r="D670" s="94"/>
      <c r="E670" s="94"/>
    </row>
    <row r="671" spans="1:5" ht="14.4" x14ac:dyDescent="0.3">
      <c r="A671" s="114">
        <v>4004</v>
      </c>
      <c r="B671" s="111" t="s">
        <v>4718</v>
      </c>
      <c r="C671" s="94"/>
      <c r="D671" s="94"/>
      <c r="E671" s="94"/>
    </row>
    <row r="672" spans="1:5" ht="14.4" x14ac:dyDescent="0.3">
      <c r="A672" s="114">
        <v>4005</v>
      </c>
      <c r="B672" s="111" t="s">
        <v>4719</v>
      </c>
      <c r="C672" s="94"/>
      <c r="D672" s="94"/>
      <c r="E672" s="94"/>
    </row>
    <row r="673" spans="1:5" ht="14.4" x14ac:dyDescent="0.3">
      <c r="A673" s="114">
        <v>4006</v>
      </c>
      <c r="B673" s="111" t="s">
        <v>4720</v>
      </c>
      <c r="C673" s="94"/>
      <c r="D673" s="94"/>
      <c r="E673" s="94"/>
    </row>
    <row r="674" spans="1:5" ht="14.4" x14ac:dyDescent="0.3">
      <c r="A674" s="114">
        <v>4007</v>
      </c>
      <c r="B674" s="117" t="s">
        <v>4721</v>
      </c>
      <c r="C674" s="94"/>
      <c r="D674" s="94"/>
      <c r="E674" s="94"/>
    </row>
    <row r="675" spans="1:5" ht="14.4" x14ac:dyDescent="0.3">
      <c r="A675" s="114">
        <v>4008</v>
      </c>
      <c r="B675" s="117" t="s">
        <v>4722</v>
      </c>
      <c r="C675" s="94"/>
      <c r="D675" s="94"/>
      <c r="E675" s="94"/>
    </row>
    <row r="676" spans="1:5" ht="14.4" x14ac:dyDescent="0.3">
      <c r="A676" s="114">
        <v>4009</v>
      </c>
      <c r="B676" s="117" t="s">
        <v>4723</v>
      </c>
      <c r="C676" s="94"/>
      <c r="D676" s="94"/>
      <c r="E676" s="94"/>
    </row>
    <row r="677" spans="1:5" ht="14.4" x14ac:dyDescent="0.3">
      <c r="A677" s="114" t="s">
        <v>4724</v>
      </c>
      <c r="B677" s="111" t="s">
        <v>4725</v>
      </c>
      <c r="C677" s="94"/>
      <c r="D677" s="94"/>
      <c r="E677" s="94"/>
    </row>
    <row r="678" spans="1:5" ht="14.4" x14ac:dyDescent="0.3">
      <c r="A678" s="114" t="s">
        <v>4726</v>
      </c>
      <c r="B678" s="111" t="s">
        <v>4727</v>
      </c>
      <c r="C678" s="94"/>
      <c r="D678" s="94"/>
      <c r="E678" s="94"/>
    </row>
    <row r="679" spans="1:5" ht="14.4" x14ac:dyDescent="0.3">
      <c r="A679" s="114" t="s">
        <v>4728</v>
      </c>
      <c r="B679" s="111" t="s">
        <v>4729</v>
      </c>
      <c r="C679" s="94"/>
      <c r="D679" s="94"/>
      <c r="E679" s="94"/>
    </row>
    <row r="680" spans="1:5" ht="14.4" x14ac:dyDescent="0.3">
      <c r="A680" s="114" t="s">
        <v>4730</v>
      </c>
      <c r="B680" s="111" t="s">
        <v>4731</v>
      </c>
      <c r="C680" s="94"/>
      <c r="D680" s="94"/>
      <c r="E680" s="94"/>
    </row>
    <row r="681" spans="1:5" ht="14.4" x14ac:dyDescent="0.3">
      <c r="A681" s="114" t="s">
        <v>4732</v>
      </c>
      <c r="B681" s="111" t="s">
        <v>4733</v>
      </c>
      <c r="C681" s="94"/>
      <c r="D681" s="94"/>
      <c r="E681" s="94"/>
    </row>
    <row r="682" spans="1:5" ht="14.4" x14ac:dyDescent="0.3">
      <c r="A682" s="115" t="s">
        <v>1163</v>
      </c>
      <c r="B682" s="117" t="s">
        <v>4734</v>
      </c>
      <c r="C682" s="94"/>
      <c r="D682" s="94"/>
      <c r="E682" s="94"/>
    </row>
    <row r="683" spans="1:5" ht="14.4" x14ac:dyDescent="0.3">
      <c r="A683" s="115" t="s">
        <v>4735</v>
      </c>
      <c r="B683" s="117" t="s">
        <v>4736</v>
      </c>
      <c r="C683" s="94"/>
      <c r="D683" s="94"/>
      <c r="E683" s="94"/>
    </row>
    <row r="684" spans="1:5" ht="14.4" x14ac:dyDescent="0.3">
      <c r="A684" s="115" t="s">
        <v>1840</v>
      </c>
      <c r="B684" s="117" t="s">
        <v>4737</v>
      </c>
      <c r="C684" s="94"/>
      <c r="D684" s="94"/>
      <c r="E684" s="94"/>
    </row>
    <row r="685" spans="1:5" ht="14.4" x14ac:dyDescent="0.3">
      <c r="A685" s="115" t="s">
        <v>4738</v>
      </c>
      <c r="B685" s="117" t="s">
        <v>4739</v>
      </c>
      <c r="C685" s="94"/>
      <c r="D685" s="94"/>
      <c r="E685" s="94"/>
    </row>
    <row r="686" spans="1:5" ht="14.4" x14ac:dyDescent="0.3">
      <c r="A686" s="115" t="s">
        <v>4740</v>
      </c>
      <c r="B686" s="117" t="s">
        <v>4741</v>
      </c>
      <c r="C686" s="94"/>
      <c r="D686" s="94"/>
      <c r="E686" s="94"/>
    </row>
    <row r="687" spans="1:5" ht="14.4" x14ac:dyDescent="0.3">
      <c r="A687" s="115" t="s">
        <v>4742</v>
      </c>
      <c r="B687" s="117" t="s">
        <v>4743</v>
      </c>
      <c r="C687" s="94"/>
      <c r="D687" s="94"/>
      <c r="E687" s="94"/>
    </row>
    <row r="688" spans="1:5" ht="14.4" x14ac:dyDescent="0.3">
      <c r="A688" s="115" t="s">
        <v>4744</v>
      </c>
      <c r="B688" s="117" t="s">
        <v>4745</v>
      </c>
      <c r="C688" s="94"/>
      <c r="D688" s="94"/>
      <c r="E688" s="94"/>
    </row>
    <row r="689" spans="1:5" ht="14.4" x14ac:dyDescent="0.3">
      <c r="A689" s="115" t="s">
        <v>4746</v>
      </c>
      <c r="B689" s="117" t="s">
        <v>4747</v>
      </c>
      <c r="C689" s="94"/>
      <c r="D689" s="94"/>
      <c r="E689" s="94"/>
    </row>
    <row r="690" spans="1:5" ht="14.4" x14ac:dyDescent="0.3">
      <c r="A690" s="297" t="s">
        <v>4748</v>
      </c>
      <c r="B690" s="298" t="s">
        <v>4749</v>
      </c>
      <c r="C690" s="94"/>
      <c r="D690" s="94"/>
      <c r="E690" s="94"/>
    </row>
    <row r="691" spans="1:5" ht="14.4" x14ac:dyDescent="0.3">
      <c r="A691" s="115" t="s">
        <v>4750</v>
      </c>
      <c r="B691" s="117" t="s">
        <v>4751</v>
      </c>
      <c r="C691" s="94"/>
      <c r="D691" s="94"/>
      <c r="E691" s="94"/>
    </row>
    <row r="692" spans="1:5" ht="14.4" x14ac:dyDescent="0.3">
      <c r="A692" s="115" t="s">
        <v>4752</v>
      </c>
      <c r="B692" s="117" t="s">
        <v>4753</v>
      </c>
      <c r="C692" s="94"/>
      <c r="D692" s="94"/>
      <c r="E692" s="94"/>
    </row>
    <row r="693" spans="1:5" ht="14.4" x14ac:dyDescent="0.3">
      <c r="A693" s="115" t="s">
        <v>4754</v>
      </c>
      <c r="B693" s="117" t="s">
        <v>4755</v>
      </c>
      <c r="C693" s="94"/>
      <c r="D693" s="94"/>
      <c r="E693" s="94"/>
    </row>
    <row r="694" spans="1:5" ht="14.4" x14ac:dyDescent="0.3">
      <c r="A694" s="114" t="s">
        <v>4756</v>
      </c>
      <c r="B694" s="111" t="s">
        <v>4757</v>
      </c>
      <c r="C694" s="94"/>
      <c r="D694" s="94"/>
      <c r="E694" s="94"/>
    </row>
    <row r="695" spans="1:5" ht="14.4" x14ac:dyDescent="0.3">
      <c r="A695" s="114" t="s">
        <v>4758</v>
      </c>
      <c r="B695" s="111" t="s">
        <v>4759</v>
      </c>
      <c r="C695" s="94"/>
      <c r="D695" s="94"/>
      <c r="E695" s="94"/>
    </row>
    <row r="696" spans="1:5" ht="14.4" x14ac:dyDescent="0.3">
      <c r="A696" s="114">
        <v>5000</v>
      </c>
      <c r="B696" s="111" t="s">
        <v>4311</v>
      </c>
      <c r="C696" s="94"/>
      <c r="D696" s="94"/>
      <c r="E696" s="94"/>
    </row>
    <row r="697" spans="1:5" ht="14.4" x14ac:dyDescent="0.3">
      <c r="A697" s="114">
        <v>5001</v>
      </c>
      <c r="B697" s="111" t="s">
        <v>4760</v>
      </c>
      <c r="C697" s="94"/>
      <c r="D697" s="94"/>
      <c r="E697" s="94"/>
    </row>
    <row r="698" spans="1:5" ht="14.4" x14ac:dyDescent="0.3">
      <c r="A698" s="114">
        <v>5002</v>
      </c>
      <c r="B698" s="111" t="s">
        <v>4761</v>
      </c>
      <c r="C698" s="94"/>
      <c r="D698" s="94"/>
      <c r="E698" s="94"/>
    </row>
    <row r="699" spans="1:5" ht="14.4" x14ac:dyDescent="0.3">
      <c r="A699" s="114">
        <v>5003</v>
      </c>
      <c r="B699" s="111" t="s">
        <v>4762</v>
      </c>
      <c r="C699" s="94"/>
      <c r="D699" s="94"/>
      <c r="E699" s="94"/>
    </row>
    <row r="700" spans="1:5" ht="14.4" x14ac:dyDescent="0.3">
      <c r="A700" s="115" t="s">
        <v>4763</v>
      </c>
      <c r="B700" s="117" t="s">
        <v>4764</v>
      </c>
      <c r="C700" s="94"/>
      <c r="D700" s="94"/>
      <c r="E700" s="94"/>
    </row>
    <row r="701" spans="1:5" ht="14.4" x14ac:dyDescent="0.3">
      <c r="A701" s="115" t="s">
        <v>4765</v>
      </c>
      <c r="B701" s="117" t="s">
        <v>4766</v>
      </c>
      <c r="C701" s="94"/>
      <c r="D701" s="94"/>
      <c r="E701" s="94"/>
    </row>
    <row r="702" spans="1:5" ht="14.4" x14ac:dyDescent="0.3">
      <c r="A702" s="115" t="s">
        <v>4767</v>
      </c>
      <c r="B702" s="117" t="s">
        <v>4768</v>
      </c>
      <c r="C702" s="94"/>
      <c r="D702" s="94"/>
      <c r="E702" s="94"/>
    </row>
    <row r="703" spans="1:5" ht="14.4" x14ac:dyDescent="0.3">
      <c r="A703" s="115" t="s">
        <v>4769</v>
      </c>
      <c r="B703" s="117" t="s">
        <v>4770</v>
      </c>
      <c r="C703" s="94"/>
      <c r="D703" s="94"/>
      <c r="E703" s="94"/>
    </row>
    <row r="704" spans="1:5" ht="14.4" x14ac:dyDescent="0.3">
      <c r="A704" s="115" t="s">
        <v>4771</v>
      </c>
      <c r="B704" s="117" t="s">
        <v>4772</v>
      </c>
      <c r="C704" s="94"/>
      <c r="D704" s="94"/>
      <c r="E704" s="94"/>
    </row>
    <row r="705" spans="1:5" ht="14.4" x14ac:dyDescent="0.3">
      <c r="A705" s="115" t="s">
        <v>4773</v>
      </c>
      <c r="B705" s="117" t="s">
        <v>4774</v>
      </c>
      <c r="C705" s="94"/>
      <c r="D705" s="94"/>
      <c r="E705" s="94"/>
    </row>
    <row r="706" spans="1:5" ht="14.4" x14ac:dyDescent="0.3">
      <c r="A706" s="115" t="s">
        <v>4775</v>
      </c>
      <c r="B706" s="117" t="s">
        <v>4776</v>
      </c>
      <c r="C706" s="94"/>
      <c r="D706" s="94"/>
      <c r="E706" s="94"/>
    </row>
    <row r="707" spans="1:5" ht="14.4" x14ac:dyDescent="0.3">
      <c r="A707" s="115" t="s">
        <v>4777</v>
      </c>
      <c r="B707" s="117" t="s">
        <v>4778</v>
      </c>
      <c r="C707" s="94"/>
      <c r="D707" s="94"/>
      <c r="E707" s="94"/>
    </row>
    <row r="708" spans="1:5" ht="14.4" x14ac:dyDescent="0.3">
      <c r="A708" s="115" t="s">
        <v>4779</v>
      </c>
      <c r="B708" s="117" t="s">
        <v>4780</v>
      </c>
      <c r="C708" s="94"/>
      <c r="D708" s="94"/>
      <c r="E708" s="94"/>
    </row>
    <row r="709" spans="1:5" ht="14.4" x14ac:dyDescent="0.3">
      <c r="A709" s="115" t="s">
        <v>4781</v>
      </c>
      <c r="B709" s="117" t="s">
        <v>4782</v>
      </c>
      <c r="C709" s="94"/>
      <c r="D709" s="94"/>
      <c r="E709" s="94"/>
    </row>
    <row r="710" spans="1:5" ht="14.4" x14ac:dyDescent="0.3">
      <c r="A710" s="115" t="s">
        <v>4783</v>
      </c>
      <c r="B710" s="117" t="s">
        <v>4784</v>
      </c>
      <c r="C710" s="94"/>
      <c r="D710" s="94"/>
      <c r="E710" s="94"/>
    </row>
    <row r="711" spans="1:5" ht="14.4" x14ac:dyDescent="0.3">
      <c r="A711" s="115" t="s">
        <v>4785</v>
      </c>
      <c r="B711" s="117" t="s">
        <v>4786</v>
      </c>
      <c r="C711" s="94"/>
      <c r="D711" s="94"/>
      <c r="E711" s="94"/>
    </row>
    <row r="712" spans="1:5" ht="14.4" x14ac:dyDescent="0.3">
      <c r="A712" s="115" t="s">
        <v>4787</v>
      </c>
      <c r="B712" s="117" t="s">
        <v>4788</v>
      </c>
      <c r="C712" s="94"/>
      <c r="D712" s="94"/>
      <c r="E712" s="94"/>
    </row>
    <row r="713" spans="1:5" ht="14.4" x14ac:dyDescent="0.3">
      <c r="A713" s="115" t="s">
        <v>4789</v>
      </c>
      <c r="B713" s="117" t="s">
        <v>4790</v>
      </c>
      <c r="C713" s="94"/>
      <c r="D713" s="94"/>
      <c r="E713" s="94"/>
    </row>
    <row r="714" spans="1:5" ht="14.4" x14ac:dyDescent="0.3">
      <c r="A714" s="115" t="s">
        <v>4791</v>
      </c>
      <c r="B714" s="117" t="s">
        <v>4792</v>
      </c>
      <c r="C714" s="94"/>
      <c r="D714" s="94"/>
      <c r="E714" s="94"/>
    </row>
    <row r="715" spans="1:5" ht="14.4" x14ac:dyDescent="0.3">
      <c r="A715" s="115" t="s">
        <v>4793</v>
      </c>
      <c r="B715" s="117" t="s">
        <v>4794</v>
      </c>
      <c r="C715" s="94"/>
      <c r="D715" s="94"/>
      <c r="E715" s="94"/>
    </row>
    <row r="716" spans="1:5" ht="14.4" x14ac:dyDescent="0.3">
      <c r="A716" s="115" t="s">
        <v>4795</v>
      </c>
      <c r="B716" s="117" t="s">
        <v>4796</v>
      </c>
      <c r="C716" s="94"/>
      <c r="D716" s="94"/>
      <c r="E716" s="94"/>
    </row>
    <row r="717" spans="1:5" ht="14.4" x14ac:dyDescent="0.3">
      <c r="A717" s="115" t="s">
        <v>4797</v>
      </c>
      <c r="B717" s="117" t="s">
        <v>4798</v>
      </c>
      <c r="C717" s="94"/>
      <c r="D717" s="94"/>
      <c r="E717" s="94"/>
    </row>
    <row r="718" spans="1:5" ht="14.4" x14ac:dyDescent="0.3">
      <c r="A718" s="115" t="s">
        <v>4799</v>
      </c>
      <c r="B718" s="117" t="s">
        <v>4800</v>
      </c>
      <c r="C718" s="94"/>
      <c r="D718" s="94"/>
      <c r="E718" s="94"/>
    </row>
    <row r="719" spans="1:5" ht="14.4" x14ac:dyDescent="0.3">
      <c r="A719" s="115" t="s">
        <v>4801</v>
      </c>
      <c r="B719" s="117" t="s">
        <v>4802</v>
      </c>
      <c r="C719" s="94"/>
      <c r="D719" s="94"/>
      <c r="E719" s="94"/>
    </row>
    <row r="720" spans="1:5" ht="14.4" x14ac:dyDescent="0.3">
      <c r="A720" s="115" t="s">
        <v>4803</v>
      </c>
      <c r="B720" s="117" t="s">
        <v>4804</v>
      </c>
      <c r="C720" s="94"/>
      <c r="D720" s="94"/>
      <c r="E720" s="94"/>
    </row>
    <row r="721" spans="1:5" ht="14.4" x14ac:dyDescent="0.3">
      <c r="A721" s="115" t="s">
        <v>4805</v>
      </c>
      <c r="B721" s="117" t="s">
        <v>4806</v>
      </c>
      <c r="C721" s="94"/>
      <c r="D721" s="94"/>
      <c r="E721" s="94"/>
    </row>
    <row r="722" spans="1:5" ht="14.4" x14ac:dyDescent="0.3">
      <c r="A722" s="115" t="s">
        <v>4807</v>
      </c>
      <c r="B722" s="117" t="s">
        <v>4808</v>
      </c>
      <c r="C722" s="94"/>
      <c r="D722" s="94"/>
      <c r="E722" s="94"/>
    </row>
    <row r="723" spans="1:5" ht="14.4" x14ac:dyDescent="0.3">
      <c r="A723" s="115" t="s">
        <v>4809</v>
      </c>
      <c r="B723" s="117" t="s">
        <v>4810</v>
      </c>
      <c r="C723" s="94"/>
      <c r="D723" s="94"/>
      <c r="E723" s="94"/>
    </row>
    <row r="724" spans="1:5" ht="14.4" x14ac:dyDescent="0.3">
      <c r="A724" s="115" t="s">
        <v>4811</v>
      </c>
      <c r="B724" s="117" t="s">
        <v>4812</v>
      </c>
      <c r="C724" s="94"/>
      <c r="D724" s="94"/>
      <c r="E724" s="94"/>
    </row>
    <row r="725" spans="1:5" ht="14.4" x14ac:dyDescent="0.3">
      <c r="A725" s="115" t="s">
        <v>4813</v>
      </c>
      <c r="B725" s="117" t="s">
        <v>4814</v>
      </c>
      <c r="C725" s="94"/>
      <c r="D725" s="94"/>
      <c r="E725" s="94"/>
    </row>
    <row r="726" spans="1:5" ht="14.4" x14ac:dyDescent="0.3">
      <c r="A726" s="115" t="s">
        <v>4815</v>
      </c>
      <c r="B726" s="117" t="s">
        <v>4816</v>
      </c>
      <c r="C726" s="94"/>
      <c r="D726" s="94"/>
      <c r="E726" s="94"/>
    </row>
    <row r="727" spans="1:5" ht="14.4" x14ac:dyDescent="0.3">
      <c r="A727" s="115" t="s">
        <v>4817</v>
      </c>
      <c r="B727" s="117" t="s">
        <v>4818</v>
      </c>
      <c r="C727" s="94"/>
      <c r="D727" s="94"/>
      <c r="E727" s="94"/>
    </row>
    <row r="728" spans="1:5" ht="14.4" x14ac:dyDescent="0.3">
      <c r="A728" s="115" t="s">
        <v>4819</v>
      </c>
      <c r="B728" s="117" t="s">
        <v>4820</v>
      </c>
      <c r="C728" s="94"/>
      <c r="D728" s="94"/>
      <c r="E728" s="94"/>
    </row>
    <row r="729" spans="1:5" ht="14.4" x14ac:dyDescent="0.3">
      <c r="A729" s="115" t="s">
        <v>4821</v>
      </c>
      <c r="B729" s="117" t="s">
        <v>4822</v>
      </c>
      <c r="C729" s="94"/>
      <c r="D729" s="94"/>
      <c r="E729" s="94"/>
    </row>
    <row r="730" spans="1:5" ht="14.4" x14ac:dyDescent="0.3">
      <c r="A730" s="115" t="s">
        <v>4823</v>
      </c>
      <c r="B730" s="117" t="s">
        <v>4824</v>
      </c>
      <c r="C730" s="94"/>
      <c r="D730" s="94"/>
      <c r="E730" s="94"/>
    </row>
    <row r="731" spans="1:5" ht="14.4" x14ac:dyDescent="0.3">
      <c r="A731" s="115" t="s">
        <v>4825</v>
      </c>
      <c r="B731" s="117" t="s">
        <v>4826</v>
      </c>
      <c r="C731" s="94"/>
      <c r="D731" s="94"/>
      <c r="E731" s="94"/>
    </row>
    <row r="732" spans="1:5" ht="14.4" x14ac:dyDescent="0.3">
      <c r="A732" s="115" t="s">
        <v>4827</v>
      </c>
      <c r="B732" s="117" t="s">
        <v>4828</v>
      </c>
      <c r="C732" s="94"/>
      <c r="D732" s="94"/>
      <c r="E732" s="94"/>
    </row>
    <row r="733" spans="1:5" ht="14.4" x14ac:dyDescent="0.3">
      <c r="A733" s="115" t="s">
        <v>4829</v>
      </c>
      <c r="B733" s="117" t="s">
        <v>4830</v>
      </c>
      <c r="C733" s="94"/>
      <c r="D733" s="94"/>
      <c r="E733" s="94"/>
    </row>
    <row r="734" spans="1:5" ht="14.4" x14ac:dyDescent="0.3">
      <c r="A734" s="114">
        <v>6000</v>
      </c>
      <c r="B734" s="111" t="s">
        <v>4831</v>
      </c>
      <c r="C734" s="94"/>
      <c r="D734" s="94"/>
      <c r="E734" s="94"/>
    </row>
    <row r="735" spans="1:5" ht="14.4" x14ac:dyDescent="0.3">
      <c r="A735" s="114">
        <v>6001</v>
      </c>
      <c r="B735" s="111" t="s">
        <v>4832</v>
      </c>
      <c r="C735" s="94"/>
      <c r="D735" s="94"/>
      <c r="E735" s="94"/>
    </row>
    <row r="736" spans="1:5" ht="14.4" x14ac:dyDescent="0.3">
      <c r="A736" s="114">
        <v>6002</v>
      </c>
      <c r="B736" s="111" t="s">
        <v>4833</v>
      </c>
      <c r="C736" s="94"/>
      <c r="D736" s="94"/>
      <c r="E736" s="94"/>
    </row>
    <row r="737" spans="1:5" ht="14.4" x14ac:dyDescent="0.3">
      <c r="A737" s="114">
        <v>6003</v>
      </c>
      <c r="B737" s="111" t="s">
        <v>4834</v>
      </c>
      <c r="C737" s="94"/>
      <c r="D737" s="94"/>
      <c r="E737" s="94"/>
    </row>
    <row r="738" spans="1:5" ht="14.4" x14ac:dyDescent="0.3">
      <c r="A738" s="114">
        <v>6004</v>
      </c>
      <c r="B738" s="111" t="s">
        <v>4835</v>
      </c>
      <c r="C738" s="94"/>
      <c r="D738" s="94"/>
      <c r="E738" s="94"/>
    </row>
    <row r="739" spans="1:5" ht="14.4" x14ac:dyDescent="0.3">
      <c r="A739" s="399">
        <v>6005</v>
      </c>
      <c r="B739" s="400" t="s">
        <v>4329</v>
      </c>
      <c r="C739" s="94"/>
      <c r="D739" s="94"/>
      <c r="E739" s="94"/>
    </row>
    <row r="740" spans="1:5" ht="14.4" x14ac:dyDescent="0.3">
      <c r="A740" s="399">
        <v>6006</v>
      </c>
      <c r="B740" s="400" t="s">
        <v>4331</v>
      </c>
      <c r="C740" s="94"/>
      <c r="D740" s="94"/>
      <c r="E740" s="94"/>
    </row>
    <row r="741" spans="1:5" ht="14.4" x14ac:dyDescent="0.3">
      <c r="A741" s="318" t="s">
        <v>4836</v>
      </c>
      <c r="B741" s="319" t="s">
        <v>4837</v>
      </c>
      <c r="C741" s="94"/>
      <c r="D741" s="94"/>
      <c r="E741" s="94"/>
    </row>
    <row r="742" spans="1:5" ht="27.6" x14ac:dyDescent="0.3">
      <c r="A742" s="114">
        <v>7001</v>
      </c>
      <c r="B742" s="339" t="s">
        <v>4838</v>
      </c>
      <c r="C742" s="94"/>
      <c r="D742" s="94"/>
      <c r="E742" s="94"/>
    </row>
    <row r="743" spans="1:5" ht="27.6" x14ac:dyDescent="0.3">
      <c r="A743" s="114">
        <v>7002</v>
      </c>
      <c r="B743" s="339" t="s">
        <v>4839</v>
      </c>
      <c r="C743" s="94"/>
      <c r="D743" s="94"/>
      <c r="E743" s="94"/>
    </row>
    <row r="744" spans="1:5" ht="27.6" x14ac:dyDescent="0.3">
      <c r="A744" s="114">
        <v>7003</v>
      </c>
      <c r="B744" s="339" t="s">
        <v>4840</v>
      </c>
      <c r="C744" s="94"/>
      <c r="D744" s="94"/>
      <c r="E744" s="94"/>
    </row>
    <row r="745" spans="1:5" ht="27.6" x14ac:dyDescent="0.3">
      <c r="A745" s="114" t="s">
        <v>4841</v>
      </c>
      <c r="B745" s="340" t="s">
        <v>4842</v>
      </c>
      <c r="C745" s="94"/>
      <c r="D745" s="94"/>
      <c r="E745" s="94"/>
    </row>
    <row r="746" spans="1:5" ht="27.6" x14ac:dyDescent="0.3">
      <c r="A746" s="114" t="s">
        <v>4843</v>
      </c>
      <c r="B746" s="340" t="s">
        <v>4844</v>
      </c>
      <c r="C746" s="94"/>
      <c r="D746" s="94"/>
      <c r="E746" s="94"/>
    </row>
    <row r="747" spans="1:5" ht="27.6" x14ac:dyDescent="0.3">
      <c r="A747" s="114" t="s">
        <v>4845</v>
      </c>
      <c r="B747" s="339" t="s">
        <v>4846</v>
      </c>
      <c r="C747" s="94"/>
      <c r="D747" s="94"/>
      <c r="E747" s="94"/>
    </row>
    <row r="748" spans="1:5" ht="27.6" x14ac:dyDescent="0.3">
      <c r="A748" s="114" t="s">
        <v>4847</v>
      </c>
      <c r="B748" s="339" t="s">
        <v>4848</v>
      </c>
      <c r="C748" s="94"/>
      <c r="D748" s="94"/>
      <c r="E748" s="94"/>
    </row>
    <row r="749" spans="1:5" ht="27.6" x14ac:dyDescent="0.3">
      <c r="A749" s="114" t="s">
        <v>4849</v>
      </c>
      <c r="B749" s="339" t="s">
        <v>4850</v>
      </c>
      <c r="C749" s="94"/>
      <c r="D749" s="94"/>
      <c r="E749" s="94"/>
    </row>
    <row r="750" spans="1:5" ht="27.6" x14ac:dyDescent="0.3">
      <c r="A750" s="114" t="s">
        <v>4851</v>
      </c>
      <c r="B750" s="339" t="s">
        <v>4852</v>
      </c>
      <c r="C750" s="94"/>
      <c r="D750" s="94"/>
      <c r="E750" s="94"/>
    </row>
    <row r="751" spans="1:5" ht="27.6" x14ac:dyDescent="0.3">
      <c r="A751" s="114" t="s">
        <v>4853</v>
      </c>
      <c r="B751" s="339" t="s">
        <v>4854</v>
      </c>
      <c r="C751" s="94"/>
      <c r="D751" s="94"/>
      <c r="E751" s="94"/>
    </row>
    <row r="752" spans="1:5" ht="27.6" x14ac:dyDescent="0.3">
      <c r="A752" s="115" t="s">
        <v>4855</v>
      </c>
      <c r="B752" s="340" t="s">
        <v>4856</v>
      </c>
      <c r="C752" s="94"/>
      <c r="D752" s="94"/>
      <c r="E752" s="94"/>
    </row>
    <row r="753" spans="1:5" ht="27.6" x14ac:dyDescent="0.3">
      <c r="A753" s="115" t="s">
        <v>4857</v>
      </c>
      <c r="B753" s="96" t="s">
        <v>4858</v>
      </c>
      <c r="C753" s="94"/>
      <c r="D753" s="94"/>
      <c r="E753" s="94"/>
    </row>
    <row r="754" spans="1:5" ht="14.4" x14ac:dyDescent="0.3">
      <c r="A754" s="115" t="s">
        <v>4859</v>
      </c>
      <c r="B754" s="117" t="s">
        <v>4860</v>
      </c>
      <c r="C754" s="94"/>
      <c r="D754" s="94"/>
      <c r="E754" s="94"/>
    </row>
    <row r="755" spans="1:5" ht="14.4" x14ac:dyDescent="0.3">
      <c r="A755" s="115" t="s">
        <v>4861</v>
      </c>
      <c r="B755" s="117" t="s">
        <v>4862</v>
      </c>
      <c r="C755" s="94"/>
      <c r="D755" s="94"/>
      <c r="E755" s="94"/>
    </row>
    <row r="756" spans="1:5" ht="14.4" x14ac:dyDescent="0.3">
      <c r="A756" s="115" t="s">
        <v>4863</v>
      </c>
      <c r="B756" s="117" t="s">
        <v>4864</v>
      </c>
      <c r="C756" s="94"/>
      <c r="D756" s="94"/>
      <c r="E756" s="94"/>
    </row>
    <row r="757" spans="1:5" ht="14.4" x14ac:dyDescent="0.3">
      <c r="A757" s="115" t="s">
        <v>4865</v>
      </c>
      <c r="B757" s="117" t="s">
        <v>4866</v>
      </c>
      <c r="C757" s="94"/>
      <c r="D757" s="94"/>
      <c r="E757" s="94"/>
    </row>
    <row r="758" spans="1:5" ht="14.4" x14ac:dyDescent="0.3">
      <c r="A758" s="115" t="s">
        <v>4867</v>
      </c>
      <c r="B758" s="117" t="s">
        <v>4868</v>
      </c>
      <c r="C758" s="94"/>
      <c r="D758" s="94"/>
      <c r="E758" s="94"/>
    </row>
    <row r="759" spans="1:5" ht="14.4" x14ac:dyDescent="0.3">
      <c r="A759" s="115" t="s">
        <v>4869</v>
      </c>
      <c r="B759" s="117" t="s">
        <v>4870</v>
      </c>
      <c r="C759" s="94"/>
      <c r="D759" s="94"/>
      <c r="E759" s="94"/>
    </row>
    <row r="760" spans="1:5" ht="14.4" x14ac:dyDescent="0.3">
      <c r="A760" s="115" t="s">
        <v>4871</v>
      </c>
      <c r="B760" s="117" t="s">
        <v>4872</v>
      </c>
      <c r="C760" s="94"/>
      <c r="D760" s="94"/>
      <c r="E760" s="94"/>
    </row>
    <row r="761" spans="1:5" ht="14.4" x14ac:dyDescent="0.3">
      <c r="A761" s="115" t="s">
        <v>4873</v>
      </c>
      <c r="B761" s="117" t="s">
        <v>4874</v>
      </c>
      <c r="C761" s="94"/>
      <c r="D761" s="94"/>
      <c r="E761" s="94"/>
    </row>
    <row r="762" spans="1:5" ht="14.4" x14ac:dyDescent="0.3">
      <c r="A762" s="115" t="s">
        <v>4875</v>
      </c>
      <c r="B762" s="117" t="s">
        <v>4876</v>
      </c>
      <c r="C762" s="94"/>
      <c r="D762" s="94"/>
      <c r="E762" s="94"/>
    </row>
    <row r="763" spans="1:5" ht="14.4" x14ac:dyDescent="0.3">
      <c r="A763" s="115" t="s">
        <v>4877</v>
      </c>
      <c r="B763" s="117" t="s">
        <v>4878</v>
      </c>
      <c r="C763" s="94"/>
      <c r="D763" s="94"/>
      <c r="E763" s="94"/>
    </row>
    <row r="764" spans="1:5" ht="14.4" x14ac:dyDescent="0.3">
      <c r="A764" s="115" t="s">
        <v>4879</v>
      </c>
      <c r="B764" s="117" t="s">
        <v>4880</v>
      </c>
      <c r="C764" s="94"/>
      <c r="D764" s="94"/>
      <c r="E764" s="94"/>
    </row>
    <row r="765" spans="1:5" ht="14.4" x14ac:dyDescent="0.3">
      <c r="A765" s="58"/>
      <c r="B765" s="65"/>
      <c r="C765" s="94"/>
      <c r="D765" s="94"/>
      <c r="E765" s="94"/>
    </row>
    <row r="766" spans="1:5" ht="14.4" x14ac:dyDescent="0.3">
      <c r="A766" s="58"/>
      <c r="B766" s="65"/>
      <c r="C766" s="94"/>
      <c r="D766" s="94"/>
      <c r="E766" s="94"/>
    </row>
    <row r="767" spans="1:5" ht="14.4" x14ac:dyDescent="0.3">
      <c r="A767" s="57" t="s">
        <v>4050</v>
      </c>
      <c r="B767" s="113">
        <v>56</v>
      </c>
      <c r="C767" s="94"/>
      <c r="D767" s="94"/>
      <c r="E767" s="94"/>
    </row>
    <row r="768" spans="1:5" ht="14.4" x14ac:dyDescent="0.3">
      <c r="A768" s="57" t="s">
        <v>4051</v>
      </c>
      <c r="B768" s="62" t="s">
        <v>4881</v>
      </c>
      <c r="C768" s="94"/>
      <c r="D768" s="94"/>
      <c r="E768" s="94"/>
    </row>
    <row r="769" spans="1:5" ht="14.4" x14ac:dyDescent="0.3">
      <c r="A769" s="59" t="s">
        <v>4053</v>
      </c>
      <c r="B769" s="67" t="s">
        <v>4054</v>
      </c>
      <c r="C769" s="94"/>
      <c r="D769" s="94"/>
      <c r="E769" s="94"/>
    </row>
    <row r="770" spans="1:5" ht="14.4" x14ac:dyDescent="0.3">
      <c r="A770" s="115">
        <v>1</v>
      </c>
      <c r="B770" s="117" t="s">
        <v>4882</v>
      </c>
      <c r="C770" s="94"/>
      <c r="D770" s="94"/>
      <c r="E770" s="94"/>
    </row>
    <row r="771" spans="1:5" ht="14.4" x14ac:dyDescent="0.3">
      <c r="A771" s="115">
        <v>2</v>
      </c>
      <c r="B771" s="117" t="s">
        <v>4883</v>
      </c>
      <c r="C771" s="94"/>
      <c r="D771" s="94"/>
      <c r="E771" s="94"/>
    </row>
    <row r="772" spans="1:5" ht="14.4" x14ac:dyDescent="0.3">
      <c r="A772" s="115">
        <v>3</v>
      </c>
      <c r="B772" s="117" t="s">
        <v>4884</v>
      </c>
      <c r="C772" s="94"/>
      <c r="D772" s="94"/>
      <c r="E772" s="94"/>
    </row>
    <row r="773" spans="1:5" ht="14.4" x14ac:dyDescent="0.3">
      <c r="A773" s="115">
        <v>4</v>
      </c>
      <c r="B773" s="117" t="s">
        <v>4885</v>
      </c>
      <c r="C773" s="94"/>
      <c r="D773" s="94"/>
      <c r="E773" s="94"/>
    </row>
    <row r="774" spans="1:5" ht="14.4" x14ac:dyDescent="0.3">
      <c r="A774" s="115">
        <v>5</v>
      </c>
      <c r="B774" s="117" t="s">
        <v>4886</v>
      </c>
      <c r="C774" s="94"/>
      <c r="D774" s="94"/>
      <c r="E774" s="94"/>
    </row>
    <row r="775" spans="1:5" ht="14.4" x14ac:dyDescent="0.3">
      <c r="A775" s="115" t="s">
        <v>4150</v>
      </c>
      <c r="B775" s="117" t="s">
        <v>4887</v>
      </c>
      <c r="C775" s="94"/>
      <c r="D775" s="94"/>
      <c r="E775" s="94"/>
    </row>
    <row r="776" spans="1:5" ht="14.4" x14ac:dyDescent="0.3">
      <c r="A776" s="115" t="s">
        <v>4152</v>
      </c>
      <c r="B776" s="117" t="s">
        <v>4888</v>
      </c>
      <c r="C776" s="94"/>
      <c r="D776" s="94"/>
      <c r="E776" s="94"/>
    </row>
    <row r="777" spans="1:5" ht="14.4" x14ac:dyDescent="0.3">
      <c r="A777" s="58"/>
      <c r="B777" s="65"/>
      <c r="C777" s="94"/>
      <c r="D777" s="94"/>
      <c r="E777" s="94"/>
    </row>
    <row r="778" spans="1:5" ht="14.4" x14ac:dyDescent="0.3">
      <c r="A778" s="57" t="s">
        <v>4050</v>
      </c>
      <c r="B778" s="113">
        <v>57</v>
      </c>
      <c r="C778" s="94"/>
      <c r="D778" s="94"/>
      <c r="E778" s="94"/>
    </row>
    <row r="779" spans="1:5" ht="14.4" x14ac:dyDescent="0.3">
      <c r="A779" s="57" t="s">
        <v>4051</v>
      </c>
      <c r="B779" s="62" t="s">
        <v>4889</v>
      </c>
      <c r="C779" s="94"/>
      <c r="D779" s="94"/>
      <c r="E779" s="94"/>
    </row>
    <row r="780" spans="1:5" ht="14.4" x14ac:dyDescent="0.3">
      <c r="A780" s="59" t="s">
        <v>4053</v>
      </c>
      <c r="B780" s="67" t="s">
        <v>4054</v>
      </c>
      <c r="C780" s="94"/>
      <c r="D780" s="94"/>
      <c r="E780" s="94"/>
    </row>
    <row r="781" spans="1:5" ht="14.4" x14ac:dyDescent="0.3">
      <c r="A781" s="115">
        <v>1</v>
      </c>
      <c r="B781" s="117" t="s">
        <v>4890</v>
      </c>
      <c r="C781" s="94"/>
      <c r="D781" s="94"/>
      <c r="E781" s="94"/>
    </row>
    <row r="782" spans="1:5" ht="14.4" x14ac:dyDescent="0.3">
      <c r="A782" s="115">
        <v>2</v>
      </c>
      <c r="B782" s="117" t="s">
        <v>4891</v>
      </c>
      <c r="C782" s="94"/>
      <c r="D782" s="94"/>
      <c r="E782" s="94"/>
    </row>
    <row r="783" spans="1:5" ht="14.4" x14ac:dyDescent="0.3">
      <c r="A783" s="115">
        <v>3</v>
      </c>
      <c r="B783" s="117" t="s">
        <v>4892</v>
      </c>
      <c r="C783" s="94"/>
      <c r="D783" s="94"/>
      <c r="E783" s="94"/>
    </row>
    <row r="784" spans="1:5" ht="14.4" x14ac:dyDescent="0.3">
      <c r="A784" s="115">
        <v>4</v>
      </c>
      <c r="B784" s="117" t="s">
        <v>4893</v>
      </c>
      <c r="C784" s="94"/>
      <c r="D784" s="94"/>
      <c r="E784" s="94"/>
    </row>
    <row r="785" spans="1:5" ht="14.4" x14ac:dyDescent="0.3">
      <c r="A785" s="58"/>
      <c r="B785" s="65"/>
      <c r="C785" s="94"/>
      <c r="D785" s="94"/>
      <c r="E785" s="94"/>
    </row>
    <row r="786" spans="1:5" ht="14.4" x14ac:dyDescent="0.3">
      <c r="A786" s="57" t="s">
        <v>4050</v>
      </c>
      <c r="B786" s="113">
        <v>58</v>
      </c>
      <c r="C786" s="94"/>
      <c r="D786" s="94"/>
      <c r="E786" s="94"/>
    </row>
    <row r="787" spans="1:5" ht="14.4" x14ac:dyDescent="0.3">
      <c r="A787" s="57" t="s">
        <v>4051</v>
      </c>
      <c r="B787" s="62" t="s">
        <v>4894</v>
      </c>
      <c r="C787" s="94"/>
      <c r="D787" s="94"/>
      <c r="E787" s="94"/>
    </row>
    <row r="788" spans="1:5" ht="14.4" x14ac:dyDescent="0.3">
      <c r="A788" s="59" t="s">
        <v>4053</v>
      </c>
      <c r="B788" s="67" t="s">
        <v>4054</v>
      </c>
      <c r="C788" s="94"/>
      <c r="D788" s="94"/>
      <c r="E788" s="94"/>
    </row>
    <row r="789" spans="1:5" ht="14.4" x14ac:dyDescent="0.3">
      <c r="A789" s="115">
        <v>1</v>
      </c>
      <c r="B789" s="117" t="s">
        <v>4895</v>
      </c>
      <c r="C789" s="94"/>
      <c r="D789" s="94"/>
      <c r="E789" s="94"/>
    </row>
    <row r="790" spans="1:5" ht="14.4" x14ac:dyDescent="0.3">
      <c r="A790" s="115">
        <v>2</v>
      </c>
      <c r="B790" s="117" t="s">
        <v>4896</v>
      </c>
      <c r="C790" s="94"/>
      <c r="D790" s="94"/>
      <c r="E790" s="94"/>
    </row>
    <row r="791" spans="1:5" ht="14.4" x14ac:dyDescent="0.3">
      <c r="A791" s="58"/>
      <c r="B791" s="65"/>
      <c r="C791" s="94"/>
      <c r="D791" s="94"/>
      <c r="E791" s="94"/>
    </row>
    <row r="792" spans="1:5" ht="14.4" x14ac:dyDescent="0.3">
      <c r="A792" s="57" t="s">
        <v>4050</v>
      </c>
      <c r="B792" s="113">
        <v>59</v>
      </c>
      <c r="C792" s="94"/>
      <c r="D792" s="94"/>
      <c r="E792" s="94"/>
    </row>
    <row r="793" spans="1:5" ht="14.4" x14ac:dyDescent="0.3">
      <c r="A793" s="57" t="s">
        <v>4051</v>
      </c>
      <c r="B793" s="62" t="s">
        <v>4897</v>
      </c>
      <c r="C793" s="94"/>
      <c r="D793" s="94"/>
      <c r="E793" s="94"/>
    </row>
    <row r="794" spans="1:5" ht="14.4" x14ac:dyDescent="0.3">
      <c r="A794" s="59" t="s">
        <v>4053</v>
      </c>
      <c r="B794" s="67" t="s">
        <v>4054</v>
      </c>
      <c r="C794" s="94"/>
      <c r="D794" s="94"/>
      <c r="E794" s="94"/>
    </row>
    <row r="795" spans="1:5" ht="14.4" x14ac:dyDescent="0.3">
      <c r="A795" s="115" t="s">
        <v>4616</v>
      </c>
      <c r="B795" s="96" t="s">
        <v>4898</v>
      </c>
      <c r="C795" s="94"/>
      <c r="D795" s="94"/>
      <c r="E795" s="94"/>
    </row>
    <row r="796" spans="1:5" ht="14.4" x14ac:dyDescent="0.3">
      <c r="A796" s="115" t="s">
        <v>4618</v>
      </c>
      <c r="B796" s="96" t="s">
        <v>4899</v>
      </c>
      <c r="C796" s="94"/>
      <c r="D796" s="94"/>
      <c r="E796" s="94"/>
    </row>
    <row r="797" spans="1:5" ht="14.4" x14ac:dyDescent="0.3">
      <c r="A797" s="115" t="s">
        <v>4620</v>
      </c>
      <c r="B797" s="96" t="s">
        <v>4900</v>
      </c>
      <c r="C797" s="94"/>
      <c r="D797" s="94"/>
      <c r="E797" s="94"/>
    </row>
    <row r="798" spans="1:5" ht="14.4" x14ac:dyDescent="0.3">
      <c r="A798" s="115" t="s">
        <v>4622</v>
      </c>
      <c r="B798" s="96" t="s">
        <v>4901</v>
      </c>
      <c r="C798" s="94"/>
      <c r="D798" s="94"/>
      <c r="E798" s="94"/>
    </row>
    <row r="799" spans="1:5" ht="14.4" x14ac:dyDescent="0.3">
      <c r="A799" s="115" t="s">
        <v>4624</v>
      </c>
      <c r="B799" s="96" t="s">
        <v>4902</v>
      </c>
      <c r="C799" s="94"/>
      <c r="D799" s="94"/>
      <c r="E799" s="94"/>
    </row>
    <row r="800" spans="1:5" ht="14.4" x14ac:dyDescent="0.3">
      <c r="A800" s="115" t="s">
        <v>4903</v>
      </c>
      <c r="B800" s="96" t="s">
        <v>4904</v>
      </c>
      <c r="C800" s="94"/>
      <c r="D800" s="94"/>
      <c r="E800" s="94"/>
    </row>
    <row r="801" spans="1:5" ht="27.6" x14ac:dyDescent="0.3">
      <c r="A801" s="115" t="s">
        <v>4626</v>
      </c>
      <c r="B801" s="96" t="s">
        <v>4905</v>
      </c>
      <c r="C801" s="94"/>
      <c r="D801" s="94"/>
      <c r="E801" s="94"/>
    </row>
    <row r="802" spans="1:5" ht="14.4" x14ac:dyDescent="0.3">
      <c r="A802" s="115" t="s">
        <v>4628</v>
      </c>
      <c r="B802" s="96" t="s">
        <v>4906</v>
      </c>
      <c r="C802" s="94"/>
      <c r="D802" s="94"/>
      <c r="E802" s="94"/>
    </row>
    <row r="803" spans="1:5" ht="14.4" x14ac:dyDescent="0.3">
      <c r="A803" s="115" t="s">
        <v>4630</v>
      </c>
      <c r="B803" s="96" t="s">
        <v>4907</v>
      </c>
      <c r="C803" s="94"/>
      <c r="D803" s="94"/>
      <c r="E803" s="94"/>
    </row>
    <row r="804" spans="1:5" ht="14.4" x14ac:dyDescent="0.3">
      <c r="A804" s="115" t="s">
        <v>4632</v>
      </c>
      <c r="B804" s="96" t="s">
        <v>4908</v>
      </c>
      <c r="C804" s="94"/>
      <c r="D804" s="94"/>
      <c r="E804" s="94"/>
    </row>
    <row r="805" spans="1:5" ht="27.6" x14ac:dyDescent="0.3">
      <c r="A805" s="115" t="s">
        <v>4634</v>
      </c>
      <c r="B805" s="96" t="s">
        <v>4909</v>
      </c>
      <c r="C805" s="94"/>
      <c r="D805" s="94"/>
      <c r="E805" s="94"/>
    </row>
    <row r="806" spans="1:5" ht="41.4" x14ac:dyDescent="0.3">
      <c r="A806" s="115" t="s">
        <v>4636</v>
      </c>
      <c r="B806" s="96" t="s">
        <v>4910</v>
      </c>
      <c r="C806" s="94"/>
      <c r="D806" s="94"/>
      <c r="E806" s="94"/>
    </row>
    <row r="807" spans="1:5" ht="27.6" x14ac:dyDescent="0.3">
      <c r="A807" s="115" t="s">
        <v>4638</v>
      </c>
      <c r="B807" s="96" t="s">
        <v>4911</v>
      </c>
      <c r="C807" s="94"/>
      <c r="D807" s="94"/>
      <c r="E807" s="94"/>
    </row>
    <row r="808" spans="1:5" ht="14.4" x14ac:dyDescent="0.3">
      <c r="A808" s="115" t="s">
        <v>4912</v>
      </c>
      <c r="B808" s="96" t="s">
        <v>4913</v>
      </c>
      <c r="C808" s="94"/>
      <c r="D808" s="94"/>
      <c r="E808" s="94"/>
    </row>
    <row r="809" spans="1:5" ht="14.4" x14ac:dyDescent="0.3">
      <c r="A809" s="115" t="s">
        <v>4914</v>
      </c>
      <c r="B809" s="96" t="s">
        <v>4915</v>
      </c>
      <c r="C809" s="94"/>
      <c r="D809" s="94"/>
      <c r="E809" s="94"/>
    </row>
    <row r="810" spans="1:5" ht="14.4" x14ac:dyDescent="0.3">
      <c r="A810" s="115" t="s">
        <v>4916</v>
      </c>
      <c r="B810" s="96" t="s">
        <v>4917</v>
      </c>
      <c r="C810" s="94"/>
      <c r="D810" s="94"/>
      <c r="E810" s="94"/>
    </row>
    <row r="811" spans="1:5" ht="14.4" x14ac:dyDescent="0.3">
      <c r="A811" s="115" t="s">
        <v>4918</v>
      </c>
      <c r="B811" s="96" t="s">
        <v>4919</v>
      </c>
      <c r="C811" s="94"/>
      <c r="D811" s="94"/>
      <c r="E811" s="94"/>
    </row>
    <row r="812" spans="1:5" ht="14.4" x14ac:dyDescent="0.3">
      <c r="A812" s="115" t="s">
        <v>4920</v>
      </c>
      <c r="B812" s="96" t="s">
        <v>4921</v>
      </c>
      <c r="C812" s="94"/>
      <c r="D812" s="94"/>
      <c r="E812" s="94"/>
    </row>
    <row r="813" spans="1:5" ht="14.4" x14ac:dyDescent="0.3">
      <c r="A813" s="115" t="s">
        <v>4922</v>
      </c>
      <c r="B813" s="96" t="s">
        <v>4923</v>
      </c>
      <c r="C813" s="94"/>
      <c r="D813" s="94"/>
      <c r="E813" s="94"/>
    </row>
    <row r="814" spans="1:5" ht="14.4" x14ac:dyDescent="0.3">
      <c r="A814" s="115" t="s">
        <v>4924</v>
      </c>
      <c r="B814" s="96" t="s">
        <v>4925</v>
      </c>
      <c r="C814" s="94"/>
      <c r="D814" s="94"/>
      <c r="E814" s="94"/>
    </row>
    <row r="815" spans="1:5" ht="14.4" x14ac:dyDescent="0.3">
      <c r="A815" s="115" t="s">
        <v>4926</v>
      </c>
      <c r="B815" s="96" t="s">
        <v>4927</v>
      </c>
      <c r="C815" s="94"/>
      <c r="D815" s="94"/>
      <c r="E815" s="94"/>
    </row>
    <row r="816" spans="1:5" ht="14.4" x14ac:dyDescent="0.3">
      <c r="A816" s="115" t="s">
        <v>4928</v>
      </c>
      <c r="B816" s="96" t="s">
        <v>4929</v>
      </c>
      <c r="C816" s="94"/>
      <c r="D816" s="94"/>
      <c r="E816" s="94"/>
    </row>
    <row r="817" spans="1:5" ht="14.4" x14ac:dyDescent="0.3">
      <c r="A817" s="58"/>
      <c r="B817" s="65"/>
      <c r="C817" s="94"/>
      <c r="D817" s="94"/>
      <c r="E817" s="94"/>
    </row>
    <row r="818" spans="1:5" ht="14.4" x14ac:dyDescent="0.3"/>
    <row r="819" spans="1:5" ht="14.4" x14ac:dyDescent="0.3">
      <c r="A819" s="57" t="s">
        <v>4050</v>
      </c>
      <c r="B819" s="113">
        <v>60</v>
      </c>
    </row>
    <row r="820" spans="1:5" ht="14.4" x14ac:dyDescent="0.3">
      <c r="A820" s="57" t="s">
        <v>4051</v>
      </c>
      <c r="B820" s="62" t="s">
        <v>4930</v>
      </c>
    </row>
    <row r="821" spans="1:5" ht="14.4" x14ac:dyDescent="0.3">
      <c r="A821" s="59" t="s">
        <v>4053</v>
      </c>
      <c r="B821" s="67" t="s">
        <v>4054</v>
      </c>
    </row>
    <row r="822" spans="1:5" ht="14.4" x14ac:dyDescent="0.3">
      <c r="A822" s="115" t="s">
        <v>784</v>
      </c>
      <c r="B822" s="334" t="s">
        <v>4931</v>
      </c>
    </row>
    <row r="823" spans="1:5" ht="14.4" x14ac:dyDescent="0.3">
      <c r="A823" s="115" t="s">
        <v>788</v>
      </c>
      <c r="B823" s="334" t="s">
        <v>4932</v>
      </c>
    </row>
    <row r="824" spans="1:5" ht="14.4" x14ac:dyDescent="0.3">
      <c r="A824" s="115" t="s">
        <v>792</v>
      </c>
      <c r="B824" s="334" t="s">
        <v>4933</v>
      </c>
    </row>
    <row r="825" spans="1:5" ht="14.4" x14ac:dyDescent="0.3">
      <c r="A825" s="115" t="s">
        <v>797</v>
      </c>
      <c r="B825" s="334" t="s">
        <v>4934</v>
      </c>
    </row>
    <row r="826" spans="1:5" ht="14.4" x14ac:dyDescent="0.3">
      <c r="A826" s="115" t="s">
        <v>803</v>
      </c>
      <c r="B826" s="334" t="s">
        <v>4239</v>
      </c>
    </row>
    <row r="827" spans="1:5" ht="14.4" x14ac:dyDescent="0.3"/>
    <row r="828" spans="1:5" ht="12.75" customHeight="1" x14ac:dyDescent="0.3"/>
    <row r="829" spans="1:5" ht="14.4" x14ac:dyDescent="0.3">
      <c r="A829" s="57" t="s">
        <v>4050</v>
      </c>
      <c r="B829" s="113">
        <v>61</v>
      </c>
    </row>
    <row r="830" spans="1:5" ht="14.4" x14ac:dyDescent="0.3">
      <c r="A830" s="57" t="s">
        <v>4051</v>
      </c>
      <c r="B830" s="62" t="s">
        <v>4935</v>
      </c>
    </row>
    <row r="831" spans="1:5" ht="14.4" x14ac:dyDescent="0.3">
      <c r="A831" s="59" t="s">
        <v>4053</v>
      </c>
      <c r="B831" s="67" t="s">
        <v>4116</v>
      </c>
      <c r="C831" s="67" t="s">
        <v>4936</v>
      </c>
    </row>
    <row r="832" spans="1:5" ht="14.4" x14ac:dyDescent="0.3">
      <c r="A832" s="115" t="s">
        <v>784</v>
      </c>
      <c r="B832" s="839" t="s">
        <v>4055</v>
      </c>
      <c r="C832" s="115" t="s">
        <v>4937</v>
      </c>
    </row>
    <row r="833" spans="1:3" ht="14.4" x14ac:dyDescent="0.3">
      <c r="A833" s="115" t="s">
        <v>792</v>
      </c>
      <c r="B833" s="839" t="s">
        <v>4938</v>
      </c>
      <c r="C833" s="115" t="s">
        <v>4937</v>
      </c>
    </row>
    <row r="834" spans="1:3" ht="14.4" x14ac:dyDescent="0.3">
      <c r="A834" s="115" t="s">
        <v>797</v>
      </c>
      <c r="B834" s="839" t="s">
        <v>4939</v>
      </c>
      <c r="C834" s="115" t="s">
        <v>4937</v>
      </c>
    </row>
    <row r="835" spans="1:3" ht="14.4" x14ac:dyDescent="0.3">
      <c r="A835" s="115" t="s">
        <v>830</v>
      </c>
      <c r="B835" s="839" t="s">
        <v>4940</v>
      </c>
      <c r="C835" s="115" t="s">
        <v>4937</v>
      </c>
    </row>
    <row r="836" spans="1:3" ht="14.4" x14ac:dyDescent="0.3">
      <c r="A836" s="115">
        <v>12</v>
      </c>
      <c r="B836" s="839" t="s">
        <v>4941</v>
      </c>
      <c r="C836" s="115" t="s">
        <v>4937</v>
      </c>
    </row>
    <row r="837" spans="1:3" ht="14.4" x14ac:dyDescent="0.3">
      <c r="A837" s="115">
        <v>31</v>
      </c>
      <c r="B837" s="839" t="s">
        <v>4942</v>
      </c>
      <c r="C837" s="115" t="s">
        <v>4943</v>
      </c>
    </row>
    <row r="838" spans="1:3" ht="14.4" x14ac:dyDescent="0.3">
      <c r="A838" s="115">
        <v>48</v>
      </c>
      <c r="B838" s="839" t="s">
        <v>4944</v>
      </c>
      <c r="C838" s="115" t="s">
        <v>4937</v>
      </c>
    </row>
    <row r="839" spans="1:3" ht="14.4" x14ac:dyDescent="0.3">
      <c r="A839" s="115">
        <v>49</v>
      </c>
      <c r="B839" s="839" t="s">
        <v>4945</v>
      </c>
      <c r="C839" s="115" t="s">
        <v>4946</v>
      </c>
    </row>
    <row r="840" spans="1:3" ht="14.4" x14ac:dyDescent="0.3">
      <c r="A840" s="115">
        <v>50</v>
      </c>
      <c r="B840" s="839" t="s">
        <v>4947</v>
      </c>
      <c r="C840" s="115" t="s">
        <v>4937</v>
      </c>
    </row>
    <row r="841" spans="1:3" ht="14.4" x14ac:dyDescent="0.3">
      <c r="A841" s="115">
        <v>52</v>
      </c>
      <c r="B841" s="839" t="s">
        <v>4948</v>
      </c>
      <c r="C841" s="115" t="s">
        <v>4937</v>
      </c>
    </row>
    <row r="842" spans="1:3" ht="14.4" x14ac:dyDescent="0.3">
      <c r="A842" s="115">
        <v>65</v>
      </c>
      <c r="B842" s="839" t="s">
        <v>4949</v>
      </c>
      <c r="C842" s="115" t="s">
        <v>4943</v>
      </c>
    </row>
    <row r="843" spans="1:3" ht="12.75" customHeight="1" x14ac:dyDescent="0.3">
      <c r="A843" s="115">
        <v>66</v>
      </c>
      <c r="B843" s="839" t="s">
        <v>4950</v>
      </c>
      <c r="C843" s="115" t="s">
        <v>4943</v>
      </c>
    </row>
    <row r="844" spans="1:3" ht="12.75" customHeight="1" x14ac:dyDescent="0.3">
      <c r="A844" s="115">
        <v>67</v>
      </c>
      <c r="B844" s="839" t="s">
        <v>4951</v>
      </c>
      <c r="C844" s="115" t="s">
        <v>4943</v>
      </c>
    </row>
    <row r="845" spans="1:3" ht="12.75" customHeight="1" x14ac:dyDescent="0.3">
      <c r="A845" s="115">
        <v>68</v>
      </c>
      <c r="B845" s="839" t="s">
        <v>4952</v>
      </c>
      <c r="C845" s="115" t="s">
        <v>4943</v>
      </c>
    </row>
    <row r="846" spans="1:3" ht="12.75" customHeight="1" x14ac:dyDescent="0.3">
      <c r="A846" s="115">
        <v>69</v>
      </c>
      <c r="B846" s="839" t="s">
        <v>4953</v>
      </c>
      <c r="C846" s="115" t="s">
        <v>4943</v>
      </c>
    </row>
    <row r="847" spans="1:3" ht="12.75" customHeight="1" x14ac:dyDescent="0.3">
      <c r="A847" s="115">
        <v>71</v>
      </c>
      <c r="B847" s="839" t="s">
        <v>4954</v>
      </c>
      <c r="C847" s="115" t="s">
        <v>4946</v>
      </c>
    </row>
    <row r="848" spans="1:3" ht="12.75" customHeight="1" x14ac:dyDescent="0.3">
      <c r="A848" s="115">
        <v>72</v>
      </c>
      <c r="B848" s="839" t="s">
        <v>4955</v>
      </c>
      <c r="C848" s="115" t="s">
        <v>4946</v>
      </c>
    </row>
    <row r="849" spans="1:3" ht="12.75" customHeight="1" x14ac:dyDescent="0.3">
      <c r="A849" s="115">
        <v>73</v>
      </c>
      <c r="B849" s="839" t="s">
        <v>4956</v>
      </c>
      <c r="C849" s="115" t="s">
        <v>4946</v>
      </c>
    </row>
    <row r="850" spans="1:3" ht="12.75" customHeight="1" x14ac:dyDescent="0.3">
      <c r="A850" s="115">
        <v>74</v>
      </c>
      <c r="B850" s="839" t="s">
        <v>4957</v>
      </c>
      <c r="C850" s="115" t="s">
        <v>4946</v>
      </c>
    </row>
    <row r="851" spans="1:3" ht="12.75" customHeight="1" x14ac:dyDescent="0.3">
      <c r="A851" s="115">
        <v>75</v>
      </c>
      <c r="B851" s="839" t="s">
        <v>4958</v>
      </c>
      <c r="C851" s="115" t="s">
        <v>4946</v>
      </c>
    </row>
    <row r="852" spans="1:3" ht="12.75" customHeight="1" x14ac:dyDescent="0.3">
      <c r="A852" s="115">
        <v>76</v>
      </c>
      <c r="B852" s="839" t="s">
        <v>4959</v>
      </c>
      <c r="C852" s="115" t="s">
        <v>4946</v>
      </c>
    </row>
    <row r="853" spans="1:3" ht="12.75" customHeight="1" x14ac:dyDescent="0.3">
      <c r="A853" s="115">
        <v>77</v>
      </c>
      <c r="B853" s="839" t="s">
        <v>4960</v>
      </c>
      <c r="C853" s="115" t="s">
        <v>4946</v>
      </c>
    </row>
    <row r="854" spans="1:3" ht="12.75" customHeight="1" x14ac:dyDescent="0.3">
      <c r="A854" s="115">
        <v>78</v>
      </c>
      <c r="B854" s="839" t="s">
        <v>4961</v>
      </c>
      <c r="C854" s="115" t="s">
        <v>4946</v>
      </c>
    </row>
    <row r="855" spans="1:3" ht="12.75" customHeight="1" x14ac:dyDescent="0.3">
      <c r="A855" s="115">
        <v>80</v>
      </c>
      <c r="B855" s="839" t="s">
        <v>4962</v>
      </c>
      <c r="C855" s="115" t="s">
        <v>4937</v>
      </c>
    </row>
    <row r="856" spans="1:3" ht="12.75" customHeight="1" x14ac:dyDescent="0.3">
      <c r="A856" s="115">
        <v>81</v>
      </c>
      <c r="B856" s="839" t="s">
        <v>4963</v>
      </c>
      <c r="C856" s="115" t="s">
        <v>4946</v>
      </c>
    </row>
    <row r="857" spans="1:3" ht="12.75" customHeight="1" x14ac:dyDescent="0.3">
      <c r="A857" s="115">
        <v>82</v>
      </c>
      <c r="B857" s="839" t="s">
        <v>4964</v>
      </c>
      <c r="C857" s="115" t="s">
        <v>4943</v>
      </c>
    </row>
    <row r="858" spans="1:3" ht="12.75" customHeight="1" x14ac:dyDescent="0.3"/>
    <row r="859" spans="1:3" ht="12.75" customHeight="1" x14ac:dyDescent="0.3"/>
    <row r="860" spans="1:3" ht="12.75" customHeight="1" x14ac:dyDescent="0.3">
      <c r="A860" s="57" t="s">
        <v>4050</v>
      </c>
      <c r="B860" s="113">
        <v>62</v>
      </c>
    </row>
    <row r="861" spans="1:3" ht="12.75" customHeight="1" x14ac:dyDescent="0.3">
      <c r="A861" s="57" t="s">
        <v>4051</v>
      </c>
      <c r="B861" s="62" t="s">
        <v>4965</v>
      </c>
    </row>
    <row r="862" spans="1:3" ht="12.75" customHeight="1" x14ac:dyDescent="0.3">
      <c r="A862" s="1151" t="s">
        <v>4874</v>
      </c>
      <c r="B862" s="492" t="s">
        <v>4054</v>
      </c>
      <c r="C862" s="1152" t="s">
        <v>2476</v>
      </c>
    </row>
    <row r="863" spans="1:3" ht="12.75" customHeight="1" x14ac:dyDescent="0.3">
      <c r="A863" s="1151"/>
      <c r="B863" s="492" t="s">
        <v>4874</v>
      </c>
      <c r="C863" s="1152"/>
    </row>
    <row r="864" spans="1:3" ht="12.75" customHeight="1" x14ac:dyDescent="0.3">
      <c r="A864" s="115">
        <v>1701130000</v>
      </c>
      <c r="B864" s="839" t="s">
        <v>4966</v>
      </c>
      <c r="C864" s="115">
        <v>50161509</v>
      </c>
    </row>
    <row r="865" spans="1:3" ht="12.75" customHeight="1" x14ac:dyDescent="0.3">
      <c r="A865" s="115">
        <v>1701140000</v>
      </c>
      <c r="B865" s="839" t="s">
        <v>4967</v>
      </c>
      <c r="C865" s="115">
        <v>50161509</v>
      </c>
    </row>
    <row r="866" spans="1:3" ht="12.75" customHeight="1" x14ac:dyDescent="0.3">
      <c r="A866" s="115">
        <v>1701910000</v>
      </c>
      <c r="B866" s="839" t="s">
        <v>4968</v>
      </c>
      <c r="C866" s="115">
        <v>50161509</v>
      </c>
    </row>
    <row r="867" spans="1:3" ht="12.75" customHeight="1" x14ac:dyDescent="0.3">
      <c r="A867" s="115" t="s">
        <v>4969</v>
      </c>
      <c r="B867" s="839" t="s">
        <v>4970</v>
      </c>
      <c r="C867" s="115">
        <v>50161509</v>
      </c>
    </row>
    <row r="868" spans="1:3" ht="12.75" customHeight="1" x14ac:dyDescent="0.3">
      <c r="A868" s="115">
        <v>1703100000</v>
      </c>
      <c r="B868" s="839" t="s">
        <v>4971</v>
      </c>
      <c r="C868" s="115">
        <v>50161509</v>
      </c>
    </row>
    <row r="869" spans="1:3" ht="12.75" customHeight="1" x14ac:dyDescent="0.3">
      <c r="A869" s="115">
        <v>2207100000</v>
      </c>
      <c r="B869" s="839" t="s">
        <v>4972</v>
      </c>
      <c r="C869" s="115">
        <v>12352104</v>
      </c>
    </row>
    <row r="870" spans="1:3" ht="12.75" customHeight="1" x14ac:dyDescent="0.3">
      <c r="A870" s="115">
        <v>2207200010</v>
      </c>
      <c r="B870" s="839" t="s">
        <v>4973</v>
      </c>
      <c r="C870" s="115">
        <v>12352104</v>
      </c>
    </row>
    <row r="871" spans="1:3" ht="12.75" customHeight="1" x14ac:dyDescent="0.3">
      <c r="A871" s="115">
        <v>2207200090</v>
      </c>
      <c r="B871" s="839" t="s">
        <v>4970</v>
      </c>
      <c r="C871" s="115">
        <v>12352104</v>
      </c>
    </row>
    <row r="872" spans="1:3" ht="12.75" customHeight="1" x14ac:dyDescent="0.3">
      <c r="A872" s="115">
        <v>2208901000</v>
      </c>
      <c r="B872" s="839" t="s">
        <v>4974</v>
      </c>
      <c r="C872" s="115">
        <v>12352104</v>
      </c>
    </row>
    <row r="873" spans="1:3" ht="12.75" customHeight="1" x14ac:dyDescent="0.3">
      <c r="A873" s="115">
        <v>1006200000</v>
      </c>
      <c r="B873" s="839" t="s">
        <v>4975</v>
      </c>
      <c r="C873" s="115">
        <v>50221101</v>
      </c>
    </row>
    <row r="874" spans="1:3" ht="12.75" customHeight="1" x14ac:dyDescent="0.3">
      <c r="A874" s="115">
        <v>1006300000</v>
      </c>
      <c r="B874" s="839" t="s">
        <v>4976</v>
      </c>
      <c r="C874" s="115">
        <v>50221101</v>
      </c>
    </row>
    <row r="875" spans="1:3" ht="12.75" customHeight="1" x14ac:dyDescent="0.3">
      <c r="A875" s="115">
        <v>1006400000</v>
      </c>
      <c r="B875" s="839" t="s">
        <v>4977</v>
      </c>
      <c r="C875" s="115">
        <v>50221101</v>
      </c>
    </row>
    <row r="876" spans="1:3" ht="12.75" customHeight="1" x14ac:dyDescent="0.3">
      <c r="A876" s="115">
        <v>2302200000</v>
      </c>
      <c r="B876" s="839" t="s">
        <v>4978</v>
      </c>
      <c r="C876" s="115">
        <v>50221101</v>
      </c>
    </row>
    <row r="877" spans="1:3" ht="12.75" customHeight="1" x14ac:dyDescent="0.3">
      <c r="A877" s="847">
        <v>2601110000</v>
      </c>
      <c r="B877" s="848" t="s">
        <v>9097</v>
      </c>
      <c r="C877" s="847">
        <v>11101601</v>
      </c>
    </row>
    <row r="878" spans="1:3" ht="12.75" customHeight="1" x14ac:dyDescent="0.3">
      <c r="A878" s="847">
        <v>2601120000</v>
      </c>
      <c r="B878" s="848" t="s">
        <v>9098</v>
      </c>
      <c r="C878" s="847">
        <v>11101601</v>
      </c>
    </row>
    <row r="879" spans="1:3" ht="12.75" customHeight="1" x14ac:dyDescent="0.3">
      <c r="A879" s="847">
        <v>2601200000</v>
      </c>
      <c r="B879" s="848" t="s">
        <v>9099</v>
      </c>
      <c r="C879" s="847">
        <v>11101601</v>
      </c>
    </row>
    <row r="880" spans="1:3" ht="41.4" x14ac:dyDescent="0.3">
      <c r="A880" s="849">
        <v>2602000000</v>
      </c>
      <c r="B880" s="868" t="s">
        <v>9100</v>
      </c>
      <c r="C880" s="847">
        <v>11101611</v>
      </c>
    </row>
    <row r="881" spans="1:3" ht="12.75" customHeight="1" x14ac:dyDescent="0.3">
      <c r="A881" s="847">
        <v>2603000000</v>
      </c>
      <c r="B881" s="848" t="s">
        <v>9101</v>
      </c>
      <c r="C881" s="847">
        <v>11101604</v>
      </c>
    </row>
    <row r="882" spans="1:3" ht="12.75" customHeight="1" x14ac:dyDescent="0.3">
      <c r="A882" s="847">
        <v>2604000000</v>
      </c>
      <c r="B882" s="848" t="s">
        <v>9102</v>
      </c>
      <c r="C882" s="847">
        <v>11101606</v>
      </c>
    </row>
    <row r="883" spans="1:3" ht="12.75" customHeight="1" x14ac:dyDescent="0.3">
      <c r="A883" s="847">
        <v>2605000000</v>
      </c>
      <c r="B883" s="848" t="s">
        <v>9103</v>
      </c>
      <c r="C883" s="847">
        <v>11101615</v>
      </c>
    </row>
    <row r="884" spans="1:3" ht="12.75" customHeight="1" x14ac:dyDescent="0.3">
      <c r="A884" s="847">
        <v>2606000000</v>
      </c>
      <c r="B884" s="848" t="s">
        <v>9104</v>
      </c>
      <c r="C884" s="847">
        <v>11101605</v>
      </c>
    </row>
    <row r="885" spans="1:3" ht="12.75" customHeight="1" x14ac:dyDescent="0.3">
      <c r="A885" s="847">
        <v>2607000000</v>
      </c>
      <c r="B885" s="848" t="s">
        <v>9105</v>
      </c>
      <c r="C885" s="847">
        <v>11101608</v>
      </c>
    </row>
    <row r="886" spans="1:3" ht="12.75" customHeight="1" x14ac:dyDescent="0.3">
      <c r="A886" s="847">
        <v>2608000010</v>
      </c>
      <c r="B886" s="848" t="s">
        <v>9106</v>
      </c>
      <c r="C886" s="847">
        <v>11101609</v>
      </c>
    </row>
    <row r="887" spans="1:3" ht="12.75" customHeight="1" x14ac:dyDescent="0.3">
      <c r="A887" s="847">
        <v>2608000090</v>
      </c>
      <c r="B887" s="848" t="s">
        <v>4970</v>
      </c>
      <c r="C887" s="847">
        <v>11101609</v>
      </c>
    </row>
    <row r="888" spans="1:3" ht="12.75" customHeight="1" x14ac:dyDescent="0.3">
      <c r="A888" s="847">
        <v>2609000000</v>
      </c>
      <c r="B888" s="848" t="s">
        <v>9107</v>
      </c>
      <c r="C888" s="847">
        <v>11101610</v>
      </c>
    </row>
    <row r="889" spans="1:3" ht="12.75" customHeight="1" x14ac:dyDescent="0.3">
      <c r="A889" s="847">
        <v>2610000000</v>
      </c>
      <c r="B889" s="848" t="s">
        <v>9108</v>
      </c>
      <c r="C889" s="847">
        <v>11101612</v>
      </c>
    </row>
    <row r="890" spans="1:3" ht="12.75" customHeight="1" x14ac:dyDescent="0.3">
      <c r="A890" s="847">
        <v>2611000000</v>
      </c>
      <c r="B890" s="848" t="s">
        <v>9109</v>
      </c>
      <c r="C890" s="847">
        <v>11101613</v>
      </c>
    </row>
    <row r="891" spans="1:3" ht="12.75" customHeight="1" x14ac:dyDescent="0.3">
      <c r="A891" s="847">
        <v>2612100000</v>
      </c>
      <c r="B891" s="848" t="s">
        <v>9110</v>
      </c>
      <c r="C891" s="847">
        <v>11101603</v>
      </c>
    </row>
    <row r="892" spans="1:3" ht="12.75" customHeight="1" x14ac:dyDescent="0.3">
      <c r="A892" s="847">
        <v>2612200000</v>
      </c>
      <c r="B892" s="848" t="s">
        <v>9111</v>
      </c>
      <c r="C892" s="847">
        <v>11101620</v>
      </c>
    </row>
    <row r="893" spans="1:3" ht="12.75" customHeight="1" x14ac:dyDescent="0.3">
      <c r="A893" s="847">
        <v>2613100000</v>
      </c>
      <c r="B893" s="848" t="s">
        <v>9112</v>
      </c>
      <c r="C893" s="847">
        <v>11101614</v>
      </c>
    </row>
    <row r="894" spans="1:3" ht="12.75" customHeight="1" x14ac:dyDescent="0.3">
      <c r="A894" s="847">
        <v>2613900000</v>
      </c>
      <c r="B894" s="848" t="s">
        <v>4970</v>
      </c>
      <c r="C894" s="847">
        <v>11101614</v>
      </c>
    </row>
    <row r="895" spans="1:3" ht="12.75" customHeight="1" x14ac:dyDescent="0.3">
      <c r="A895" s="847">
        <v>2614000000</v>
      </c>
      <c r="B895" s="848" t="s">
        <v>9113</v>
      </c>
      <c r="C895" s="847">
        <v>11101602</v>
      </c>
    </row>
    <row r="896" spans="1:3" ht="12.75" customHeight="1" x14ac:dyDescent="0.3">
      <c r="A896" s="847">
        <v>2615100000</v>
      </c>
      <c r="B896" s="848" t="s">
        <v>9114</v>
      </c>
      <c r="C896" s="847">
        <v>11101623</v>
      </c>
    </row>
    <row r="897" spans="1:3" ht="12.75" customHeight="1" x14ac:dyDescent="0.3">
      <c r="A897" s="847">
        <v>2615900000</v>
      </c>
      <c r="B897" s="848" t="s">
        <v>4970</v>
      </c>
      <c r="C897" s="847">
        <v>11101600</v>
      </c>
    </row>
    <row r="898" spans="1:3" ht="12.75" customHeight="1" x14ac:dyDescent="0.3">
      <c r="A898" s="847">
        <v>2616100000</v>
      </c>
      <c r="B898" s="848" t="s">
        <v>9115</v>
      </c>
      <c r="C898" s="847">
        <v>11101607</v>
      </c>
    </row>
    <row r="899" spans="1:3" ht="12.75" customHeight="1" x14ac:dyDescent="0.3">
      <c r="A899" s="847">
        <v>2616901000</v>
      </c>
      <c r="B899" s="848" t="s">
        <v>9116</v>
      </c>
      <c r="C899" s="847">
        <v>11101616</v>
      </c>
    </row>
    <row r="900" spans="1:3" ht="12.75" customHeight="1" x14ac:dyDescent="0.3">
      <c r="A900" s="847">
        <v>2616909000</v>
      </c>
      <c r="B900" s="848" t="s">
        <v>4970</v>
      </c>
      <c r="C900" s="847">
        <v>11101600</v>
      </c>
    </row>
    <row r="901" spans="1:3" ht="12.75" customHeight="1" x14ac:dyDescent="0.3">
      <c r="A901" s="847">
        <v>2617100000</v>
      </c>
      <c r="B901" s="848" t="s">
        <v>9117</v>
      </c>
      <c r="C901" s="847">
        <v>11101622</v>
      </c>
    </row>
    <row r="902" spans="1:3" ht="12.75" customHeight="1" x14ac:dyDescent="0.3">
      <c r="A902" s="847">
        <v>2617900000</v>
      </c>
      <c r="B902" s="848" t="s">
        <v>4970</v>
      </c>
      <c r="C902" s="847">
        <v>11101600</v>
      </c>
    </row>
    <row r="903" spans="1:3" ht="12.75" customHeight="1" x14ac:dyDescent="0.3">
      <c r="A903" s="850">
        <v>2618000000</v>
      </c>
      <c r="B903" s="848" t="s">
        <v>9118</v>
      </c>
      <c r="C903" s="847">
        <v>11101701</v>
      </c>
    </row>
    <row r="904" spans="1:3" ht="12.75" customHeight="1" x14ac:dyDescent="0.3">
      <c r="A904" s="847">
        <v>2619000000</v>
      </c>
      <c r="B904" s="848" t="s">
        <v>9119</v>
      </c>
      <c r="C904" s="847">
        <v>11101701</v>
      </c>
    </row>
    <row r="905" spans="1:3" ht="12.75" customHeight="1" x14ac:dyDescent="0.3">
      <c r="A905" s="847">
        <v>2620110000</v>
      </c>
      <c r="B905" s="848" t="s">
        <v>9120</v>
      </c>
      <c r="C905" s="847">
        <v>11101701</v>
      </c>
    </row>
    <row r="906" spans="1:3" ht="12.75" customHeight="1" x14ac:dyDescent="0.3">
      <c r="A906" s="847">
        <v>2620190000</v>
      </c>
      <c r="B906" s="848" t="s">
        <v>4970</v>
      </c>
      <c r="C906" s="847">
        <v>11101701</v>
      </c>
    </row>
    <row r="907" spans="1:3" ht="12.75" customHeight="1" x14ac:dyDescent="0.3">
      <c r="A907" s="847">
        <v>2620210000</v>
      </c>
      <c r="B907" s="848" t="s">
        <v>9121</v>
      </c>
      <c r="C907" s="847">
        <v>11101701</v>
      </c>
    </row>
    <row r="908" spans="1:3" ht="12.75" customHeight="1" x14ac:dyDescent="0.3">
      <c r="A908" s="847">
        <v>2620290000</v>
      </c>
      <c r="B908" s="848" t="s">
        <v>4970</v>
      </c>
      <c r="C908" s="847">
        <v>11101701</v>
      </c>
    </row>
    <row r="909" spans="1:3" ht="12.75" customHeight="1" x14ac:dyDescent="0.3">
      <c r="A909" s="847">
        <v>2620300000</v>
      </c>
      <c r="B909" s="848" t="s">
        <v>9122</v>
      </c>
      <c r="C909" s="847">
        <v>11101701</v>
      </c>
    </row>
    <row r="910" spans="1:3" ht="12.75" customHeight="1" x14ac:dyDescent="0.3">
      <c r="A910" s="847">
        <v>2620400000</v>
      </c>
      <c r="B910" s="848" t="s">
        <v>9123</v>
      </c>
      <c r="C910" s="847">
        <v>11101701</v>
      </c>
    </row>
    <row r="911" spans="1:3" ht="27.6" x14ac:dyDescent="0.3">
      <c r="A911" s="849">
        <v>2620600000</v>
      </c>
      <c r="B911" s="851" t="s">
        <v>9124</v>
      </c>
      <c r="C911" s="847">
        <v>11101701</v>
      </c>
    </row>
    <row r="912" spans="1:3" ht="12.75" customHeight="1" x14ac:dyDescent="0.3">
      <c r="A912" s="847">
        <v>2620910000</v>
      </c>
      <c r="B912" s="848" t="s">
        <v>9125</v>
      </c>
      <c r="C912" s="847">
        <v>11101701</v>
      </c>
    </row>
    <row r="913" spans="1:3" ht="12.75" customHeight="1" x14ac:dyDescent="0.3">
      <c r="A913" s="847">
        <v>2620990000</v>
      </c>
      <c r="B913" s="848" t="s">
        <v>4970</v>
      </c>
      <c r="C913" s="847">
        <v>11101701</v>
      </c>
    </row>
    <row r="914" spans="1:3" ht="12.75" customHeight="1" x14ac:dyDescent="0.3">
      <c r="A914" s="847">
        <v>2621100000</v>
      </c>
      <c r="B914" s="848" t="s">
        <v>9126</v>
      </c>
      <c r="C914" s="847">
        <v>11101701</v>
      </c>
    </row>
    <row r="915" spans="1:3" ht="12.75" customHeight="1" x14ac:dyDescent="0.3">
      <c r="A915" s="850">
        <v>2621900000</v>
      </c>
      <c r="B915" s="848" t="s">
        <v>9127</v>
      </c>
      <c r="C915" s="847">
        <v>11101701</v>
      </c>
    </row>
    <row r="916" spans="1:3" ht="12.75" customHeight="1" x14ac:dyDescent="0.3">
      <c r="A916" s="852"/>
      <c r="B916" s="846"/>
      <c r="C916" s="852"/>
    </row>
    <row r="917" spans="1:3" ht="12.75" customHeight="1" x14ac:dyDescent="0.3"/>
    <row r="918" spans="1:3" ht="12.75" customHeight="1" x14ac:dyDescent="0.3">
      <c r="A918" s="57" t="s">
        <v>4050</v>
      </c>
      <c r="B918" s="113">
        <v>63</v>
      </c>
    </row>
    <row r="919" spans="1:3" ht="12.75" customHeight="1" x14ac:dyDescent="0.3">
      <c r="A919" s="57" t="s">
        <v>4051</v>
      </c>
      <c r="B919" s="62" t="s">
        <v>4979</v>
      </c>
    </row>
    <row r="920" spans="1:3" ht="12.75" customHeight="1" x14ac:dyDescent="0.3">
      <c r="A920" s="59" t="s">
        <v>4053</v>
      </c>
      <c r="B920" s="67" t="s">
        <v>4116</v>
      </c>
      <c r="C920" s="67" t="s">
        <v>212</v>
      </c>
    </row>
    <row r="921" spans="1:3" ht="12.75" customHeight="1" x14ac:dyDescent="0.3">
      <c r="A921" s="115" t="s">
        <v>4980</v>
      </c>
      <c r="B921" s="839" t="s">
        <v>4981</v>
      </c>
      <c r="C921" s="115">
        <v>200801</v>
      </c>
    </row>
    <row r="922" spans="1:3" ht="12.75" customHeight="1" x14ac:dyDescent="0.3">
      <c r="A922" s="115" t="s">
        <v>4982</v>
      </c>
      <c r="B922" s="839" t="s">
        <v>4983</v>
      </c>
      <c r="C922" s="115" t="s">
        <v>4984</v>
      </c>
    </row>
    <row r="923" spans="1:3" ht="12.75" customHeight="1" x14ac:dyDescent="0.3">
      <c r="A923" s="115" t="s">
        <v>4985</v>
      </c>
      <c r="B923" s="839" t="s">
        <v>4986</v>
      </c>
      <c r="C923" s="115">
        <v>150119</v>
      </c>
    </row>
    <row r="924" spans="1:3" ht="12.75" customHeight="1" x14ac:dyDescent="0.3">
      <c r="A924" s="115" t="s">
        <v>4987</v>
      </c>
      <c r="B924" s="839" t="s">
        <v>4988</v>
      </c>
      <c r="C924" s="115">
        <v>150605</v>
      </c>
    </row>
    <row r="925" spans="1:3" ht="12.75" customHeight="1" x14ac:dyDescent="0.3">
      <c r="A925" s="115" t="s">
        <v>4989</v>
      </c>
      <c r="B925" s="839" t="s">
        <v>4990</v>
      </c>
      <c r="C925" s="115" t="s">
        <v>4991</v>
      </c>
    </row>
    <row r="926" spans="1:3" ht="12.75" customHeight="1" x14ac:dyDescent="0.3">
      <c r="A926" s="115" t="s">
        <v>4992</v>
      </c>
      <c r="B926" s="839" t="s">
        <v>4993</v>
      </c>
      <c r="C926" s="115">
        <v>140113</v>
      </c>
    </row>
    <row r="927" spans="1:3" ht="12.75" customHeight="1" x14ac:dyDescent="0.3">
      <c r="A927" s="115" t="s">
        <v>4994</v>
      </c>
      <c r="B927" s="839" t="s">
        <v>4995</v>
      </c>
      <c r="C927" s="115">
        <v>150801</v>
      </c>
    </row>
    <row r="928" spans="1:3" ht="12.75" customHeight="1" x14ac:dyDescent="0.3">
      <c r="A928" s="115" t="s">
        <v>4996</v>
      </c>
      <c r="B928" s="839" t="s">
        <v>4997</v>
      </c>
      <c r="C928" s="115" t="s">
        <v>4998</v>
      </c>
    </row>
    <row r="929" spans="1:3" ht="12.75" customHeight="1" x14ac:dyDescent="0.3">
      <c r="A929" s="115" t="s">
        <v>4999</v>
      </c>
      <c r="B929" s="839" t="s">
        <v>5000</v>
      </c>
      <c r="C929" s="115">
        <v>180301</v>
      </c>
    </row>
    <row r="930" spans="1:3" ht="12.75" customHeight="1" x14ac:dyDescent="0.3">
      <c r="A930" s="115" t="s">
        <v>5001</v>
      </c>
      <c r="B930" s="839" t="s">
        <v>5002</v>
      </c>
      <c r="C930" s="115">
        <v>160101</v>
      </c>
    </row>
    <row r="931" spans="1:3" ht="12.75" customHeight="1" x14ac:dyDescent="0.3">
      <c r="A931" s="115" t="s">
        <v>5003</v>
      </c>
      <c r="B931" s="839" t="s">
        <v>5004</v>
      </c>
      <c r="C931" s="115" t="s">
        <v>5005</v>
      </c>
    </row>
    <row r="932" spans="1:3" ht="12.75" customHeight="1" x14ac:dyDescent="0.3">
      <c r="A932" s="115" t="s">
        <v>5006</v>
      </c>
      <c r="B932" s="839" t="s">
        <v>5007</v>
      </c>
      <c r="C932" s="115">
        <v>200501</v>
      </c>
    </row>
    <row r="933" spans="1:3" ht="12.75" customHeight="1" x14ac:dyDescent="0.3">
      <c r="A933" s="115" t="s">
        <v>5008</v>
      </c>
      <c r="B933" s="839" t="s">
        <v>5009</v>
      </c>
      <c r="C933" s="115">
        <v>110505</v>
      </c>
    </row>
    <row r="934" spans="1:3" ht="12.75" customHeight="1" x14ac:dyDescent="0.3">
      <c r="A934" s="115" t="s">
        <v>5010</v>
      </c>
      <c r="B934" s="839" t="s">
        <v>5011</v>
      </c>
      <c r="C934" s="115">
        <v>250101</v>
      </c>
    </row>
    <row r="935" spans="1:3" ht="12.75" customHeight="1" x14ac:dyDescent="0.3">
      <c r="A935" s="115" t="s">
        <v>5012</v>
      </c>
      <c r="B935" s="839" t="s">
        <v>5013</v>
      </c>
      <c r="C935" s="115">
        <v>210101</v>
      </c>
    </row>
    <row r="936" spans="1:3" ht="12.75" customHeight="1" x14ac:dyDescent="0.3">
      <c r="A936" s="115" t="s">
        <v>5014</v>
      </c>
      <c r="B936" s="839" t="s">
        <v>5015</v>
      </c>
      <c r="C936" s="115">
        <v>130109</v>
      </c>
    </row>
    <row r="937" spans="1:3" ht="12.75" customHeight="1" x14ac:dyDescent="0.3">
      <c r="A937" s="115" t="s">
        <v>5016</v>
      </c>
      <c r="B937" s="839" t="s">
        <v>5017</v>
      </c>
      <c r="C937" s="115">
        <v>110304</v>
      </c>
    </row>
    <row r="938" spans="1:3" ht="12.75" customHeight="1" x14ac:dyDescent="0.3">
      <c r="A938" s="115" t="s">
        <v>5018</v>
      </c>
      <c r="B938" s="839" t="s">
        <v>5019</v>
      </c>
      <c r="C938" s="115">
        <v>150204</v>
      </c>
    </row>
    <row r="939" spans="1:3" ht="12.75" customHeight="1" x14ac:dyDescent="0.3">
      <c r="A939" s="115" t="s">
        <v>5020</v>
      </c>
      <c r="B939" s="839" t="s">
        <v>5021</v>
      </c>
      <c r="C939" s="115">
        <v>200701</v>
      </c>
    </row>
    <row r="940" spans="1:3" ht="12.75" customHeight="1" x14ac:dyDescent="0.3">
      <c r="A940" s="115" t="s">
        <v>5022</v>
      </c>
      <c r="B940" s="839" t="s">
        <v>5023</v>
      </c>
      <c r="C940" s="115">
        <v>160201</v>
      </c>
    </row>
    <row r="941" spans="1:3" ht="12.75" customHeight="1" x14ac:dyDescent="0.3">
      <c r="A941" s="115" t="s">
        <v>5024</v>
      </c>
      <c r="B941" s="839" t="s">
        <v>5025</v>
      </c>
      <c r="C941" s="115">
        <v>240103</v>
      </c>
    </row>
    <row r="942" spans="1:3" ht="12.75" customHeight="1" x14ac:dyDescent="0.3">
      <c r="A942" s="58"/>
      <c r="B942" s="65"/>
      <c r="C942" s="94"/>
    </row>
    <row r="943" spans="1:3" ht="12.75" customHeight="1" x14ac:dyDescent="0.3"/>
    <row r="944" spans="1:3" ht="12.75" customHeight="1" x14ac:dyDescent="0.3">
      <c r="A944" s="57" t="s">
        <v>4050</v>
      </c>
      <c r="B944" s="113">
        <v>64</v>
      </c>
    </row>
    <row r="945" spans="1:3" ht="12.75" customHeight="1" x14ac:dyDescent="0.3">
      <c r="A945" s="57" t="s">
        <v>4051</v>
      </c>
      <c r="B945" s="62" t="s">
        <v>5026</v>
      </c>
    </row>
    <row r="946" spans="1:3" ht="12.75" customHeight="1" x14ac:dyDescent="0.3">
      <c r="A946" s="59" t="s">
        <v>4053</v>
      </c>
      <c r="B946" s="67" t="s">
        <v>4116</v>
      </c>
      <c r="C946" s="67" t="s">
        <v>212</v>
      </c>
    </row>
    <row r="947" spans="1:3" ht="12.75" customHeight="1" x14ac:dyDescent="0.3">
      <c r="A947" s="115" t="s">
        <v>5027</v>
      </c>
      <c r="B947" s="839" t="s">
        <v>5028</v>
      </c>
      <c r="C947" s="115" t="s">
        <v>5029</v>
      </c>
    </row>
    <row r="948" spans="1:3" ht="12.75" customHeight="1" x14ac:dyDescent="0.3">
      <c r="A948" s="115" t="s">
        <v>5030</v>
      </c>
      <c r="B948" s="839" t="s">
        <v>5031</v>
      </c>
      <c r="C948" s="115" t="s">
        <v>5032</v>
      </c>
    </row>
    <row r="949" spans="1:3" ht="12.75" customHeight="1" x14ac:dyDescent="0.3">
      <c r="A949" s="115" t="s">
        <v>5033</v>
      </c>
      <c r="B949" s="839" t="s">
        <v>5034</v>
      </c>
      <c r="C949" s="115" t="s">
        <v>5035</v>
      </c>
    </row>
    <row r="950" spans="1:3" ht="12.75" customHeight="1" x14ac:dyDescent="0.3">
      <c r="A950" s="115" t="s">
        <v>5036</v>
      </c>
      <c r="B950" s="839" t="s">
        <v>5037</v>
      </c>
      <c r="C950" s="115" t="s">
        <v>5038</v>
      </c>
    </row>
    <row r="951" spans="1:3" ht="12.75" customHeight="1" x14ac:dyDescent="0.3">
      <c r="A951" s="115" t="s">
        <v>5039</v>
      </c>
      <c r="B951" s="839" t="s">
        <v>5040</v>
      </c>
      <c r="C951" s="115" t="s">
        <v>5041</v>
      </c>
    </row>
    <row r="952" spans="1:3" ht="12.75" customHeight="1" x14ac:dyDescent="0.3">
      <c r="A952" s="115" t="s">
        <v>4989</v>
      </c>
      <c r="B952" s="839" t="s">
        <v>5042</v>
      </c>
      <c r="C952" s="115" t="s">
        <v>5043</v>
      </c>
    </row>
    <row r="953" spans="1:3" ht="12.75" customHeight="1" x14ac:dyDescent="0.3">
      <c r="A953" s="115" t="s">
        <v>5044</v>
      </c>
      <c r="B953" s="839" t="s">
        <v>5045</v>
      </c>
      <c r="C953" s="115" t="s">
        <v>5046</v>
      </c>
    </row>
    <row r="954" spans="1:3" ht="12.75" customHeight="1" x14ac:dyDescent="0.3">
      <c r="A954" s="115" t="s">
        <v>5047</v>
      </c>
      <c r="B954" s="839" t="s">
        <v>5048</v>
      </c>
      <c r="C954" s="115" t="s">
        <v>5049</v>
      </c>
    </row>
    <row r="955" spans="1:3" ht="12.75" customHeight="1" x14ac:dyDescent="0.3">
      <c r="A955" s="115" t="s">
        <v>5050</v>
      </c>
      <c r="B955" s="839" t="s">
        <v>5051</v>
      </c>
      <c r="C955" s="115">
        <v>140101</v>
      </c>
    </row>
    <row r="956" spans="1:3" ht="12.75" customHeight="1" x14ac:dyDescent="0.3">
      <c r="A956" s="115" t="s">
        <v>5052</v>
      </c>
      <c r="B956" s="839" t="s">
        <v>5053</v>
      </c>
      <c r="C956" s="115">
        <v>100101</v>
      </c>
    </row>
    <row r="957" spans="1:3" ht="12.75" customHeight="1" x14ac:dyDescent="0.3">
      <c r="A957" s="115" t="s">
        <v>5054</v>
      </c>
      <c r="B957" s="839" t="s">
        <v>5000</v>
      </c>
      <c r="C957" s="115">
        <v>180301</v>
      </c>
    </row>
    <row r="958" spans="1:3" ht="12.75" customHeight="1" x14ac:dyDescent="0.3">
      <c r="A958" s="115" t="s">
        <v>5001</v>
      </c>
      <c r="B958" s="840" t="s">
        <v>5055</v>
      </c>
      <c r="C958" s="115">
        <v>160101</v>
      </c>
    </row>
    <row r="959" spans="1:3" ht="12.75" customHeight="1" x14ac:dyDescent="0.3">
      <c r="A959" s="115" t="s">
        <v>5056</v>
      </c>
      <c r="B959" s="839" t="s">
        <v>5057</v>
      </c>
      <c r="C959" s="115" t="s">
        <v>5058</v>
      </c>
    </row>
    <row r="960" spans="1:3" ht="12.75" customHeight="1" x14ac:dyDescent="0.3">
      <c r="A960" s="115" t="s">
        <v>5059</v>
      </c>
      <c r="B960" s="839" t="s">
        <v>5060</v>
      </c>
      <c r="C960" s="115">
        <v>220601</v>
      </c>
    </row>
    <row r="961" spans="1:3" ht="12.75" customHeight="1" x14ac:dyDescent="0.3">
      <c r="A961" s="115" t="s">
        <v>5061</v>
      </c>
      <c r="B961" s="839" t="s">
        <v>5062</v>
      </c>
      <c r="C961" s="115">
        <v>211101</v>
      </c>
    </row>
    <row r="962" spans="1:3" ht="12.75" customHeight="1" x14ac:dyDescent="0.3">
      <c r="A962" s="115" t="s">
        <v>5063</v>
      </c>
      <c r="B962" s="839" t="s">
        <v>5064</v>
      </c>
      <c r="C962" s="115">
        <v>120430</v>
      </c>
    </row>
    <row r="963" spans="1:3" ht="12.75" customHeight="1" x14ac:dyDescent="0.3">
      <c r="A963" s="115" t="s">
        <v>5065</v>
      </c>
      <c r="B963" s="839" t="s">
        <v>5066</v>
      </c>
      <c r="C963" s="115" t="s">
        <v>4984</v>
      </c>
    </row>
    <row r="964" spans="1:3" ht="12.75" customHeight="1" x14ac:dyDescent="0.3">
      <c r="A964" s="115" t="s">
        <v>5067</v>
      </c>
      <c r="B964" s="839" t="s">
        <v>5068</v>
      </c>
      <c r="C964" s="115">
        <v>220101</v>
      </c>
    </row>
    <row r="965" spans="1:3" ht="12.75" customHeight="1" x14ac:dyDescent="0.3">
      <c r="A965" s="115" t="s">
        <v>5008</v>
      </c>
      <c r="B965" s="839" t="s">
        <v>5069</v>
      </c>
      <c r="C965" s="115">
        <v>110506</v>
      </c>
    </row>
    <row r="966" spans="1:3" ht="12.75" customHeight="1" x14ac:dyDescent="0.3">
      <c r="A966" s="115" t="s">
        <v>5070</v>
      </c>
      <c r="B966" s="839" t="s">
        <v>5071</v>
      </c>
      <c r="C966" s="115">
        <v>200104</v>
      </c>
    </row>
    <row r="967" spans="1:3" ht="12.75" customHeight="1" x14ac:dyDescent="0.3">
      <c r="A967" s="115" t="s">
        <v>5010</v>
      </c>
      <c r="B967" s="839" t="s">
        <v>5072</v>
      </c>
      <c r="C967" s="115">
        <v>250105</v>
      </c>
    </row>
    <row r="968" spans="1:3" ht="12.75" customHeight="1" x14ac:dyDescent="0.3">
      <c r="A968" s="115" t="s">
        <v>5073</v>
      </c>
      <c r="B968" s="839" t="s">
        <v>5074</v>
      </c>
      <c r="C968" s="115">
        <v>170101</v>
      </c>
    </row>
    <row r="969" spans="1:3" ht="12.75" customHeight="1" x14ac:dyDescent="0.3">
      <c r="A969" s="115" t="s">
        <v>5075</v>
      </c>
      <c r="B969" s="839" t="s">
        <v>5076</v>
      </c>
      <c r="C969" s="115">
        <v>220801</v>
      </c>
    </row>
    <row r="970" spans="1:3" ht="12.75" customHeight="1" x14ac:dyDescent="0.3">
      <c r="A970" s="115" t="s">
        <v>5077</v>
      </c>
      <c r="B970" s="839" t="s">
        <v>5078</v>
      </c>
      <c r="C970" s="115">
        <v>230101</v>
      </c>
    </row>
    <row r="971" spans="1:3" ht="12.75" customHeight="1" x14ac:dyDescent="0.3">
      <c r="A971" s="115" t="s">
        <v>5020</v>
      </c>
      <c r="B971" s="839" t="s">
        <v>5079</v>
      </c>
      <c r="C971" s="115">
        <v>200701</v>
      </c>
    </row>
    <row r="972" spans="1:3" ht="12.75" customHeight="1" x14ac:dyDescent="0.3">
      <c r="A972" s="115" t="s">
        <v>5080</v>
      </c>
      <c r="B972" s="839" t="s">
        <v>5081</v>
      </c>
      <c r="C972" s="115">
        <v>220901</v>
      </c>
    </row>
    <row r="973" spans="1:3" ht="12.75" customHeight="1" x14ac:dyDescent="0.3">
      <c r="A973" s="115" t="s">
        <v>5082</v>
      </c>
      <c r="B973" s="839" t="s">
        <v>5083</v>
      </c>
      <c r="C973" s="115">
        <v>100601</v>
      </c>
    </row>
    <row r="974" spans="1:3" ht="12.75" customHeight="1" x14ac:dyDescent="0.3">
      <c r="A974" s="115" t="s">
        <v>5084</v>
      </c>
      <c r="B974" s="839" t="s">
        <v>5085</v>
      </c>
      <c r="C974" s="115">
        <v>130104</v>
      </c>
    </row>
    <row r="975" spans="1:3" ht="12.75" customHeight="1" x14ac:dyDescent="0.3">
      <c r="A975" s="115" t="s">
        <v>5086</v>
      </c>
      <c r="B975" s="839" t="s">
        <v>5087</v>
      </c>
      <c r="C975" s="115">
        <v>240101</v>
      </c>
    </row>
    <row r="976" spans="1:3" ht="12.75" customHeight="1" x14ac:dyDescent="0.3">
      <c r="A976" s="115" t="s">
        <v>5088</v>
      </c>
      <c r="B976" s="839" t="s">
        <v>5089</v>
      </c>
      <c r="C976" s="115">
        <v>250201</v>
      </c>
    </row>
    <row r="977" spans="1:3" ht="12.75" customHeight="1" x14ac:dyDescent="0.3">
      <c r="A977" s="115" t="s">
        <v>5022</v>
      </c>
      <c r="B977" s="839" t="s">
        <v>5090</v>
      </c>
      <c r="C977" s="115">
        <v>160201</v>
      </c>
    </row>
    <row r="978" spans="1:3" ht="12.75" customHeight="1" x14ac:dyDescent="0.3"/>
    <row r="979" spans="1:3" ht="12.75" customHeight="1" x14ac:dyDescent="0.3"/>
    <row r="980" spans="1:3" ht="12.75" customHeight="1" x14ac:dyDescent="0.3">
      <c r="A980" s="493" t="s">
        <v>4050</v>
      </c>
      <c r="B980" s="841">
        <v>65</v>
      </c>
    </row>
    <row r="981" spans="1:3" ht="12.75" customHeight="1" x14ac:dyDescent="0.3">
      <c r="A981" s="493" t="s">
        <v>4051</v>
      </c>
      <c r="B981" s="841" t="s">
        <v>5091</v>
      </c>
    </row>
    <row r="982" spans="1:3" ht="12.75" customHeight="1" x14ac:dyDescent="0.3">
      <c r="A982" s="494" t="s">
        <v>4053</v>
      </c>
      <c r="B982" s="495" t="s">
        <v>4054</v>
      </c>
    </row>
    <row r="983" spans="1:3" ht="12.75" customHeight="1" x14ac:dyDescent="0.3">
      <c r="A983" s="842">
        <v>126</v>
      </c>
      <c r="B983" s="843" t="s">
        <v>5092</v>
      </c>
    </row>
    <row r="984" spans="1:3" ht="12.75" customHeight="1" x14ac:dyDescent="0.3">
      <c r="A984" s="844" t="s">
        <v>5093</v>
      </c>
      <c r="B984" s="845" t="s">
        <v>5094</v>
      </c>
    </row>
    <row r="985" spans="1:3" ht="12.75" customHeight="1" x14ac:dyDescent="0.3">
      <c r="A985" s="844" t="s">
        <v>5095</v>
      </c>
      <c r="B985" s="845" t="s">
        <v>5096</v>
      </c>
    </row>
    <row r="986" spans="1:3" ht="12.75" customHeight="1" x14ac:dyDescent="0.3">
      <c r="A986" s="844" t="s">
        <v>5097</v>
      </c>
      <c r="B986" s="845" t="s">
        <v>5098</v>
      </c>
    </row>
    <row r="987" spans="1:3" ht="12.75" customHeight="1" x14ac:dyDescent="0.3">
      <c r="A987" s="844" t="s">
        <v>5099</v>
      </c>
      <c r="B987" s="845" t="s">
        <v>5100</v>
      </c>
    </row>
    <row r="988" spans="1:3" ht="12.75" customHeight="1" x14ac:dyDescent="0.3">
      <c r="A988" s="844" t="s">
        <v>5101</v>
      </c>
      <c r="B988" s="845" t="s">
        <v>5102</v>
      </c>
    </row>
    <row r="989" spans="1:3" ht="12.75" customHeight="1" x14ac:dyDescent="0.3">
      <c r="A989" s="844" t="s">
        <v>5103</v>
      </c>
      <c r="B989" s="845" t="s">
        <v>5104</v>
      </c>
    </row>
    <row r="990" spans="1:3" ht="12.75" customHeight="1" x14ac:dyDescent="0.3">
      <c r="A990" s="844" t="s">
        <v>5105</v>
      </c>
      <c r="B990" s="845" t="s">
        <v>5106</v>
      </c>
    </row>
    <row r="991" spans="1:3" ht="12.75" customHeight="1" x14ac:dyDescent="0.3">
      <c r="A991" s="844" t="s">
        <v>5107</v>
      </c>
      <c r="B991" s="845" t="s">
        <v>5108</v>
      </c>
    </row>
    <row r="992" spans="1:3" ht="12.75" customHeight="1" x14ac:dyDescent="0.3">
      <c r="A992" s="844" t="s">
        <v>5109</v>
      </c>
      <c r="B992" s="845" t="s">
        <v>5110</v>
      </c>
    </row>
    <row r="993" spans="1:2" ht="12.75" customHeight="1" x14ac:dyDescent="0.3">
      <c r="A993" s="844" t="s">
        <v>5111</v>
      </c>
      <c r="B993" s="845" t="s">
        <v>5112</v>
      </c>
    </row>
    <row r="994" spans="1:2" ht="12.75" customHeight="1" x14ac:dyDescent="0.3">
      <c r="A994" s="844" t="s">
        <v>5113</v>
      </c>
      <c r="B994" s="845" t="s">
        <v>5114</v>
      </c>
    </row>
    <row r="995" spans="1:2" ht="12.75" customHeight="1" x14ac:dyDescent="0.3">
      <c r="A995" s="844" t="s">
        <v>5115</v>
      </c>
      <c r="B995" s="845" t="s">
        <v>5116</v>
      </c>
    </row>
    <row r="996" spans="1:2" ht="12.75" customHeight="1" x14ac:dyDescent="0.3">
      <c r="A996" s="844" t="s">
        <v>5117</v>
      </c>
      <c r="B996" s="845" t="s">
        <v>5118</v>
      </c>
    </row>
    <row r="997" spans="1:2" ht="12.75" customHeight="1" x14ac:dyDescent="0.3">
      <c r="A997" s="844" t="s">
        <v>5119</v>
      </c>
      <c r="B997" s="845" t="s">
        <v>5120</v>
      </c>
    </row>
    <row r="998" spans="1:2" ht="12.75" customHeight="1" x14ac:dyDescent="0.3">
      <c r="A998" s="844" t="s">
        <v>5121</v>
      </c>
      <c r="B998" s="845" t="s">
        <v>5122</v>
      </c>
    </row>
    <row r="999" spans="1:2" ht="12.75" customHeight="1" x14ac:dyDescent="0.3">
      <c r="A999" s="844" t="s">
        <v>4985</v>
      </c>
      <c r="B999" s="845" t="s">
        <v>5123</v>
      </c>
    </row>
    <row r="1000" spans="1:2" ht="12.75" customHeight="1" x14ac:dyDescent="0.3">
      <c r="A1000" s="844" t="s">
        <v>5124</v>
      </c>
      <c r="B1000" s="845" t="s">
        <v>5125</v>
      </c>
    </row>
    <row r="1001" spans="1:2" ht="12.75" customHeight="1" x14ac:dyDescent="0.3">
      <c r="A1001" s="844" t="s">
        <v>5126</v>
      </c>
      <c r="B1001" s="845" t="s">
        <v>5127</v>
      </c>
    </row>
    <row r="1002" spans="1:2" ht="12.75" customHeight="1" x14ac:dyDescent="0.3">
      <c r="A1002" s="844" t="s">
        <v>5128</v>
      </c>
      <c r="B1002" s="845" t="s">
        <v>5129</v>
      </c>
    </row>
    <row r="1003" spans="1:2" ht="12.75" customHeight="1" x14ac:dyDescent="0.3">
      <c r="A1003" s="844" t="s">
        <v>5130</v>
      </c>
      <c r="B1003" s="845" t="s">
        <v>5131</v>
      </c>
    </row>
    <row r="1004" spans="1:2" ht="12.75" customHeight="1" x14ac:dyDescent="0.3">
      <c r="A1004" s="844" t="s">
        <v>5132</v>
      </c>
      <c r="B1004" s="845" t="s">
        <v>5133</v>
      </c>
    </row>
    <row r="1005" spans="1:2" ht="12.75" customHeight="1" x14ac:dyDescent="0.3">
      <c r="A1005" s="844" t="s">
        <v>5134</v>
      </c>
      <c r="B1005" s="845" t="s">
        <v>5135</v>
      </c>
    </row>
    <row r="1006" spans="1:2" ht="12.75" customHeight="1" x14ac:dyDescent="0.3">
      <c r="A1006" s="844" t="s">
        <v>5136</v>
      </c>
      <c r="B1006" s="845" t="s">
        <v>5137</v>
      </c>
    </row>
    <row r="1007" spans="1:2" ht="12.75" customHeight="1" x14ac:dyDescent="0.3">
      <c r="A1007" s="844" t="s">
        <v>5138</v>
      </c>
      <c r="B1007" s="845" t="s">
        <v>5139</v>
      </c>
    </row>
    <row r="1008" spans="1:2" ht="12.75" customHeight="1" x14ac:dyDescent="0.3">
      <c r="A1008" s="844" t="s">
        <v>5140</v>
      </c>
      <c r="B1008" s="845" t="s">
        <v>5141</v>
      </c>
    </row>
    <row r="1009" spans="1:2" ht="12.75" customHeight="1" x14ac:dyDescent="0.3">
      <c r="A1009" s="844" t="s">
        <v>5142</v>
      </c>
      <c r="B1009" s="845" t="s">
        <v>5143</v>
      </c>
    </row>
    <row r="1010" spans="1:2" ht="12.75" customHeight="1" x14ac:dyDescent="0.3">
      <c r="A1010" s="844" t="s">
        <v>5144</v>
      </c>
      <c r="B1010" s="845" t="s">
        <v>5145</v>
      </c>
    </row>
    <row r="1011" spans="1:2" ht="12.75" customHeight="1" x14ac:dyDescent="0.3">
      <c r="A1011" s="844" t="s">
        <v>5146</v>
      </c>
      <c r="B1011" s="845" t="s">
        <v>5147</v>
      </c>
    </row>
    <row r="1012" spans="1:2" ht="12.75" customHeight="1" x14ac:dyDescent="0.3">
      <c r="A1012" s="844" t="s">
        <v>5148</v>
      </c>
      <c r="B1012" s="845" t="s">
        <v>5149</v>
      </c>
    </row>
    <row r="1013" spans="1:2" ht="12.75" customHeight="1" x14ac:dyDescent="0.3">
      <c r="A1013" s="844" t="s">
        <v>5150</v>
      </c>
      <c r="B1013" s="845" t="s">
        <v>5151</v>
      </c>
    </row>
    <row r="1014" spans="1:2" ht="12.75" customHeight="1" x14ac:dyDescent="0.3">
      <c r="A1014" s="844" t="s">
        <v>5152</v>
      </c>
      <c r="B1014" s="845" t="s">
        <v>5153</v>
      </c>
    </row>
    <row r="1015" spans="1:2" ht="12.75" customHeight="1" x14ac:dyDescent="0.3">
      <c r="A1015" s="844" t="s">
        <v>5154</v>
      </c>
      <c r="B1015" s="845" t="s">
        <v>5155</v>
      </c>
    </row>
    <row r="1016" spans="1:2" ht="12.75" customHeight="1" x14ac:dyDescent="0.3">
      <c r="A1016" s="844" t="s">
        <v>5156</v>
      </c>
      <c r="B1016" s="845" t="s">
        <v>5156</v>
      </c>
    </row>
    <row r="1017" spans="1:2" ht="12.75" customHeight="1" x14ac:dyDescent="0.3">
      <c r="A1017" s="844" t="s">
        <v>5157</v>
      </c>
      <c r="B1017" s="845" t="s">
        <v>5158</v>
      </c>
    </row>
    <row r="1018" spans="1:2" ht="12.75" customHeight="1" x14ac:dyDescent="0.3">
      <c r="A1018" s="844" t="s">
        <v>5159</v>
      </c>
      <c r="B1018" s="845" t="s">
        <v>5160</v>
      </c>
    </row>
    <row r="1019" spans="1:2" ht="12.75" customHeight="1" x14ac:dyDescent="0.3">
      <c r="A1019" s="844" t="s">
        <v>5161</v>
      </c>
      <c r="B1019" s="845" t="s">
        <v>5162</v>
      </c>
    </row>
    <row r="1020" spans="1:2" ht="12.75" customHeight="1" x14ac:dyDescent="0.3">
      <c r="A1020" s="844" t="s">
        <v>5163</v>
      </c>
      <c r="B1020" s="845" t="s">
        <v>5164</v>
      </c>
    </row>
    <row r="1021" spans="1:2" ht="12.75" customHeight="1" x14ac:dyDescent="0.3">
      <c r="A1021" s="844" t="s">
        <v>5165</v>
      </c>
      <c r="B1021" s="845" t="s">
        <v>5166</v>
      </c>
    </row>
    <row r="1022" spans="1:2" ht="12.75" customHeight="1" x14ac:dyDescent="0.3">
      <c r="A1022" s="844" t="s">
        <v>5167</v>
      </c>
      <c r="B1022" s="845" t="s">
        <v>5168</v>
      </c>
    </row>
    <row r="1023" spans="1:2" ht="12.75" customHeight="1" x14ac:dyDescent="0.3">
      <c r="A1023" s="844" t="s">
        <v>5169</v>
      </c>
      <c r="B1023" s="845" t="s">
        <v>5170</v>
      </c>
    </row>
    <row r="1024" spans="1:2" ht="12.75" customHeight="1" x14ac:dyDescent="0.3">
      <c r="A1024" s="844" t="s">
        <v>5171</v>
      </c>
      <c r="B1024" s="845" t="s">
        <v>5172</v>
      </c>
    </row>
    <row r="1025" spans="1:2" ht="12.75" customHeight="1" x14ac:dyDescent="0.3">
      <c r="A1025" s="844" t="s">
        <v>5173</v>
      </c>
      <c r="B1025" s="845" t="s">
        <v>5174</v>
      </c>
    </row>
    <row r="1026" spans="1:2" ht="12.75" customHeight="1" x14ac:dyDescent="0.3">
      <c r="A1026" s="844" t="s">
        <v>5175</v>
      </c>
      <c r="B1026" s="845" t="s">
        <v>5176</v>
      </c>
    </row>
    <row r="1027" spans="1:2" ht="12.75" customHeight="1" x14ac:dyDescent="0.3">
      <c r="A1027" s="844" t="s">
        <v>142</v>
      </c>
      <c r="B1027" s="845" t="s">
        <v>5177</v>
      </c>
    </row>
    <row r="1028" spans="1:2" ht="12.75" customHeight="1" x14ac:dyDescent="0.3">
      <c r="A1028" s="844" t="s">
        <v>5178</v>
      </c>
      <c r="B1028" s="845" t="s">
        <v>5179</v>
      </c>
    </row>
    <row r="1029" spans="1:2" ht="12.75" customHeight="1" x14ac:dyDescent="0.3">
      <c r="A1029" s="844" t="s">
        <v>5180</v>
      </c>
      <c r="B1029" s="845" t="s">
        <v>5181</v>
      </c>
    </row>
    <row r="1030" spans="1:2" ht="12.75" customHeight="1" x14ac:dyDescent="0.3">
      <c r="A1030" s="844" t="s">
        <v>5182</v>
      </c>
      <c r="B1030" s="845" t="s">
        <v>5183</v>
      </c>
    </row>
    <row r="1031" spans="1:2" ht="12.75" customHeight="1" x14ac:dyDescent="0.3">
      <c r="A1031" s="844" t="s">
        <v>5184</v>
      </c>
      <c r="B1031" s="845" t="s">
        <v>5185</v>
      </c>
    </row>
    <row r="1032" spans="1:2" ht="12.75" customHeight="1" x14ac:dyDescent="0.3">
      <c r="A1032" s="844" t="s">
        <v>5186</v>
      </c>
      <c r="B1032" s="845" t="s">
        <v>5187</v>
      </c>
    </row>
    <row r="1033" spans="1:2" ht="12.75" customHeight="1" x14ac:dyDescent="0.3">
      <c r="A1033" s="844" t="s">
        <v>5188</v>
      </c>
      <c r="B1033" s="845" t="s">
        <v>5189</v>
      </c>
    </row>
    <row r="1034" spans="1:2" ht="12.75" customHeight="1" x14ac:dyDescent="0.3">
      <c r="A1034" s="844" t="s">
        <v>5190</v>
      </c>
      <c r="B1034" s="845" t="s">
        <v>5191</v>
      </c>
    </row>
    <row r="1035" spans="1:2" ht="12.75" customHeight="1" x14ac:dyDescent="0.3">
      <c r="A1035" s="844" t="s">
        <v>5192</v>
      </c>
      <c r="B1035" s="845" t="s">
        <v>5193</v>
      </c>
    </row>
    <row r="1036" spans="1:2" ht="12.75" customHeight="1" x14ac:dyDescent="0.3">
      <c r="A1036" s="844" t="s">
        <v>5194</v>
      </c>
      <c r="B1036" s="845" t="s">
        <v>5195</v>
      </c>
    </row>
    <row r="1037" spans="1:2" ht="12.75" customHeight="1" x14ac:dyDescent="0.3">
      <c r="A1037" s="844" t="s">
        <v>5196</v>
      </c>
      <c r="B1037" s="845" t="s">
        <v>5197</v>
      </c>
    </row>
    <row r="1038" spans="1:2" ht="12.75" customHeight="1" x14ac:dyDescent="0.3">
      <c r="A1038" s="844" t="s">
        <v>5198</v>
      </c>
      <c r="B1038" s="845" t="s">
        <v>5199</v>
      </c>
    </row>
    <row r="1039" spans="1:2" ht="12.75" customHeight="1" x14ac:dyDescent="0.3">
      <c r="A1039" s="844" t="s">
        <v>5200</v>
      </c>
      <c r="B1039" s="845" t="s">
        <v>5201</v>
      </c>
    </row>
    <row r="1040" spans="1:2" ht="12.75" customHeight="1" x14ac:dyDescent="0.3">
      <c r="A1040" s="844" t="s">
        <v>5202</v>
      </c>
      <c r="B1040" s="845" t="s">
        <v>5203</v>
      </c>
    </row>
    <row r="1041" spans="1:2" ht="12.75" customHeight="1" x14ac:dyDescent="0.3">
      <c r="A1041" s="844" t="s">
        <v>5204</v>
      </c>
      <c r="B1041" s="845" t="s">
        <v>5205</v>
      </c>
    </row>
    <row r="1042" spans="1:2" ht="12.75" customHeight="1" x14ac:dyDescent="0.3">
      <c r="A1042" s="844" t="s">
        <v>5206</v>
      </c>
      <c r="B1042" s="845" t="s">
        <v>5207</v>
      </c>
    </row>
    <row r="1043" spans="1:2" ht="12.75" customHeight="1" x14ac:dyDescent="0.3">
      <c r="A1043" s="844" t="s">
        <v>5006</v>
      </c>
      <c r="B1043" s="845" t="s">
        <v>5208</v>
      </c>
    </row>
    <row r="1044" spans="1:2" ht="12.75" customHeight="1" x14ac:dyDescent="0.3">
      <c r="A1044" s="844" t="s">
        <v>5209</v>
      </c>
      <c r="B1044" s="845" t="s">
        <v>5210</v>
      </c>
    </row>
    <row r="1045" spans="1:2" ht="12.75" customHeight="1" x14ac:dyDescent="0.3">
      <c r="A1045" s="844" t="s">
        <v>5211</v>
      </c>
      <c r="B1045" s="845" t="s">
        <v>5212</v>
      </c>
    </row>
    <row r="1046" spans="1:2" ht="12.75" customHeight="1" x14ac:dyDescent="0.3">
      <c r="A1046" s="844" t="s">
        <v>5213</v>
      </c>
      <c r="B1046" s="845" t="s">
        <v>5214</v>
      </c>
    </row>
    <row r="1047" spans="1:2" ht="12.75" customHeight="1" x14ac:dyDescent="0.3">
      <c r="A1047" s="844" t="s">
        <v>5215</v>
      </c>
      <c r="B1047" s="845" t="s">
        <v>5216</v>
      </c>
    </row>
    <row r="1048" spans="1:2" ht="12.75" customHeight="1" x14ac:dyDescent="0.3">
      <c r="A1048" s="844" t="s">
        <v>5217</v>
      </c>
      <c r="B1048" s="845" t="s">
        <v>5218</v>
      </c>
    </row>
    <row r="1049" spans="1:2" ht="12.75" customHeight="1" x14ac:dyDescent="0.3">
      <c r="A1049" s="844" t="s">
        <v>5219</v>
      </c>
      <c r="B1049" s="845" t="s">
        <v>5220</v>
      </c>
    </row>
    <row r="1050" spans="1:2" ht="12.75" customHeight="1" x14ac:dyDescent="0.3">
      <c r="A1050" s="844" t="s">
        <v>5221</v>
      </c>
      <c r="B1050" s="845" t="s">
        <v>5222</v>
      </c>
    </row>
    <row r="1051" spans="1:2" ht="12.75" customHeight="1" x14ac:dyDescent="0.3">
      <c r="A1051" s="844" t="s">
        <v>5223</v>
      </c>
      <c r="B1051" s="845" t="s">
        <v>5224</v>
      </c>
    </row>
    <row r="1052" spans="1:2" ht="12.75" customHeight="1" x14ac:dyDescent="0.3">
      <c r="A1052" s="844" t="s">
        <v>5225</v>
      </c>
      <c r="B1052" s="845" t="s">
        <v>5226</v>
      </c>
    </row>
    <row r="1053" spans="1:2" ht="12.75" customHeight="1" x14ac:dyDescent="0.3">
      <c r="A1053" s="844" t="s">
        <v>5227</v>
      </c>
      <c r="B1053" s="845" t="s">
        <v>5228</v>
      </c>
    </row>
    <row r="1054" spans="1:2" ht="12.75" customHeight="1" x14ac:dyDescent="0.3">
      <c r="A1054" s="844" t="s">
        <v>5229</v>
      </c>
      <c r="B1054" s="845" t="s">
        <v>5230</v>
      </c>
    </row>
    <row r="1055" spans="1:2" ht="12.75" customHeight="1" x14ac:dyDescent="0.3">
      <c r="A1055" s="844" t="s">
        <v>5231</v>
      </c>
      <c r="B1055" s="845" t="s">
        <v>5232</v>
      </c>
    </row>
    <row r="1056" spans="1:2" ht="12.75" customHeight="1" x14ac:dyDescent="0.3">
      <c r="A1056" s="844" t="s">
        <v>5233</v>
      </c>
      <c r="B1056" s="845" t="s">
        <v>5234</v>
      </c>
    </row>
    <row r="1057" spans="1:2" ht="12.75" customHeight="1" x14ac:dyDescent="0.3">
      <c r="A1057" s="844" t="s">
        <v>5235</v>
      </c>
      <c r="B1057" s="845" t="s">
        <v>5236</v>
      </c>
    </row>
    <row r="1058" spans="1:2" ht="12.75" customHeight="1" x14ac:dyDescent="0.3">
      <c r="A1058" s="844" t="s">
        <v>5237</v>
      </c>
      <c r="B1058" s="845" t="s">
        <v>5238</v>
      </c>
    </row>
    <row r="1059" spans="1:2" ht="12.75" customHeight="1" x14ac:dyDescent="0.3">
      <c r="A1059" s="844" t="s">
        <v>5239</v>
      </c>
      <c r="B1059" s="845" t="s">
        <v>5240</v>
      </c>
    </row>
    <row r="1060" spans="1:2" ht="12.75" customHeight="1" x14ac:dyDescent="0.3">
      <c r="A1060" s="844" t="s">
        <v>5241</v>
      </c>
      <c r="B1060" s="845" t="s">
        <v>5242</v>
      </c>
    </row>
    <row r="1061" spans="1:2" ht="12.75" customHeight="1" x14ac:dyDescent="0.3">
      <c r="A1061" s="844" t="s">
        <v>5243</v>
      </c>
      <c r="B1061" s="845" t="s">
        <v>5243</v>
      </c>
    </row>
    <row r="1062" spans="1:2" ht="12.75" customHeight="1" x14ac:dyDescent="0.3">
      <c r="A1062" s="844" t="s">
        <v>5244</v>
      </c>
      <c r="B1062" s="845" t="s">
        <v>5245</v>
      </c>
    </row>
    <row r="1063" spans="1:2" ht="12.75" customHeight="1" x14ac:dyDescent="0.3">
      <c r="A1063" s="844" t="s">
        <v>5246</v>
      </c>
      <c r="B1063" s="845" t="s">
        <v>5247</v>
      </c>
    </row>
    <row r="1064" spans="1:2" ht="12.75" customHeight="1" x14ac:dyDescent="0.3">
      <c r="A1064" s="844" t="s">
        <v>5248</v>
      </c>
      <c r="B1064" s="845" t="s">
        <v>5249</v>
      </c>
    </row>
    <row r="1065" spans="1:2" ht="12.75" customHeight="1" x14ac:dyDescent="0.3">
      <c r="A1065" s="844" t="s">
        <v>5250</v>
      </c>
      <c r="B1065" s="845" t="s">
        <v>5251</v>
      </c>
    </row>
    <row r="1066" spans="1:2" ht="12.75" customHeight="1" x14ac:dyDescent="0.3">
      <c r="A1066" s="844" t="s">
        <v>5252</v>
      </c>
      <c r="B1066" s="845" t="s">
        <v>5253</v>
      </c>
    </row>
    <row r="1067" spans="1:2" ht="12.75" customHeight="1" x14ac:dyDescent="0.3">
      <c r="A1067" s="844" t="s">
        <v>5254</v>
      </c>
      <c r="B1067" s="845" t="s">
        <v>5255</v>
      </c>
    </row>
    <row r="1068" spans="1:2" ht="12.75" customHeight="1" x14ac:dyDescent="0.3">
      <c r="A1068" s="844" t="s">
        <v>5256</v>
      </c>
      <c r="B1068" s="845" t="s">
        <v>5257</v>
      </c>
    </row>
    <row r="1069" spans="1:2" ht="12.75" customHeight="1" x14ac:dyDescent="0.3">
      <c r="A1069" s="844" t="s">
        <v>5258</v>
      </c>
      <c r="B1069" s="845" t="s">
        <v>5259</v>
      </c>
    </row>
    <row r="1070" spans="1:2" ht="12.75" customHeight="1" x14ac:dyDescent="0.3">
      <c r="A1070" s="844" t="s">
        <v>5260</v>
      </c>
      <c r="B1070" s="845" t="s">
        <v>5261</v>
      </c>
    </row>
    <row r="1071" spans="1:2" ht="12.75" customHeight="1" x14ac:dyDescent="0.3">
      <c r="A1071" s="844" t="s">
        <v>5262</v>
      </c>
      <c r="B1071" s="845" t="s">
        <v>5263</v>
      </c>
    </row>
    <row r="1072" spans="1:2" ht="12.75" customHeight="1" x14ac:dyDescent="0.3">
      <c r="A1072" s="844" t="s">
        <v>5264</v>
      </c>
      <c r="B1072" s="845" t="s">
        <v>5265</v>
      </c>
    </row>
    <row r="1073" spans="1:2" ht="12.75" customHeight="1" x14ac:dyDescent="0.3">
      <c r="A1073" s="844" t="s">
        <v>5266</v>
      </c>
      <c r="B1073" s="845" t="s">
        <v>5267</v>
      </c>
    </row>
    <row r="1074" spans="1:2" ht="12.75" customHeight="1" x14ac:dyDescent="0.3">
      <c r="A1074" s="844" t="s">
        <v>5268</v>
      </c>
      <c r="B1074" s="845" t="s">
        <v>5269</v>
      </c>
    </row>
    <row r="1075" spans="1:2" ht="12.75" customHeight="1" x14ac:dyDescent="0.3">
      <c r="A1075" s="844" t="s">
        <v>5270</v>
      </c>
      <c r="B1075" s="845" t="s">
        <v>5271</v>
      </c>
    </row>
    <row r="1076" spans="1:2" ht="12.75" customHeight="1" x14ac:dyDescent="0.3">
      <c r="A1076" s="844" t="s">
        <v>5272</v>
      </c>
      <c r="B1076" s="845" t="s">
        <v>5273</v>
      </c>
    </row>
    <row r="1077" spans="1:2" ht="12.75" customHeight="1" x14ac:dyDescent="0.3">
      <c r="A1077" s="844" t="s">
        <v>5274</v>
      </c>
      <c r="B1077" s="845" t="s">
        <v>5275</v>
      </c>
    </row>
    <row r="1078" spans="1:2" ht="12.75" customHeight="1" x14ac:dyDescent="0.3">
      <c r="A1078" s="844" t="s">
        <v>5276</v>
      </c>
      <c r="B1078" s="845" t="s">
        <v>5277</v>
      </c>
    </row>
    <row r="1079" spans="1:2" ht="12.75" customHeight="1" x14ac:dyDescent="0.3">
      <c r="A1079" s="844" t="s">
        <v>5278</v>
      </c>
      <c r="B1079" s="845" t="s">
        <v>5279</v>
      </c>
    </row>
    <row r="1080" spans="1:2" ht="12.75" customHeight="1" x14ac:dyDescent="0.3"/>
    <row r="1081" spans="1:2" ht="12.75" customHeight="1" x14ac:dyDescent="0.3"/>
    <row r="1082" spans="1:2" ht="12.75" customHeight="1" x14ac:dyDescent="0.3"/>
    <row r="1083" spans="1:2" ht="12.75" customHeight="1" x14ac:dyDescent="0.3"/>
    <row r="1084" spans="1:2" ht="12.75" customHeight="1" x14ac:dyDescent="0.3"/>
    <row r="1085" spans="1:2" ht="12.75" customHeight="1" x14ac:dyDescent="0.3"/>
    <row r="1086" spans="1:2" ht="12.75" customHeight="1" x14ac:dyDescent="0.3"/>
    <row r="1087" spans="1:2" ht="12.75" customHeight="1" x14ac:dyDescent="0.3"/>
    <row r="1088" spans="1:2" ht="12.75" customHeight="1" x14ac:dyDescent="0.3"/>
    <row r="1089" ht="12.75" customHeight="1" x14ac:dyDescent="0.3"/>
    <row r="1090" ht="12.75" customHeight="1" x14ac:dyDescent="0.3"/>
    <row r="1091" ht="12.75" customHeight="1" x14ac:dyDescent="0.3"/>
    <row r="1092" ht="12.75" customHeight="1" x14ac:dyDescent="0.3"/>
    <row r="1093" ht="12.75" customHeight="1" x14ac:dyDescent="0.3"/>
    <row r="1094" ht="12.75" customHeight="1" x14ac:dyDescent="0.3"/>
    <row r="1095" ht="12.75" customHeight="1" x14ac:dyDescent="0.3"/>
    <row r="1096" ht="12.75" customHeight="1" x14ac:dyDescent="0.3"/>
    <row r="1097" ht="12.75" customHeight="1" x14ac:dyDescent="0.3"/>
    <row r="1098" ht="12.75" customHeight="1" x14ac:dyDescent="0.3"/>
    <row r="1099" ht="12.75" customHeight="1" x14ac:dyDescent="0.3"/>
    <row r="1100" ht="12.75" customHeight="1" x14ac:dyDescent="0.3"/>
    <row r="1101" ht="12.75" customHeight="1" x14ac:dyDescent="0.3"/>
    <row r="1102" ht="12.75" customHeight="1" x14ac:dyDescent="0.3"/>
    <row r="1103" ht="12.75" customHeight="1" x14ac:dyDescent="0.3"/>
    <row r="1104"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sheetData>
  <sortState xmlns:xlrd2="http://schemas.microsoft.com/office/spreadsheetml/2017/richdata2" ref="A278:B286">
    <sortCondition ref="A278:A286"/>
  </sortState>
  <mergeCells count="29">
    <mergeCell ref="A182:B182"/>
    <mergeCell ref="A183:B183"/>
    <mergeCell ref="B321:C321"/>
    <mergeCell ref="A60:B60"/>
    <mergeCell ref="A65:B65"/>
    <mergeCell ref="A66:B66"/>
    <mergeCell ref="B68:D68"/>
    <mergeCell ref="B69:D69"/>
    <mergeCell ref="A1:B1"/>
    <mergeCell ref="A2:B2"/>
    <mergeCell ref="A53:B53"/>
    <mergeCell ref="A54:B54"/>
    <mergeCell ref="A59:B59"/>
    <mergeCell ref="A862:A863"/>
    <mergeCell ref="C862:C863"/>
    <mergeCell ref="B322:C322"/>
    <mergeCell ref="A393:B393"/>
    <mergeCell ref="A394:B394"/>
    <mergeCell ref="B396:D396"/>
    <mergeCell ref="B397:D397"/>
    <mergeCell ref="A399:D399"/>
    <mergeCell ref="A400:D400"/>
    <mergeCell ref="A403:D403"/>
    <mergeCell ref="D406:D411"/>
    <mergeCell ref="A414:D414"/>
    <mergeCell ref="A417:D417"/>
    <mergeCell ref="A421:D421"/>
    <mergeCell ref="A458:D458"/>
    <mergeCell ref="A462:D462"/>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508 A741:A752 A795:A816 A247:A248 A650:A699 A204:A213 A607:A626 A215:A244 A177 A71:A73 A167:A171 A734:A738 A589:A596 A640 A628:A634 A580:A586 A132:A142 A297:A298 A300 A304:A307 A636:A63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9"/>
  <sheetViews>
    <sheetView showGridLines="0" topLeftCell="A1973" zoomScaleNormal="100" workbookViewId="0">
      <selection activeCell="B1986" sqref="B1986"/>
    </sheetView>
  </sheetViews>
  <sheetFormatPr baseColWidth="10" defaultColWidth="11.5546875" defaultRowHeight="14.4" zeroHeight="1" x14ac:dyDescent="0.3"/>
  <cols>
    <col min="1" max="1" width="7.77734375" style="293" customWidth="1"/>
    <col min="2" max="2" width="135.21875" style="304" bestFit="1" customWidth="1"/>
  </cols>
  <sheetData>
    <row r="1" spans="1:2" x14ac:dyDescent="0.3">
      <c r="A1" s="300" t="s">
        <v>4053</v>
      </c>
      <c r="B1" s="302" t="s">
        <v>5280</v>
      </c>
    </row>
    <row r="2" spans="1:2" x14ac:dyDescent="0.3">
      <c r="A2" s="139" t="s">
        <v>9</v>
      </c>
      <c r="B2" s="197" t="s">
        <v>9</v>
      </c>
    </row>
    <row r="3" spans="1:2" x14ac:dyDescent="0.3">
      <c r="A3" s="139" t="s">
        <v>7</v>
      </c>
      <c r="B3" s="197" t="s">
        <v>8</v>
      </c>
    </row>
    <row r="4" spans="1:2" x14ac:dyDescent="0.3">
      <c r="A4" s="139" t="s">
        <v>4516</v>
      </c>
      <c r="B4" s="197" t="s">
        <v>5281</v>
      </c>
    </row>
    <row r="5" spans="1:2" x14ac:dyDescent="0.3">
      <c r="A5" s="139" t="s">
        <v>5282</v>
      </c>
      <c r="B5" s="197" t="s">
        <v>5283</v>
      </c>
    </row>
    <row r="6" spans="1:2" x14ac:dyDescent="0.3">
      <c r="A6" s="139" t="s">
        <v>5284</v>
      </c>
      <c r="B6" s="197" t="s">
        <v>5285</v>
      </c>
    </row>
    <row r="7" spans="1:2" x14ac:dyDescent="0.3">
      <c r="A7" s="139" t="s">
        <v>5286</v>
      </c>
      <c r="B7" s="197" t="s">
        <v>5287</v>
      </c>
    </row>
    <row r="8" spans="1:2" x14ac:dyDescent="0.3">
      <c r="A8" s="139" t="s">
        <v>5288</v>
      </c>
      <c r="B8" s="197" t="s">
        <v>5289</v>
      </c>
    </row>
    <row r="9" spans="1:2" x14ac:dyDescent="0.3">
      <c r="A9" s="139" t="s">
        <v>5290</v>
      </c>
      <c r="B9" s="197" t="s">
        <v>5291</v>
      </c>
    </row>
    <row r="10" spans="1:2" x14ac:dyDescent="0.3">
      <c r="A10" s="139" t="s">
        <v>11</v>
      </c>
      <c r="B10" s="197" t="s">
        <v>12</v>
      </c>
    </row>
    <row r="11" spans="1:2" x14ac:dyDescent="0.3">
      <c r="A11" s="139" t="s">
        <v>5292</v>
      </c>
      <c r="B11" s="197" t="s">
        <v>5293</v>
      </c>
    </row>
    <row r="12" spans="1:2" x14ac:dyDescent="0.3">
      <c r="A12" s="139" t="s">
        <v>14</v>
      </c>
      <c r="B12" s="197" t="s">
        <v>15</v>
      </c>
    </row>
    <row r="13" spans="1:2" x14ac:dyDescent="0.3">
      <c r="A13" s="139" t="s">
        <v>4519</v>
      </c>
      <c r="B13" s="197" t="s">
        <v>5294</v>
      </c>
    </row>
    <row r="14" spans="1:2" x14ac:dyDescent="0.3">
      <c r="A14" s="139" t="s">
        <v>4522</v>
      </c>
      <c r="B14" s="197" t="s">
        <v>5295</v>
      </c>
    </row>
    <row r="15" spans="1:2" x14ac:dyDescent="0.3">
      <c r="A15" s="139" t="s">
        <v>5296</v>
      </c>
      <c r="B15" s="197" t="s">
        <v>5297</v>
      </c>
    </row>
    <row r="16" spans="1:2" x14ac:dyDescent="0.3">
      <c r="A16" s="139" t="s">
        <v>5298</v>
      </c>
      <c r="B16" s="197" t="s">
        <v>5299</v>
      </c>
    </row>
    <row r="17" spans="1:2" x14ac:dyDescent="0.3">
      <c r="A17" s="139" t="s">
        <v>597</v>
      </c>
      <c r="B17" s="197" t="s">
        <v>782</v>
      </c>
    </row>
    <row r="18" spans="1:2" x14ac:dyDescent="0.3">
      <c r="A18" s="139" t="s">
        <v>5300</v>
      </c>
      <c r="B18" s="197" t="s">
        <v>5301</v>
      </c>
    </row>
    <row r="19" spans="1:2" x14ac:dyDescent="0.3">
      <c r="A19" s="139" t="s">
        <v>5302</v>
      </c>
      <c r="B19" s="197" t="s">
        <v>5303</v>
      </c>
    </row>
    <row r="20" spans="1:2" x14ac:dyDescent="0.3">
      <c r="A20" s="139" t="s">
        <v>5304</v>
      </c>
      <c r="B20" s="197" t="s">
        <v>5305</v>
      </c>
    </row>
    <row r="21" spans="1:2" x14ac:dyDescent="0.3">
      <c r="A21" s="139" t="s">
        <v>5306</v>
      </c>
      <c r="B21" s="197" t="s">
        <v>5307</v>
      </c>
    </row>
    <row r="22" spans="1:2" x14ac:dyDescent="0.3">
      <c r="A22" s="139" t="s">
        <v>5308</v>
      </c>
      <c r="B22" s="197" t="s">
        <v>5309</v>
      </c>
    </row>
    <row r="23" spans="1:2" x14ac:dyDescent="0.3">
      <c r="A23" s="139" t="s">
        <v>5310</v>
      </c>
      <c r="B23" s="197" t="s">
        <v>5311</v>
      </c>
    </row>
    <row r="24" spans="1:2" x14ac:dyDescent="0.3">
      <c r="A24" s="139" t="s">
        <v>5312</v>
      </c>
      <c r="B24" s="197" t="s">
        <v>5313</v>
      </c>
    </row>
    <row r="25" spans="1:2" x14ac:dyDescent="0.3">
      <c r="A25" s="139" t="s">
        <v>5314</v>
      </c>
      <c r="B25" s="197" t="s">
        <v>5315</v>
      </c>
    </row>
    <row r="26" spans="1:2" x14ac:dyDescent="0.3">
      <c r="A26" s="139" t="s">
        <v>5316</v>
      </c>
      <c r="B26" s="197" t="s">
        <v>5317</v>
      </c>
    </row>
    <row r="27" spans="1:2" x14ac:dyDescent="0.3">
      <c r="A27" s="491" t="s">
        <v>5318</v>
      </c>
      <c r="B27" s="197" t="s">
        <v>5319</v>
      </c>
    </row>
    <row r="28" spans="1:2" x14ac:dyDescent="0.3">
      <c r="A28" s="139" t="s">
        <v>17</v>
      </c>
      <c r="B28" s="197" t="s">
        <v>18</v>
      </c>
    </row>
    <row r="29" spans="1:2" x14ac:dyDescent="0.3">
      <c r="A29" s="139" t="s">
        <v>5320</v>
      </c>
      <c r="B29" s="197" t="s">
        <v>5321</v>
      </c>
    </row>
    <row r="30" spans="1:2" x14ac:dyDescent="0.3">
      <c r="A30" s="139" t="s">
        <v>5322</v>
      </c>
      <c r="B30" s="197" t="s">
        <v>5323</v>
      </c>
    </row>
    <row r="31" spans="1:2" x14ac:dyDescent="0.3">
      <c r="A31" s="139" t="s">
        <v>20</v>
      </c>
      <c r="B31" s="197" t="s">
        <v>21</v>
      </c>
    </row>
    <row r="32" spans="1:2" x14ac:dyDescent="0.3">
      <c r="A32" s="139" t="s">
        <v>23</v>
      </c>
      <c r="B32" s="197" t="s">
        <v>24</v>
      </c>
    </row>
    <row r="33" spans="1:2" x14ac:dyDescent="0.3">
      <c r="A33" s="139" t="s">
        <v>26</v>
      </c>
      <c r="B33" s="197" t="s">
        <v>25</v>
      </c>
    </row>
    <row r="34" spans="1:2" x14ac:dyDescent="0.3">
      <c r="A34" s="139" t="s">
        <v>28</v>
      </c>
      <c r="B34" s="197" t="s">
        <v>29</v>
      </c>
    </row>
    <row r="35" spans="1:2" x14ac:dyDescent="0.3">
      <c r="A35" s="139" t="s">
        <v>31</v>
      </c>
      <c r="B35" s="197" t="s">
        <v>32</v>
      </c>
    </row>
    <row r="36" spans="1:2" x14ac:dyDescent="0.3">
      <c r="A36" s="139" t="s">
        <v>34</v>
      </c>
      <c r="B36" s="197" t="s">
        <v>35</v>
      </c>
    </row>
    <row r="37" spans="1:2" x14ac:dyDescent="0.3">
      <c r="A37" s="139" t="s">
        <v>37</v>
      </c>
      <c r="B37" s="197" t="s">
        <v>38</v>
      </c>
    </row>
    <row r="38" spans="1:2" x14ac:dyDescent="0.3">
      <c r="A38" s="139" t="s">
        <v>40</v>
      </c>
      <c r="B38" s="197" t="s">
        <v>39</v>
      </c>
    </row>
    <row r="39" spans="1:2" x14ac:dyDescent="0.3">
      <c r="A39" s="139" t="s">
        <v>4525</v>
      </c>
      <c r="B39" s="197" t="s">
        <v>5324</v>
      </c>
    </row>
    <row r="40" spans="1:2" x14ac:dyDescent="0.3">
      <c r="A40" s="139" t="s">
        <v>4527</v>
      </c>
      <c r="B40" s="197" t="s">
        <v>5325</v>
      </c>
    </row>
    <row r="41" spans="1:2" x14ac:dyDescent="0.3">
      <c r="A41" s="139" t="s">
        <v>4529</v>
      </c>
      <c r="B41" s="197" t="s">
        <v>5326</v>
      </c>
    </row>
    <row r="42" spans="1:2" x14ac:dyDescent="0.3">
      <c r="A42" s="139" t="s">
        <v>4531</v>
      </c>
      <c r="B42" s="197" t="s">
        <v>5327</v>
      </c>
    </row>
    <row r="43" spans="1:2" x14ac:dyDescent="0.3">
      <c r="A43" s="139" t="s">
        <v>4533</v>
      </c>
      <c r="B43" s="197" t="s">
        <v>5328</v>
      </c>
    </row>
    <row r="44" spans="1:2" x14ac:dyDescent="0.3">
      <c r="A44" s="139" t="s">
        <v>5329</v>
      </c>
      <c r="B44" s="197" t="s">
        <v>5330</v>
      </c>
    </row>
    <row r="45" spans="1:2" x14ac:dyDescent="0.3">
      <c r="A45" s="139" t="s">
        <v>5331</v>
      </c>
      <c r="B45" s="197" t="s">
        <v>5332</v>
      </c>
    </row>
    <row r="46" spans="1:2" x14ac:dyDescent="0.3">
      <c r="A46" s="139" t="s">
        <v>5333</v>
      </c>
      <c r="B46" s="197" t="s">
        <v>5334</v>
      </c>
    </row>
    <row r="47" spans="1:2" x14ac:dyDescent="0.3">
      <c r="A47" s="139" t="s">
        <v>5335</v>
      </c>
      <c r="B47" s="197" t="s">
        <v>5336</v>
      </c>
    </row>
    <row r="48" spans="1:2" x14ac:dyDescent="0.3">
      <c r="A48" s="442" t="s">
        <v>5337</v>
      </c>
      <c r="B48" s="443" t="s">
        <v>5338</v>
      </c>
    </row>
    <row r="49" spans="1:2" x14ac:dyDescent="0.3">
      <c r="A49" s="139" t="s">
        <v>5339</v>
      </c>
      <c r="B49" s="197" t="s">
        <v>5340</v>
      </c>
    </row>
    <row r="50" spans="1:2" x14ac:dyDescent="0.3">
      <c r="A50" s="139" t="s">
        <v>4543</v>
      </c>
      <c r="B50" s="197" t="s">
        <v>5341</v>
      </c>
    </row>
    <row r="51" spans="1:2" x14ac:dyDescent="0.3">
      <c r="A51" s="139" t="s">
        <v>4545</v>
      </c>
      <c r="B51" s="197" t="s">
        <v>5342</v>
      </c>
    </row>
    <row r="52" spans="1:2" x14ac:dyDescent="0.3">
      <c r="A52" s="139" t="s">
        <v>5343</v>
      </c>
      <c r="B52" s="197" t="s">
        <v>5344</v>
      </c>
    </row>
    <row r="53" spans="1:2" x14ac:dyDescent="0.3">
      <c r="A53" s="139" t="s">
        <v>5345</v>
      </c>
      <c r="B53" s="197" t="s">
        <v>5346</v>
      </c>
    </row>
    <row r="54" spans="1:2" x14ac:dyDescent="0.3">
      <c r="A54" s="139" t="s">
        <v>5347</v>
      </c>
      <c r="B54" s="197" t="s">
        <v>5348</v>
      </c>
    </row>
    <row r="55" spans="1:2" x14ac:dyDescent="0.3">
      <c r="A55" s="139" t="s">
        <v>42</v>
      </c>
      <c r="B55" s="197" t="s">
        <v>43</v>
      </c>
    </row>
    <row r="56" spans="1:2" x14ac:dyDescent="0.3">
      <c r="A56" s="139" t="s">
        <v>5349</v>
      </c>
      <c r="B56" s="197" t="s">
        <v>5350</v>
      </c>
    </row>
    <row r="57" spans="1:2" x14ac:dyDescent="0.3">
      <c r="A57" s="139" t="s">
        <v>5351</v>
      </c>
      <c r="B57" s="197" t="s">
        <v>5352</v>
      </c>
    </row>
    <row r="58" spans="1:2" x14ac:dyDescent="0.3">
      <c r="A58" s="139" t="s">
        <v>4547</v>
      </c>
      <c r="B58" s="197" t="s">
        <v>5353</v>
      </c>
    </row>
    <row r="59" spans="1:2" x14ac:dyDescent="0.3">
      <c r="A59" s="139" t="s">
        <v>5354</v>
      </c>
      <c r="B59" s="197" t="s">
        <v>5355</v>
      </c>
    </row>
    <row r="60" spans="1:2" x14ac:dyDescent="0.3">
      <c r="A60" s="139" t="s">
        <v>5356</v>
      </c>
      <c r="B60" s="197" t="s">
        <v>5357</v>
      </c>
    </row>
    <row r="61" spans="1:2" x14ac:dyDescent="0.3">
      <c r="A61" s="139" t="s">
        <v>5358</v>
      </c>
      <c r="B61" s="197" t="s">
        <v>5359</v>
      </c>
    </row>
    <row r="62" spans="1:2" x14ac:dyDescent="0.3">
      <c r="A62" s="139" t="s">
        <v>167</v>
      </c>
      <c r="B62" s="197" t="s">
        <v>4024</v>
      </c>
    </row>
    <row r="63" spans="1:2" x14ac:dyDescent="0.3">
      <c r="A63" s="139" t="s">
        <v>4246</v>
      </c>
      <c r="B63" s="197" t="s">
        <v>4001</v>
      </c>
    </row>
    <row r="64" spans="1:2" x14ac:dyDescent="0.3">
      <c r="A64" s="139" t="s">
        <v>1074</v>
      </c>
      <c r="B64" s="197" t="s">
        <v>5360</v>
      </c>
    </row>
    <row r="65" spans="1:2" x14ac:dyDescent="0.3">
      <c r="A65" s="139" t="s">
        <v>1072</v>
      </c>
      <c r="B65" s="197" t="s">
        <v>5361</v>
      </c>
    </row>
    <row r="66" spans="1:2" x14ac:dyDescent="0.3">
      <c r="A66" s="139" t="s">
        <v>4250</v>
      </c>
      <c r="B66" s="197" t="s">
        <v>5362</v>
      </c>
    </row>
    <row r="67" spans="1:2" x14ac:dyDescent="0.3">
      <c r="A67" s="139" t="s">
        <v>5363</v>
      </c>
      <c r="B67" s="197" t="s">
        <v>5364</v>
      </c>
    </row>
    <row r="68" spans="1:2" x14ac:dyDescent="0.3">
      <c r="A68" s="139" t="s">
        <v>1122</v>
      </c>
      <c r="B68" s="197" t="s">
        <v>5365</v>
      </c>
    </row>
    <row r="69" spans="1:2" x14ac:dyDescent="0.3">
      <c r="A69" s="139" t="s">
        <v>1121</v>
      </c>
      <c r="B69" s="197" t="s">
        <v>5366</v>
      </c>
    </row>
    <row r="70" spans="1:2" x14ac:dyDescent="0.3">
      <c r="A70" s="139" t="s">
        <v>5367</v>
      </c>
      <c r="B70" s="197" t="s">
        <v>3973</v>
      </c>
    </row>
    <row r="71" spans="1:2" x14ac:dyDescent="0.3">
      <c r="A71" s="139" t="s">
        <v>5368</v>
      </c>
      <c r="B71" s="197" t="s">
        <v>5369</v>
      </c>
    </row>
    <row r="72" spans="1:2" x14ac:dyDescent="0.3">
      <c r="A72" s="139" t="s">
        <v>5370</v>
      </c>
      <c r="B72" s="197" t="s">
        <v>5371</v>
      </c>
    </row>
    <row r="73" spans="1:2" x14ac:dyDescent="0.3">
      <c r="A73" s="139" t="s">
        <v>5372</v>
      </c>
      <c r="B73" s="197" t="s">
        <v>5373</v>
      </c>
    </row>
    <row r="74" spans="1:2" x14ac:dyDescent="0.3">
      <c r="A74" s="139" t="s">
        <v>5374</v>
      </c>
      <c r="B74" s="197" t="s">
        <v>4001</v>
      </c>
    </row>
    <row r="75" spans="1:2" x14ac:dyDescent="0.3">
      <c r="A75" s="139" t="s">
        <v>5375</v>
      </c>
      <c r="B75" s="197" t="s">
        <v>5376</v>
      </c>
    </row>
    <row r="76" spans="1:2" x14ac:dyDescent="0.3">
      <c r="A76" s="139" t="s">
        <v>5377</v>
      </c>
      <c r="B76" s="197" t="s">
        <v>5364</v>
      </c>
    </row>
    <row r="77" spans="1:2" x14ac:dyDescent="0.3">
      <c r="A77" s="139" t="s">
        <v>5378</v>
      </c>
      <c r="B77" s="197" t="s">
        <v>5379</v>
      </c>
    </row>
    <row r="78" spans="1:2" x14ac:dyDescent="0.3">
      <c r="A78" s="139" t="s">
        <v>5380</v>
      </c>
      <c r="B78" s="197" t="s">
        <v>5381</v>
      </c>
    </row>
    <row r="79" spans="1:2" x14ac:dyDescent="0.3">
      <c r="A79" s="139" t="s">
        <v>5382</v>
      </c>
      <c r="B79" s="197" t="s">
        <v>5383</v>
      </c>
    </row>
    <row r="80" spans="1:2" x14ac:dyDescent="0.3">
      <c r="A80" s="139" t="s">
        <v>5384</v>
      </c>
      <c r="B80" s="197" t="s">
        <v>5369</v>
      </c>
    </row>
    <row r="81" spans="1:2" x14ac:dyDescent="0.3">
      <c r="A81" s="139" t="s">
        <v>5385</v>
      </c>
      <c r="B81" s="197" t="s">
        <v>5371</v>
      </c>
    </row>
    <row r="82" spans="1:2" x14ac:dyDescent="0.3">
      <c r="A82" s="139" t="s">
        <v>5386</v>
      </c>
      <c r="B82" s="197" t="s">
        <v>5387</v>
      </c>
    </row>
    <row r="83" spans="1:2" x14ac:dyDescent="0.3">
      <c r="A83" s="139" t="s">
        <v>5388</v>
      </c>
      <c r="B83" s="197" t="s">
        <v>5389</v>
      </c>
    </row>
    <row r="84" spans="1:2" x14ac:dyDescent="0.3">
      <c r="A84" s="139" t="s">
        <v>5390</v>
      </c>
      <c r="B84" s="197" t="s">
        <v>5391</v>
      </c>
    </row>
    <row r="85" spans="1:2" x14ac:dyDescent="0.3">
      <c r="A85" s="139" t="s">
        <v>5392</v>
      </c>
      <c r="B85" s="197" t="s">
        <v>5376</v>
      </c>
    </row>
    <row r="86" spans="1:2" x14ac:dyDescent="0.3">
      <c r="A86" s="139" t="s">
        <v>5393</v>
      </c>
      <c r="B86" s="197" t="s">
        <v>5364</v>
      </c>
    </row>
    <row r="87" spans="1:2" x14ac:dyDescent="0.3">
      <c r="A87" s="139" t="s">
        <v>5394</v>
      </c>
      <c r="B87" s="197" t="s">
        <v>5379</v>
      </c>
    </row>
    <row r="88" spans="1:2" x14ac:dyDescent="0.3">
      <c r="A88" s="139" t="s">
        <v>5395</v>
      </c>
      <c r="B88" s="197" t="s">
        <v>5381</v>
      </c>
    </row>
    <row r="89" spans="1:2" x14ac:dyDescent="0.3">
      <c r="A89" s="139" t="s">
        <v>5396</v>
      </c>
      <c r="B89" s="197" t="s">
        <v>5383</v>
      </c>
    </row>
    <row r="90" spans="1:2" x14ac:dyDescent="0.3">
      <c r="A90" s="139" t="s">
        <v>5397</v>
      </c>
      <c r="B90" s="197" t="s">
        <v>5369</v>
      </c>
    </row>
    <row r="91" spans="1:2" x14ac:dyDescent="0.3">
      <c r="A91" s="139" t="s">
        <v>5398</v>
      </c>
      <c r="B91" s="197" t="s">
        <v>5371</v>
      </c>
    </row>
    <row r="92" spans="1:2" x14ac:dyDescent="0.3">
      <c r="A92" s="139" t="s">
        <v>5399</v>
      </c>
      <c r="B92" s="197" t="s">
        <v>5400</v>
      </c>
    </row>
    <row r="93" spans="1:2" x14ac:dyDescent="0.3">
      <c r="A93" s="139" t="s">
        <v>1065</v>
      </c>
      <c r="B93" s="197" t="s">
        <v>5401</v>
      </c>
    </row>
    <row r="94" spans="1:2" x14ac:dyDescent="0.3">
      <c r="A94" s="139" t="s">
        <v>169</v>
      </c>
      <c r="B94" s="197" t="s">
        <v>5402</v>
      </c>
    </row>
    <row r="95" spans="1:2" x14ac:dyDescent="0.3">
      <c r="A95" s="139" t="s">
        <v>189</v>
      </c>
      <c r="B95" s="197" t="s">
        <v>5403</v>
      </c>
    </row>
    <row r="96" spans="1:2" x14ac:dyDescent="0.3">
      <c r="A96" s="139" t="s">
        <v>695</v>
      </c>
      <c r="B96" s="197" t="s">
        <v>5404</v>
      </c>
    </row>
    <row r="97" spans="1:2" x14ac:dyDescent="0.3">
      <c r="A97" s="139" t="s">
        <v>697</v>
      </c>
      <c r="B97" s="197" t="s">
        <v>5405</v>
      </c>
    </row>
    <row r="98" spans="1:2" x14ac:dyDescent="0.3">
      <c r="A98" s="139" t="s">
        <v>209</v>
      </c>
      <c r="B98" s="197" t="s">
        <v>5406</v>
      </c>
    </row>
    <row r="99" spans="1:2" x14ac:dyDescent="0.3">
      <c r="A99" s="139" t="s">
        <v>210</v>
      </c>
      <c r="B99" s="197" t="s">
        <v>5407</v>
      </c>
    </row>
    <row r="100" spans="1:2" x14ac:dyDescent="0.3">
      <c r="A100" s="139" t="s">
        <v>5408</v>
      </c>
      <c r="B100" s="197" t="s">
        <v>5409</v>
      </c>
    </row>
    <row r="101" spans="1:2" x14ac:dyDescent="0.3">
      <c r="A101" s="139" t="s">
        <v>5410</v>
      </c>
      <c r="B101" s="197" t="s">
        <v>5411</v>
      </c>
    </row>
    <row r="102" spans="1:2" x14ac:dyDescent="0.3">
      <c r="A102" s="139" t="s">
        <v>5412</v>
      </c>
      <c r="B102" s="197" t="s">
        <v>5413</v>
      </c>
    </row>
    <row r="103" spans="1:2" x14ac:dyDescent="0.3">
      <c r="A103" s="139" t="s">
        <v>5414</v>
      </c>
      <c r="B103" s="197" t="s">
        <v>5415</v>
      </c>
    </row>
    <row r="104" spans="1:2" x14ac:dyDescent="0.3">
      <c r="A104" s="139" t="s">
        <v>5416</v>
      </c>
      <c r="B104" s="197" t="s">
        <v>5417</v>
      </c>
    </row>
    <row r="105" spans="1:2" x14ac:dyDescent="0.3">
      <c r="A105" s="139" t="s">
        <v>5418</v>
      </c>
      <c r="B105" s="197" t="s">
        <v>5419</v>
      </c>
    </row>
    <row r="106" spans="1:2" x14ac:dyDescent="0.3">
      <c r="A106" s="139" t="s">
        <v>5420</v>
      </c>
      <c r="B106" s="197" t="s">
        <v>5421</v>
      </c>
    </row>
    <row r="107" spans="1:2" x14ac:dyDescent="0.3">
      <c r="A107" s="139" t="s">
        <v>5422</v>
      </c>
      <c r="B107" s="197" t="s">
        <v>5423</v>
      </c>
    </row>
    <row r="108" spans="1:2" x14ac:dyDescent="0.3">
      <c r="A108" s="139" t="s">
        <v>5424</v>
      </c>
      <c r="B108" s="197" t="s">
        <v>5425</v>
      </c>
    </row>
    <row r="109" spans="1:2" x14ac:dyDescent="0.3">
      <c r="A109" s="139" t="s">
        <v>5426</v>
      </c>
      <c r="B109" s="197" t="s">
        <v>5427</v>
      </c>
    </row>
    <row r="110" spans="1:2" x14ac:dyDescent="0.3">
      <c r="A110" s="139" t="s">
        <v>165</v>
      </c>
      <c r="B110" s="197" t="s">
        <v>5428</v>
      </c>
    </row>
    <row r="111" spans="1:2" x14ac:dyDescent="0.3">
      <c r="A111" s="139" t="s">
        <v>702</v>
      </c>
      <c r="B111" s="197" t="s">
        <v>5429</v>
      </c>
    </row>
    <row r="112" spans="1:2" x14ac:dyDescent="0.3">
      <c r="A112" s="139" t="s">
        <v>703</v>
      </c>
      <c r="B112" s="197" t="s">
        <v>5430</v>
      </c>
    </row>
    <row r="113" spans="1:2" x14ac:dyDescent="0.3">
      <c r="A113" s="139" t="s">
        <v>5431</v>
      </c>
      <c r="B113" s="197" t="s">
        <v>5432</v>
      </c>
    </row>
    <row r="114" spans="1:2" x14ac:dyDescent="0.3">
      <c r="A114" s="139" t="s">
        <v>5433</v>
      </c>
      <c r="B114" s="197" t="s">
        <v>5434</v>
      </c>
    </row>
    <row r="115" spans="1:2" x14ac:dyDescent="0.3">
      <c r="A115" s="139" t="s">
        <v>5435</v>
      </c>
      <c r="B115" s="197" t="s">
        <v>5436</v>
      </c>
    </row>
    <row r="116" spans="1:2" x14ac:dyDescent="0.3">
      <c r="A116" s="139" t="s">
        <v>706</v>
      </c>
      <c r="B116" s="197" t="s">
        <v>5437</v>
      </c>
    </row>
    <row r="117" spans="1:2" x14ac:dyDescent="0.3">
      <c r="A117" s="139" t="s">
        <v>707</v>
      </c>
      <c r="B117" s="197" t="s">
        <v>5438</v>
      </c>
    </row>
    <row r="118" spans="1:2" x14ac:dyDescent="0.3">
      <c r="A118" s="139" t="s">
        <v>715</v>
      </c>
      <c r="B118" s="197" t="s">
        <v>5439</v>
      </c>
    </row>
    <row r="119" spans="1:2" x14ac:dyDescent="0.3">
      <c r="A119" s="139" t="s">
        <v>714</v>
      </c>
      <c r="B119" s="197" t="s">
        <v>5440</v>
      </c>
    </row>
    <row r="120" spans="1:2" x14ac:dyDescent="0.3">
      <c r="A120" s="139" t="s">
        <v>5441</v>
      </c>
      <c r="B120" s="197" t="s">
        <v>5442</v>
      </c>
    </row>
    <row r="121" spans="1:2" x14ac:dyDescent="0.3">
      <c r="A121" s="139" t="s">
        <v>5443</v>
      </c>
      <c r="B121" s="197" t="s">
        <v>5444</v>
      </c>
    </row>
    <row r="122" spans="1:2" x14ac:dyDescent="0.3">
      <c r="A122" s="139" t="s">
        <v>5445</v>
      </c>
      <c r="B122" s="197" t="s">
        <v>5446</v>
      </c>
    </row>
    <row r="123" spans="1:2" x14ac:dyDescent="0.3">
      <c r="A123" s="139" t="s">
        <v>742</v>
      </c>
      <c r="B123" s="197" t="s">
        <v>5447</v>
      </c>
    </row>
    <row r="124" spans="1:2" x14ac:dyDescent="0.3">
      <c r="A124" s="139" t="s">
        <v>743</v>
      </c>
      <c r="B124" s="197" t="s">
        <v>5448</v>
      </c>
    </row>
    <row r="125" spans="1:2" x14ac:dyDescent="0.3">
      <c r="A125" s="139" t="s">
        <v>5449</v>
      </c>
      <c r="B125" s="197" t="s">
        <v>5450</v>
      </c>
    </row>
    <row r="126" spans="1:2" x14ac:dyDescent="0.3">
      <c r="A126" s="139" t="s">
        <v>758</v>
      </c>
      <c r="B126" s="197" t="s">
        <v>5451</v>
      </c>
    </row>
    <row r="127" spans="1:2" x14ac:dyDescent="0.3">
      <c r="A127" s="139" t="s">
        <v>762</v>
      </c>
      <c r="B127" s="197" t="s">
        <v>5452</v>
      </c>
    </row>
    <row r="128" spans="1:2" x14ac:dyDescent="0.3">
      <c r="A128" s="139" t="s">
        <v>760</v>
      </c>
      <c r="B128" s="197" t="s">
        <v>5453</v>
      </c>
    </row>
    <row r="129" spans="1:2" x14ac:dyDescent="0.3">
      <c r="A129" s="139" t="s">
        <v>761</v>
      </c>
      <c r="B129" s="197" t="s">
        <v>5454</v>
      </c>
    </row>
    <row r="130" spans="1:2" x14ac:dyDescent="0.3">
      <c r="A130" s="139" t="s">
        <v>764</v>
      </c>
      <c r="B130" s="197" t="s">
        <v>5455</v>
      </c>
    </row>
    <row r="131" spans="1:2" x14ac:dyDescent="0.3">
      <c r="A131" s="139" t="s">
        <v>5456</v>
      </c>
      <c r="B131" s="197" t="s">
        <v>5457</v>
      </c>
    </row>
    <row r="132" spans="1:2" x14ac:dyDescent="0.3">
      <c r="A132" s="139" t="s">
        <v>5458</v>
      </c>
      <c r="B132" s="197" t="s">
        <v>5459</v>
      </c>
    </row>
    <row r="133" spans="1:2" x14ac:dyDescent="0.3">
      <c r="A133" s="139" t="s">
        <v>5460</v>
      </c>
      <c r="B133" s="197" t="s">
        <v>5461</v>
      </c>
    </row>
    <row r="134" spans="1:2" x14ac:dyDescent="0.3">
      <c r="A134" s="139" t="s">
        <v>5462</v>
      </c>
      <c r="B134" s="197" t="s">
        <v>5463</v>
      </c>
    </row>
    <row r="135" spans="1:2" x14ac:dyDescent="0.3">
      <c r="A135" s="139" t="s">
        <v>5464</v>
      </c>
      <c r="B135" s="197" t="s">
        <v>5465</v>
      </c>
    </row>
    <row r="136" spans="1:2" x14ac:dyDescent="0.3">
      <c r="A136" s="139" t="s">
        <v>5466</v>
      </c>
      <c r="B136" s="197" t="s">
        <v>5467</v>
      </c>
    </row>
    <row r="137" spans="1:2" x14ac:dyDescent="0.3">
      <c r="A137" s="139" t="s">
        <v>5468</v>
      </c>
      <c r="B137" s="73" t="s">
        <v>5469</v>
      </c>
    </row>
    <row r="138" spans="1:2" x14ac:dyDescent="0.3">
      <c r="A138" s="139" t="s">
        <v>5470</v>
      </c>
      <c r="B138" s="73" t="s">
        <v>5471</v>
      </c>
    </row>
    <row r="139" spans="1:2" x14ac:dyDescent="0.3">
      <c r="A139" s="83" t="s">
        <v>52</v>
      </c>
      <c r="B139" s="197" t="s">
        <v>53</v>
      </c>
    </row>
    <row r="140" spans="1:2" x14ac:dyDescent="0.3">
      <c r="A140" s="83" t="s">
        <v>2429</v>
      </c>
      <c r="B140" s="197" t="s">
        <v>5472</v>
      </c>
    </row>
    <row r="141" spans="1:2" x14ac:dyDescent="0.3">
      <c r="A141" s="83" t="s">
        <v>1717</v>
      </c>
      <c r="B141" s="197" t="s">
        <v>5473</v>
      </c>
    </row>
    <row r="142" spans="1:2" x14ac:dyDescent="0.3">
      <c r="A142" s="83" t="s">
        <v>5474</v>
      </c>
      <c r="B142" s="197" t="s">
        <v>5475</v>
      </c>
    </row>
    <row r="143" spans="1:2" x14ac:dyDescent="0.3">
      <c r="A143" s="83" t="s">
        <v>5476</v>
      </c>
      <c r="B143" s="197" t="s">
        <v>5477</v>
      </c>
    </row>
    <row r="144" spans="1:2" x14ac:dyDescent="0.3">
      <c r="A144" s="83" t="s">
        <v>1215</v>
      </c>
      <c r="B144" s="73" t="s">
        <v>5478</v>
      </c>
    </row>
    <row r="145" spans="1:2" x14ac:dyDescent="0.3">
      <c r="A145" s="438" t="s">
        <v>2428</v>
      </c>
      <c r="B145" s="439" t="s">
        <v>5479</v>
      </c>
    </row>
    <row r="146" spans="1:2" x14ac:dyDescent="0.3">
      <c r="A146" s="450" t="s">
        <v>700</v>
      </c>
      <c r="B146" s="448" t="s">
        <v>5480</v>
      </c>
    </row>
    <row r="147" spans="1:2" x14ac:dyDescent="0.3">
      <c r="A147" s="810" t="s">
        <v>9060</v>
      </c>
      <c r="B147" s="811" t="s">
        <v>9058</v>
      </c>
    </row>
    <row r="148" spans="1:2" x14ac:dyDescent="0.3">
      <c r="A148" s="139" t="s">
        <v>1110</v>
      </c>
      <c r="B148" s="197" t="s">
        <v>5481</v>
      </c>
    </row>
    <row r="149" spans="1:2" x14ac:dyDescent="0.3">
      <c r="A149" s="139" t="s">
        <v>629</v>
      </c>
      <c r="B149" s="197" t="s">
        <v>5482</v>
      </c>
    </row>
    <row r="150" spans="1:2" x14ac:dyDescent="0.3">
      <c r="A150" s="139" t="s">
        <v>4581</v>
      </c>
      <c r="B150" s="197" t="s">
        <v>5483</v>
      </c>
    </row>
    <row r="151" spans="1:2" x14ac:dyDescent="0.3">
      <c r="A151" s="139" t="s">
        <v>5484</v>
      </c>
      <c r="B151" s="197" t="s">
        <v>5485</v>
      </c>
    </row>
    <row r="152" spans="1:2" x14ac:dyDescent="0.3">
      <c r="A152" s="139" t="s">
        <v>865</v>
      </c>
      <c r="B152" s="197" t="s">
        <v>5486</v>
      </c>
    </row>
    <row r="153" spans="1:2" x14ac:dyDescent="0.3">
      <c r="A153" s="139" t="s">
        <v>871</v>
      </c>
      <c r="B153" s="197" t="s">
        <v>5487</v>
      </c>
    </row>
    <row r="154" spans="1:2" x14ac:dyDescent="0.3">
      <c r="A154" s="139" t="s">
        <v>873</v>
      </c>
      <c r="B154" s="197" t="s">
        <v>5488</v>
      </c>
    </row>
    <row r="155" spans="1:2" x14ac:dyDescent="0.3">
      <c r="A155" s="139" t="s">
        <v>725</v>
      </c>
      <c r="B155" s="197" t="s">
        <v>5489</v>
      </c>
    </row>
    <row r="156" spans="1:2" x14ac:dyDescent="0.3">
      <c r="A156" s="139" t="s">
        <v>5490</v>
      </c>
      <c r="B156" s="197" t="s">
        <v>5365</v>
      </c>
    </row>
    <row r="157" spans="1:2" x14ac:dyDescent="0.3">
      <c r="A157" s="139" t="s">
        <v>5491</v>
      </c>
      <c r="B157" s="197" t="s">
        <v>5492</v>
      </c>
    </row>
    <row r="158" spans="1:2" x14ac:dyDescent="0.3">
      <c r="A158" s="139" t="s">
        <v>5493</v>
      </c>
      <c r="B158" s="197" t="s">
        <v>5494</v>
      </c>
    </row>
    <row r="159" spans="1:2" x14ac:dyDescent="0.3">
      <c r="A159" s="139" t="s">
        <v>1235</v>
      </c>
      <c r="B159" s="197" t="s">
        <v>5495</v>
      </c>
    </row>
    <row r="160" spans="1:2" x14ac:dyDescent="0.3">
      <c r="A160" s="139" t="s">
        <v>1237</v>
      </c>
      <c r="B160" s="197" t="s">
        <v>5496</v>
      </c>
    </row>
    <row r="161" spans="1:2" x14ac:dyDescent="0.3">
      <c r="A161" s="139" t="s">
        <v>773</v>
      </c>
      <c r="B161" s="197" t="s">
        <v>5497</v>
      </c>
    </row>
    <row r="162" spans="1:2" x14ac:dyDescent="0.3">
      <c r="A162" s="139" t="s">
        <v>1301</v>
      </c>
      <c r="B162" s="197" t="s">
        <v>5498</v>
      </c>
    </row>
    <row r="163" spans="1:2" x14ac:dyDescent="0.3">
      <c r="A163" s="139" t="s">
        <v>1302</v>
      </c>
      <c r="B163" s="197" t="s">
        <v>5499</v>
      </c>
    </row>
    <row r="164" spans="1:2" x14ac:dyDescent="0.3">
      <c r="A164" s="139" t="s">
        <v>1354</v>
      </c>
      <c r="B164" s="197" t="s">
        <v>5500</v>
      </c>
    </row>
    <row r="165" spans="1:2" x14ac:dyDescent="0.3">
      <c r="A165" s="139" t="s">
        <v>1356</v>
      </c>
      <c r="B165" s="197" t="s">
        <v>5501</v>
      </c>
    </row>
    <row r="166" spans="1:2" x14ac:dyDescent="0.3">
      <c r="A166" s="139" t="s">
        <v>1368</v>
      </c>
      <c r="B166" s="197" t="s">
        <v>5502</v>
      </c>
    </row>
    <row r="167" spans="1:2" x14ac:dyDescent="0.3">
      <c r="A167" s="139" t="s">
        <v>5503</v>
      </c>
      <c r="B167" s="197" t="s">
        <v>5504</v>
      </c>
    </row>
    <row r="168" spans="1:2" x14ac:dyDescent="0.3">
      <c r="A168" s="139" t="s">
        <v>5505</v>
      </c>
      <c r="B168" s="197" t="s">
        <v>5506</v>
      </c>
    </row>
    <row r="169" spans="1:2" x14ac:dyDescent="0.3">
      <c r="A169" s="139" t="s">
        <v>1676</v>
      </c>
      <c r="B169" s="197" t="s">
        <v>5507</v>
      </c>
    </row>
    <row r="170" spans="1:2" x14ac:dyDescent="0.3">
      <c r="A170" s="139" t="s">
        <v>5508</v>
      </c>
      <c r="B170" s="197" t="s">
        <v>5509</v>
      </c>
    </row>
    <row r="171" spans="1:2" x14ac:dyDescent="0.3">
      <c r="A171" s="139" t="s">
        <v>1408</v>
      </c>
      <c r="B171" s="197" t="s">
        <v>5510</v>
      </c>
    </row>
    <row r="172" spans="1:2" x14ac:dyDescent="0.3">
      <c r="A172" s="139" t="s">
        <v>5511</v>
      </c>
      <c r="B172" s="197" t="s">
        <v>5512</v>
      </c>
    </row>
    <row r="173" spans="1:2" x14ac:dyDescent="0.3">
      <c r="A173" s="139" t="s">
        <v>5513</v>
      </c>
      <c r="B173" s="197" t="s">
        <v>5514</v>
      </c>
    </row>
    <row r="174" spans="1:2" x14ac:dyDescent="0.3">
      <c r="A174" s="139" t="s">
        <v>1446</v>
      </c>
      <c r="B174" s="197" t="s">
        <v>5515</v>
      </c>
    </row>
    <row r="175" spans="1:2" x14ac:dyDescent="0.3">
      <c r="A175" s="139" t="s">
        <v>1445</v>
      </c>
      <c r="B175" s="197" t="s">
        <v>5516</v>
      </c>
    </row>
    <row r="176" spans="1:2" x14ac:dyDescent="0.3">
      <c r="A176" s="139" t="s">
        <v>5517</v>
      </c>
      <c r="B176" s="197" t="s">
        <v>5518</v>
      </c>
    </row>
    <row r="177" spans="1:2" x14ac:dyDescent="0.3">
      <c r="A177" s="139" t="s">
        <v>5519</v>
      </c>
      <c r="B177" s="197" t="s">
        <v>5520</v>
      </c>
    </row>
    <row r="178" spans="1:2" x14ac:dyDescent="0.3">
      <c r="A178" s="139" t="s">
        <v>1434</v>
      </c>
      <c r="B178" s="197" t="s">
        <v>5521</v>
      </c>
    </row>
    <row r="179" spans="1:2" x14ac:dyDescent="0.3">
      <c r="A179" s="139" t="s">
        <v>1481</v>
      </c>
      <c r="B179" s="197" t="s">
        <v>5522</v>
      </c>
    </row>
    <row r="180" spans="1:2" x14ac:dyDescent="0.3">
      <c r="A180" s="139" t="s">
        <v>3653</v>
      </c>
      <c r="B180" s="197" t="s">
        <v>5523</v>
      </c>
    </row>
    <row r="181" spans="1:2" x14ac:dyDescent="0.3">
      <c r="A181" s="139" t="s">
        <v>5524</v>
      </c>
      <c r="B181" s="197" t="s">
        <v>5525</v>
      </c>
    </row>
    <row r="182" spans="1:2" x14ac:dyDescent="0.3">
      <c r="A182" s="139" t="s">
        <v>5526</v>
      </c>
      <c r="B182" s="197" t="s">
        <v>5527</v>
      </c>
    </row>
    <row r="183" spans="1:2" x14ac:dyDescent="0.3">
      <c r="A183" s="139" t="s">
        <v>5528</v>
      </c>
      <c r="B183" s="197" t="s">
        <v>5529</v>
      </c>
    </row>
    <row r="184" spans="1:2" x14ac:dyDescent="0.3">
      <c r="A184" s="139" t="s">
        <v>5530</v>
      </c>
      <c r="B184" s="197" t="s">
        <v>5531</v>
      </c>
    </row>
    <row r="185" spans="1:2" x14ac:dyDescent="0.3">
      <c r="A185" s="139" t="s">
        <v>5532</v>
      </c>
      <c r="B185" s="197" t="s">
        <v>5533</v>
      </c>
    </row>
    <row r="186" spans="1:2" x14ac:dyDescent="0.3">
      <c r="A186" s="139" t="s">
        <v>993</v>
      </c>
      <c r="B186" s="197" t="s">
        <v>5534</v>
      </c>
    </row>
    <row r="187" spans="1:2" x14ac:dyDescent="0.3">
      <c r="A187" s="139" t="s">
        <v>5535</v>
      </c>
      <c r="B187" s="197" t="s">
        <v>5512</v>
      </c>
    </row>
    <row r="188" spans="1:2" x14ac:dyDescent="0.3">
      <c r="A188" s="139" t="s">
        <v>5536</v>
      </c>
      <c r="B188" s="197" t="s">
        <v>5537</v>
      </c>
    </row>
    <row r="189" spans="1:2" x14ac:dyDescent="0.3">
      <c r="A189" s="139" t="s">
        <v>5538</v>
      </c>
      <c r="B189" s="197" t="s">
        <v>5515</v>
      </c>
    </row>
    <row r="190" spans="1:2" x14ac:dyDescent="0.3">
      <c r="A190" s="139" t="s">
        <v>1589</v>
      </c>
      <c r="B190" s="197" t="s">
        <v>5539</v>
      </c>
    </row>
    <row r="191" spans="1:2" x14ac:dyDescent="0.3">
      <c r="A191" s="139" t="s">
        <v>5540</v>
      </c>
      <c r="B191" s="197" t="s">
        <v>5541</v>
      </c>
    </row>
    <row r="192" spans="1:2" x14ac:dyDescent="0.3">
      <c r="A192" s="139" t="s">
        <v>1585</v>
      </c>
      <c r="B192" s="197" t="s">
        <v>5542</v>
      </c>
    </row>
    <row r="193" spans="1:2" x14ac:dyDescent="0.3">
      <c r="A193" s="139" t="s">
        <v>5543</v>
      </c>
      <c r="B193" s="197" t="s">
        <v>5544</v>
      </c>
    </row>
    <row r="194" spans="1:2" x14ac:dyDescent="0.3">
      <c r="A194" s="139" t="s">
        <v>5545</v>
      </c>
      <c r="B194" s="197" t="s">
        <v>5546</v>
      </c>
    </row>
    <row r="195" spans="1:2" x14ac:dyDescent="0.3">
      <c r="A195" s="139" t="s">
        <v>5547</v>
      </c>
      <c r="B195" s="197" t="s">
        <v>5548</v>
      </c>
    </row>
    <row r="196" spans="1:2" x14ac:dyDescent="0.3">
      <c r="A196" s="139" t="s">
        <v>5549</v>
      </c>
      <c r="B196" s="197" t="s">
        <v>5550</v>
      </c>
    </row>
    <row r="197" spans="1:2" x14ac:dyDescent="0.3">
      <c r="A197" s="139" t="s">
        <v>5551</v>
      </c>
      <c r="B197" s="197" t="s">
        <v>5552</v>
      </c>
    </row>
    <row r="198" spans="1:2" x14ac:dyDescent="0.3">
      <c r="A198" s="139" t="s">
        <v>5553</v>
      </c>
      <c r="B198" s="197" t="s">
        <v>5554</v>
      </c>
    </row>
    <row r="199" spans="1:2" x14ac:dyDescent="0.3">
      <c r="A199" s="139" t="s">
        <v>5555</v>
      </c>
      <c r="B199" s="197" t="s">
        <v>5556</v>
      </c>
    </row>
    <row r="200" spans="1:2" x14ac:dyDescent="0.3">
      <c r="A200" s="139" t="s">
        <v>1669</v>
      </c>
      <c r="B200" s="197" t="s">
        <v>5525</v>
      </c>
    </row>
    <row r="201" spans="1:2" x14ac:dyDescent="0.3">
      <c r="A201" s="139" t="s">
        <v>5557</v>
      </c>
      <c r="B201" s="197" t="s">
        <v>5558</v>
      </c>
    </row>
    <row r="202" spans="1:2" x14ac:dyDescent="0.3">
      <c r="A202" s="491" t="s">
        <v>1664</v>
      </c>
      <c r="B202" s="197" t="s">
        <v>5559</v>
      </c>
    </row>
    <row r="203" spans="1:2" x14ac:dyDescent="0.3">
      <c r="A203" s="139" t="s">
        <v>1659</v>
      </c>
      <c r="B203" s="197" t="s">
        <v>5560</v>
      </c>
    </row>
    <row r="204" spans="1:2" x14ac:dyDescent="0.3">
      <c r="A204" s="139" t="s">
        <v>5561</v>
      </c>
      <c r="B204" s="197" t="s">
        <v>5562</v>
      </c>
    </row>
    <row r="205" spans="1:2" x14ac:dyDescent="0.3">
      <c r="A205" s="139" t="s">
        <v>5563</v>
      </c>
      <c r="B205" s="197" t="s">
        <v>5564</v>
      </c>
    </row>
    <row r="206" spans="1:2" x14ac:dyDescent="0.3">
      <c r="A206" s="139" t="s">
        <v>1359</v>
      </c>
      <c r="B206" s="197" t="s">
        <v>5565</v>
      </c>
    </row>
    <row r="207" spans="1:2" x14ac:dyDescent="0.3">
      <c r="A207" s="139" t="s">
        <v>5566</v>
      </c>
      <c r="B207" s="197" t="s">
        <v>5567</v>
      </c>
    </row>
    <row r="208" spans="1:2" x14ac:dyDescent="0.3">
      <c r="A208" s="139" t="s">
        <v>1088</v>
      </c>
      <c r="B208" s="197" t="s">
        <v>5568</v>
      </c>
    </row>
    <row r="209" spans="1:2" x14ac:dyDescent="0.3">
      <c r="A209" s="139" t="s">
        <v>947</v>
      </c>
      <c r="B209" s="197" t="s">
        <v>5569</v>
      </c>
    </row>
    <row r="210" spans="1:2" x14ac:dyDescent="0.3">
      <c r="A210" s="139" t="s">
        <v>605</v>
      </c>
      <c r="B210" s="197" t="s">
        <v>5570</v>
      </c>
    </row>
    <row r="211" spans="1:2" x14ac:dyDescent="0.3">
      <c r="A211" s="139" t="s">
        <v>1055</v>
      </c>
      <c r="B211" s="197" t="s">
        <v>5571</v>
      </c>
    </row>
    <row r="212" spans="1:2" x14ac:dyDescent="0.3">
      <c r="A212" s="139" t="s">
        <v>603</v>
      </c>
      <c r="B212" s="197" t="s">
        <v>3844</v>
      </c>
    </row>
    <row r="213" spans="1:2" x14ac:dyDescent="0.3">
      <c r="A213" s="139" t="s">
        <v>602</v>
      </c>
      <c r="B213" s="197" t="s">
        <v>3842</v>
      </c>
    </row>
    <row r="214" spans="1:2" x14ac:dyDescent="0.3">
      <c r="A214" s="139" t="s">
        <v>112</v>
      </c>
      <c r="B214" s="197" t="s">
        <v>113</v>
      </c>
    </row>
    <row r="215" spans="1:2" x14ac:dyDescent="0.3">
      <c r="A215" s="139" t="s">
        <v>114</v>
      </c>
      <c r="B215" s="197" t="s">
        <v>115</v>
      </c>
    </row>
    <row r="216" spans="1:2" x14ac:dyDescent="0.3">
      <c r="A216" s="139" t="s">
        <v>120</v>
      </c>
      <c r="B216" s="197" t="s">
        <v>121</v>
      </c>
    </row>
    <row r="217" spans="1:2" x14ac:dyDescent="0.3">
      <c r="A217" s="139" t="s">
        <v>117</v>
      </c>
      <c r="B217" s="197" t="s">
        <v>118</v>
      </c>
    </row>
    <row r="218" spans="1:2" x14ac:dyDescent="0.3">
      <c r="A218" s="139" t="s">
        <v>125</v>
      </c>
      <c r="B218" s="197" t="s">
        <v>126</v>
      </c>
    </row>
    <row r="219" spans="1:2" x14ac:dyDescent="0.3">
      <c r="A219" s="139" t="s">
        <v>123</v>
      </c>
      <c r="B219" s="197" t="s">
        <v>124</v>
      </c>
    </row>
    <row r="220" spans="1:2" x14ac:dyDescent="0.3">
      <c r="A220" s="139" t="s">
        <v>130</v>
      </c>
      <c r="B220" s="197" t="s">
        <v>131</v>
      </c>
    </row>
    <row r="221" spans="1:2" x14ac:dyDescent="0.3">
      <c r="A221" s="139" t="s">
        <v>128</v>
      </c>
      <c r="B221" s="197" t="s">
        <v>129</v>
      </c>
    </row>
    <row r="222" spans="1:2" x14ac:dyDescent="0.3">
      <c r="A222" s="139" t="s">
        <v>68</v>
      </c>
      <c r="B222" s="197" t="s">
        <v>69</v>
      </c>
    </row>
    <row r="223" spans="1:2" x14ac:dyDescent="0.3">
      <c r="A223" s="139" t="s">
        <v>66</v>
      </c>
      <c r="B223" s="197" t="s">
        <v>5572</v>
      </c>
    </row>
    <row r="224" spans="1:2" x14ac:dyDescent="0.3">
      <c r="A224" s="139" t="s">
        <v>73</v>
      </c>
      <c r="B224" s="197" t="s">
        <v>74</v>
      </c>
    </row>
    <row r="225" spans="1:2" x14ac:dyDescent="0.3">
      <c r="A225" s="139" t="s">
        <v>71</v>
      </c>
      <c r="B225" s="197" t="s">
        <v>72</v>
      </c>
    </row>
    <row r="226" spans="1:2" x14ac:dyDescent="0.3">
      <c r="A226" s="139" t="s">
        <v>78</v>
      </c>
      <c r="B226" s="197" t="s">
        <v>79</v>
      </c>
    </row>
    <row r="227" spans="1:2" x14ac:dyDescent="0.3">
      <c r="A227" s="139" t="s">
        <v>76</v>
      </c>
      <c r="B227" s="197" t="s">
        <v>77</v>
      </c>
    </row>
    <row r="228" spans="1:2" x14ac:dyDescent="0.3">
      <c r="A228" s="139" t="s">
        <v>84</v>
      </c>
      <c r="B228" s="197" t="s">
        <v>85</v>
      </c>
    </row>
    <row r="229" spans="1:2" x14ac:dyDescent="0.3">
      <c r="A229" s="139" t="s">
        <v>81</v>
      </c>
      <c r="B229" s="197" t="s">
        <v>82</v>
      </c>
    </row>
    <row r="230" spans="1:2" x14ac:dyDescent="0.3">
      <c r="A230" s="139" t="s">
        <v>89</v>
      </c>
      <c r="B230" s="197" t="s">
        <v>90</v>
      </c>
    </row>
    <row r="231" spans="1:2" x14ac:dyDescent="0.3">
      <c r="A231" s="139" t="s">
        <v>87</v>
      </c>
      <c r="B231" s="197" t="s">
        <v>88</v>
      </c>
    </row>
    <row r="232" spans="1:2" x14ac:dyDescent="0.3">
      <c r="A232" s="139" t="s">
        <v>94</v>
      </c>
      <c r="B232" s="197" t="s">
        <v>95</v>
      </c>
    </row>
    <row r="233" spans="1:2" x14ac:dyDescent="0.3">
      <c r="A233" s="139" t="s">
        <v>92</v>
      </c>
      <c r="B233" s="197" t="s">
        <v>93</v>
      </c>
    </row>
    <row r="234" spans="1:2" x14ac:dyDescent="0.3">
      <c r="A234" s="139" t="s">
        <v>5573</v>
      </c>
      <c r="B234" s="197" t="s">
        <v>5574</v>
      </c>
    </row>
    <row r="235" spans="1:2" x14ac:dyDescent="0.3">
      <c r="A235" s="139" t="s">
        <v>97</v>
      </c>
      <c r="B235" s="197" t="s">
        <v>98</v>
      </c>
    </row>
    <row r="236" spans="1:2" x14ac:dyDescent="0.3">
      <c r="A236" s="139" t="s">
        <v>103</v>
      </c>
      <c r="B236" s="197" t="s">
        <v>104</v>
      </c>
    </row>
    <row r="237" spans="1:2" x14ac:dyDescent="0.3">
      <c r="A237" s="139" t="s">
        <v>100</v>
      </c>
      <c r="B237" s="197" t="s">
        <v>101</v>
      </c>
    </row>
    <row r="238" spans="1:2" x14ac:dyDescent="0.3">
      <c r="A238" s="139" t="s">
        <v>108</v>
      </c>
      <c r="B238" s="197" t="s">
        <v>109</v>
      </c>
    </row>
    <row r="239" spans="1:2" x14ac:dyDescent="0.3">
      <c r="A239" s="139" t="s">
        <v>106</v>
      </c>
      <c r="B239" s="197" t="s">
        <v>107</v>
      </c>
    </row>
    <row r="240" spans="1:2" x14ac:dyDescent="0.3">
      <c r="A240" s="139" t="s">
        <v>4563</v>
      </c>
      <c r="B240" s="197" t="s">
        <v>5575</v>
      </c>
    </row>
    <row r="241" spans="1:2" x14ac:dyDescent="0.3">
      <c r="A241" s="139" t="s">
        <v>4565</v>
      </c>
      <c r="B241" s="197" t="s">
        <v>5576</v>
      </c>
    </row>
    <row r="242" spans="1:2" x14ac:dyDescent="0.3">
      <c r="A242" s="139" t="s">
        <v>4567</v>
      </c>
      <c r="B242" s="197" t="s">
        <v>5577</v>
      </c>
    </row>
    <row r="243" spans="1:2" x14ac:dyDescent="0.3">
      <c r="A243" s="139" t="s">
        <v>676</v>
      </c>
      <c r="B243" s="197" t="s">
        <v>5578</v>
      </c>
    </row>
    <row r="244" spans="1:2" x14ac:dyDescent="0.3">
      <c r="A244" s="139" t="s">
        <v>4570</v>
      </c>
      <c r="B244" s="197" t="s">
        <v>5579</v>
      </c>
    </row>
    <row r="245" spans="1:2" x14ac:dyDescent="0.3">
      <c r="A245" s="139" t="s">
        <v>5580</v>
      </c>
      <c r="B245" s="197" t="s">
        <v>5581</v>
      </c>
    </row>
    <row r="246" spans="1:2" x14ac:dyDescent="0.3">
      <c r="A246" s="139" t="s">
        <v>699</v>
      </c>
      <c r="B246" s="197" t="s">
        <v>5582</v>
      </c>
    </row>
    <row r="247" spans="1:2" x14ac:dyDescent="0.3">
      <c r="A247" s="139" t="s">
        <v>5583</v>
      </c>
      <c r="B247" s="197" t="s">
        <v>5402</v>
      </c>
    </row>
    <row r="248" spans="1:2" x14ac:dyDescent="0.3">
      <c r="A248" s="139" t="s">
        <v>149</v>
      </c>
      <c r="B248" s="197" t="s">
        <v>3844</v>
      </c>
    </row>
    <row r="249" spans="1:2" x14ac:dyDescent="0.3">
      <c r="A249" s="139" t="s">
        <v>147</v>
      </c>
      <c r="B249" s="197" t="s">
        <v>3842</v>
      </c>
    </row>
    <row r="250" spans="1:2" x14ac:dyDescent="0.3">
      <c r="A250" s="139" t="s">
        <v>155</v>
      </c>
      <c r="B250" s="197" t="s">
        <v>3850</v>
      </c>
    </row>
    <row r="251" spans="1:2" x14ac:dyDescent="0.3">
      <c r="A251" s="139" t="s">
        <v>153</v>
      </c>
      <c r="B251" s="197" t="s">
        <v>4000</v>
      </c>
    </row>
    <row r="252" spans="1:2" x14ac:dyDescent="0.3">
      <c r="A252" s="139" t="s">
        <v>5584</v>
      </c>
      <c r="B252" s="197" t="s">
        <v>5585</v>
      </c>
    </row>
    <row r="253" spans="1:2" x14ac:dyDescent="0.3">
      <c r="A253" s="139" t="s">
        <v>5586</v>
      </c>
      <c r="B253" s="197" t="s">
        <v>5568</v>
      </c>
    </row>
    <row r="254" spans="1:2" x14ac:dyDescent="0.3">
      <c r="A254" s="139" t="s">
        <v>2776</v>
      </c>
      <c r="B254" s="197" t="s">
        <v>5587</v>
      </c>
    </row>
    <row r="255" spans="1:2" x14ac:dyDescent="0.3">
      <c r="A255" s="139" t="s">
        <v>2748</v>
      </c>
      <c r="B255" s="197" t="s">
        <v>5588</v>
      </c>
    </row>
    <row r="256" spans="1:2" x14ac:dyDescent="0.3">
      <c r="A256" s="139" t="s">
        <v>5589</v>
      </c>
      <c r="B256" s="197" t="s">
        <v>5590</v>
      </c>
    </row>
    <row r="257" spans="1:2" x14ac:dyDescent="0.3">
      <c r="A257" s="139" t="s">
        <v>2753</v>
      </c>
      <c r="B257" s="197" t="s">
        <v>5591</v>
      </c>
    </row>
    <row r="258" spans="1:2" x14ac:dyDescent="0.3">
      <c r="A258" s="139" t="s">
        <v>2755</v>
      </c>
      <c r="B258" s="197" t="s">
        <v>5592</v>
      </c>
    </row>
    <row r="259" spans="1:2" x14ac:dyDescent="0.3">
      <c r="A259" s="139" t="s">
        <v>2757</v>
      </c>
      <c r="B259" s="197" t="s">
        <v>5593</v>
      </c>
    </row>
    <row r="260" spans="1:2" x14ac:dyDescent="0.3">
      <c r="A260" s="139" t="s">
        <v>5594</v>
      </c>
      <c r="B260" s="197" t="s">
        <v>5595</v>
      </c>
    </row>
    <row r="261" spans="1:2" x14ac:dyDescent="0.3">
      <c r="A261" s="139" t="s">
        <v>5596</v>
      </c>
      <c r="B261" s="197" t="s">
        <v>5496</v>
      </c>
    </row>
    <row r="262" spans="1:2" x14ac:dyDescent="0.3">
      <c r="A262" s="139" t="s">
        <v>5597</v>
      </c>
      <c r="B262" s="197" t="s">
        <v>5598</v>
      </c>
    </row>
    <row r="263" spans="1:2" x14ac:dyDescent="0.3">
      <c r="A263" s="139" t="s">
        <v>5599</v>
      </c>
      <c r="B263" s="197" t="s">
        <v>5600</v>
      </c>
    </row>
    <row r="264" spans="1:2" x14ac:dyDescent="0.3">
      <c r="A264" s="139" t="s">
        <v>5601</v>
      </c>
      <c r="B264" s="197" t="s">
        <v>5602</v>
      </c>
    </row>
    <row r="265" spans="1:2" x14ac:dyDescent="0.3">
      <c r="A265" s="139" t="s">
        <v>5603</v>
      </c>
      <c r="B265" s="197" t="s">
        <v>5604</v>
      </c>
    </row>
    <row r="266" spans="1:2" x14ac:dyDescent="0.3">
      <c r="A266" s="139" t="s">
        <v>2684</v>
      </c>
      <c r="B266" s="197" t="s">
        <v>5605</v>
      </c>
    </row>
    <row r="267" spans="1:2" x14ac:dyDescent="0.3">
      <c r="A267" s="139" t="s">
        <v>5606</v>
      </c>
      <c r="B267" s="197" t="s">
        <v>5607</v>
      </c>
    </row>
    <row r="268" spans="1:2" x14ac:dyDescent="0.3">
      <c r="A268" s="139" t="s">
        <v>5608</v>
      </c>
      <c r="B268" s="197" t="s">
        <v>5609</v>
      </c>
    </row>
    <row r="269" spans="1:2" x14ac:dyDescent="0.3">
      <c r="A269" s="139" t="s">
        <v>5610</v>
      </c>
      <c r="B269" s="197" t="s">
        <v>5611</v>
      </c>
    </row>
    <row r="270" spans="1:2" x14ac:dyDescent="0.3">
      <c r="A270" s="139" t="s">
        <v>5612</v>
      </c>
      <c r="B270" s="197" t="s">
        <v>5613</v>
      </c>
    </row>
    <row r="271" spans="1:2" x14ac:dyDescent="0.3">
      <c r="A271" s="139" t="s">
        <v>266</v>
      </c>
      <c r="B271" s="197" t="s">
        <v>5496</v>
      </c>
    </row>
    <row r="272" spans="1:2" x14ac:dyDescent="0.3">
      <c r="A272" s="139" t="s">
        <v>265</v>
      </c>
      <c r="B272" s="197" t="s">
        <v>5495</v>
      </c>
    </row>
    <row r="273" spans="1:2" x14ac:dyDescent="0.3">
      <c r="A273" s="139" t="s">
        <v>2697</v>
      </c>
      <c r="B273" s="197" t="s">
        <v>5614</v>
      </c>
    </row>
    <row r="274" spans="1:2" x14ac:dyDescent="0.3">
      <c r="A274" s="139" t="s">
        <v>2695</v>
      </c>
      <c r="B274" s="197" t="s">
        <v>5615</v>
      </c>
    </row>
    <row r="275" spans="1:2" x14ac:dyDescent="0.3">
      <c r="A275" s="139" t="s">
        <v>2811</v>
      </c>
      <c r="B275" s="197" t="s">
        <v>5497</v>
      </c>
    </row>
    <row r="276" spans="1:2" x14ac:dyDescent="0.3">
      <c r="A276" s="139" t="s">
        <v>2816</v>
      </c>
      <c r="B276" s="197" t="s">
        <v>5616</v>
      </c>
    </row>
    <row r="277" spans="1:2" x14ac:dyDescent="0.3">
      <c r="A277" s="139" t="s">
        <v>2820</v>
      </c>
      <c r="B277" s="197" t="s">
        <v>5617</v>
      </c>
    </row>
    <row r="278" spans="1:2" x14ac:dyDescent="0.3">
      <c r="A278" s="139" t="s">
        <v>5618</v>
      </c>
      <c r="B278" s="197" t="s">
        <v>5619</v>
      </c>
    </row>
    <row r="279" spans="1:2" x14ac:dyDescent="0.3">
      <c r="A279" s="139" t="s">
        <v>5620</v>
      </c>
      <c r="B279" s="197" t="s">
        <v>5621</v>
      </c>
    </row>
    <row r="280" spans="1:2" x14ac:dyDescent="0.3">
      <c r="A280" s="139" t="s">
        <v>5622</v>
      </c>
      <c r="B280" s="197" t="s">
        <v>5515</v>
      </c>
    </row>
    <row r="281" spans="1:2" x14ac:dyDescent="0.3">
      <c r="A281" s="139" t="s">
        <v>5623</v>
      </c>
      <c r="B281" s="197" t="s">
        <v>5518</v>
      </c>
    </row>
    <row r="282" spans="1:2" x14ac:dyDescent="0.3">
      <c r="A282" s="139" t="s">
        <v>5624</v>
      </c>
      <c r="B282" s="197" t="s">
        <v>5625</v>
      </c>
    </row>
    <row r="283" spans="1:2" x14ac:dyDescent="0.3">
      <c r="A283" s="139" t="s">
        <v>5626</v>
      </c>
      <c r="B283" s="197" t="s">
        <v>5521</v>
      </c>
    </row>
    <row r="284" spans="1:2" x14ac:dyDescent="0.3">
      <c r="A284" s="139" t="s">
        <v>5627</v>
      </c>
      <c r="B284" s="197" t="s">
        <v>5628</v>
      </c>
    </row>
    <row r="285" spans="1:2" x14ac:dyDescent="0.3">
      <c r="A285" s="139" t="s">
        <v>5629</v>
      </c>
      <c r="B285" s="197" t="s">
        <v>5522</v>
      </c>
    </row>
    <row r="286" spans="1:2" x14ac:dyDescent="0.3">
      <c r="A286" s="139" t="s">
        <v>5630</v>
      </c>
      <c r="B286" s="197" t="s">
        <v>5631</v>
      </c>
    </row>
    <row r="287" spans="1:2" x14ac:dyDescent="0.3">
      <c r="A287" s="139" t="s">
        <v>5632</v>
      </c>
      <c r="B287" s="197" t="s">
        <v>5525</v>
      </c>
    </row>
    <row r="288" spans="1:2" x14ac:dyDescent="0.3">
      <c r="A288" s="139" t="s">
        <v>5633</v>
      </c>
      <c r="B288" s="197" t="s">
        <v>5529</v>
      </c>
    </row>
    <row r="289" spans="1:2" x14ac:dyDescent="0.3">
      <c r="A289" s="139" t="s">
        <v>5634</v>
      </c>
      <c r="B289" s="197" t="s">
        <v>5531</v>
      </c>
    </row>
    <row r="290" spans="1:2" x14ac:dyDescent="0.3">
      <c r="A290" s="139" t="s">
        <v>5635</v>
      </c>
      <c r="B290" s="197" t="s">
        <v>5636</v>
      </c>
    </row>
    <row r="291" spans="1:2" x14ac:dyDescent="0.3">
      <c r="A291" s="139" t="s">
        <v>5637</v>
      </c>
      <c r="B291" s="197" t="s">
        <v>5638</v>
      </c>
    </row>
    <row r="292" spans="1:2" x14ac:dyDescent="0.3">
      <c r="A292" s="139" t="s">
        <v>5639</v>
      </c>
      <c r="B292" s="197" t="s">
        <v>5640</v>
      </c>
    </row>
    <row r="293" spans="1:2" x14ac:dyDescent="0.3">
      <c r="A293" s="139" t="s">
        <v>5641</v>
      </c>
      <c r="B293" s="197" t="s">
        <v>5642</v>
      </c>
    </row>
    <row r="294" spans="1:2" x14ac:dyDescent="0.3">
      <c r="A294" s="139" t="s">
        <v>5643</v>
      </c>
      <c r="B294" s="197" t="s">
        <v>5644</v>
      </c>
    </row>
    <row r="295" spans="1:2" x14ac:dyDescent="0.3">
      <c r="A295" s="139" t="s">
        <v>5645</v>
      </c>
      <c r="B295" s="197" t="s">
        <v>5515</v>
      </c>
    </row>
    <row r="296" spans="1:2" x14ac:dyDescent="0.3">
      <c r="A296" s="139" t="s">
        <v>5646</v>
      </c>
      <c r="B296" s="197" t="s">
        <v>5647</v>
      </c>
    </row>
    <row r="297" spans="1:2" x14ac:dyDescent="0.3">
      <c r="A297" s="139" t="s">
        <v>5648</v>
      </c>
      <c r="B297" s="197" t="s">
        <v>5649</v>
      </c>
    </row>
    <row r="298" spans="1:2" x14ac:dyDescent="0.3">
      <c r="A298" s="139" t="s">
        <v>5650</v>
      </c>
      <c r="B298" s="197" t="s">
        <v>5651</v>
      </c>
    </row>
    <row r="299" spans="1:2" x14ac:dyDescent="0.3">
      <c r="A299" s="139" t="s">
        <v>5652</v>
      </c>
      <c r="B299" s="197" t="s">
        <v>3850</v>
      </c>
    </row>
    <row r="300" spans="1:2" x14ac:dyDescent="0.3">
      <c r="A300" s="139" t="s">
        <v>5653</v>
      </c>
      <c r="B300" s="197" t="s">
        <v>4000</v>
      </c>
    </row>
    <row r="301" spans="1:2" x14ac:dyDescent="0.3">
      <c r="A301" s="139" t="s">
        <v>5654</v>
      </c>
      <c r="B301" s="197" t="s">
        <v>3844</v>
      </c>
    </row>
    <row r="302" spans="1:2" x14ac:dyDescent="0.3">
      <c r="A302" s="139" t="s">
        <v>5655</v>
      </c>
      <c r="B302" s="197" t="s">
        <v>3842</v>
      </c>
    </row>
    <row r="303" spans="1:2" x14ac:dyDescent="0.3">
      <c r="A303" s="139" t="s">
        <v>5656</v>
      </c>
      <c r="B303" s="197" t="s">
        <v>5657</v>
      </c>
    </row>
    <row r="304" spans="1:2" x14ac:dyDescent="0.3">
      <c r="A304" s="139" t="s">
        <v>5658</v>
      </c>
      <c r="B304" s="197" t="s">
        <v>5659</v>
      </c>
    </row>
    <row r="305" spans="1:2" x14ac:dyDescent="0.3">
      <c r="A305" s="139" t="s">
        <v>5660</v>
      </c>
      <c r="B305" s="197" t="s">
        <v>5598</v>
      </c>
    </row>
    <row r="306" spans="1:2" x14ac:dyDescent="0.3">
      <c r="A306" s="139" t="s">
        <v>5661</v>
      </c>
      <c r="B306" s="197" t="s">
        <v>5662</v>
      </c>
    </row>
    <row r="307" spans="1:2" x14ac:dyDescent="0.3">
      <c r="A307" s="139" t="s">
        <v>5663</v>
      </c>
      <c r="B307" s="197" t="s">
        <v>5568</v>
      </c>
    </row>
    <row r="308" spans="1:2" x14ac:dyDescent="0.3">
      <c r="A308" s="139" t="s">
        <v>5664</v>
      </c>
      <c r="B308" s="197" t="s">
        <v>5665</v>
      </c>
    </row>
    <row r="309" spans="1:2" x14ac:dyDescent="0.3">
      <c r="A309" s="139" t="s">
        <v>5666</v>
      </c>
      <c r="B309" s="197" t="s">
        <v>5602</v>
      </c>
    </row>
    <row r="310" spans="1:2" x14ac:dyDescent="0.3">
      <c r="A310" s="139" t="s">
        <v>2685</v>
      </c>
      <c r="B310" s="197" t="s">
        <v>5667</v>
      </c>
    </row>
    <row r="311" spans="1:2" x14ac:dyDescent="0.3">
      <c r="A311" s="139" t="s">
        <v>5668</v>
      </c>
      <c r="B311" s="197" t="s">
        <v>5605</v>
      </c>
    </row>
    <row r="312" spans="1:2" x14ac:dyDescent="0.3">
      <c r="A312" s="139" t="s">
        <v>5669</v>
      </c>
      <c r="B312" s="197" t="s">
        <v>5614</v>
      </c>
    </row>
    <row r="313" spans="1:2" x14ac:dyDescent="0.3">
      <c r="A313" s="139" t="s">
        <v>5670</v>
      </c>
      <c r="B313" s="197" t="s">
        <v>5615</v>
      </c>
    </row>
    <row r="314" spans="1:2" x14ac:dyDescent="0.3">
      <c r="A314" s="139" t="s">
        <v>5671</v>
      </c>
      <c r="B314" s="197" t="s">
        <v>5607</v>
      </c>
    </row>
    <row r="315" spans="1:2" x14ac:dyDescent="0.3">
      <c r="A315" s="139" t="s">
        <v>5672</v>
      </c>
      <c r="B315" s="197" t="s">
        <v>5609</v>
      </c>
    </row>
    <row r="316" spans="1:2" x14ac:dyDescent="0.3">
      <c r="A316" s="139" t="s">
        <v>5673</v>
      </c>
      <c r="B316" s="197" t="s">
        <v>5674</v>
      </c>
    </row>
    <row r="317" spans="1:2" x14ac:dyDescent="0.3">
      <c r="A317" s="139" t="s">
        <v>5675</v>
      </c>
      <c r="B317" s="197" t="s">
        <v>5613</v>
      </c>
    </row>
    <row r="318" spans="1:2" x14ac:dyDescent="0.3">
      <c r="A318" s="139" t="s">
        <v>5676</v>
      </c>
      <c r="B318" s="197" t="s">
        <v>5659</v>
      </c>
    </row>
    <row r="319" spans="1:2" x14ac:dyDescent="0.3">
      <c r="A319" s="139" t="s">
        <v>5677</v>
      </c>
      <c r="B319" s="197" t="s">
        <v>5495</v>
      </c>
    </row>
    <row r="320" spans="1:2" x14ac:dyDescent="0.3">
      <c r="A320" s="139" t="s">
        <v>5678</v>
      </c>
      <c r="B320" s="197" t="s">
        <v>5644</v>
      </c>
    </row>
    <row r="321" spans="1:2" x14ac:dyDescent="0.3">
      <c r="A321" s="139" t="s">
        <v>5679</v>
      </c>
      <c r="B321" s="197" t="s">
        <v>5515</v>
      </c>
    </row>
    <row r="322" spans="1:2" x14ac:dyDescent="0.3">
      <c r="A322" s="139" t="s">
        <v>5680</v>
      </c>
      <c r="B322" s="197" t="s">
        <v>5647</v>
      </c>
    </row>
    <row r="323" spans="1:2" x14ac:dyDescent="0.3">
      <c r="A323" s="139" t="s">
        <v>5681</v>
      </c>
      <c r="B323" s="197" t="s">
        <v>5649</v>
      </c>
    </row>
    <row r="324" spans="1:2" x14ac:dyDescent="0.3">
      <c r="A324" s="139" t="s">
        <v>5682</v>
      </c>
      <c r="B324" s="197" t="s">
        <v>5651</v>
      </c>
    </row>
    <row r="325" spans="1:2" x14ac:dyDescent="0.3">
      <c r="A325" s="139" t="s">
        <v>5683</v>
      </c>
      <c r="B325" s="197" t="s">
        <v>5497</v>
      </c>
    </row>
    <row r="326" spans="1:2" x14ac:dyDescent="0.3">
      <c r="A326" s="139" t="s">
        <v>3090</v>
      </c>
      <c r="B326" s="197" t="s">
        <v>5684</v>
      </c>
    </row>
    <row r="327" spans="1:2" x14ac:dyDescent="0.3">
      <c r="A327" s="139" t="s">
        <v>5685</v>
      </c>
      <c r="B327" s="197" t="s">
        <v>5686</v>
      </c>
    </row>
    <row r="328" spans="1:2" x14ac:dyDescent="0.3">
      <c r="A328" s="139" t="s">
        <v>5687</v>
      </c>
      <c r="B328" s="197" t="s">
        <v>5688</v>
      </c>
    </row>
    <row r="329" spans="1:2" x14ac:dyDescent="0.3">
      <c r="A329" s="139" t="s">
        <v>5689</v>
      </c>
      <c r="B329" s="197" t="s">
        <v>5690</v>
      </c>
    </row>
    <row r="330" spans="1:2" x14ac:dyDescent="0.3">
      <c r="A330" s="139" t="s">
        <v>5691</v>
      </c>
      <c r="B330" s="197" t="s">
        <v>5692</v>
      </c>
    </row>
    <row r="331" spans="1:2" x14ac:dyDescent="0.3">
      <c r="A331" s="139" t="s">
        <v>5693</v>
      </c>
      <c r="B331" s="197" t="s">
        <v>5514</v>
      </c>
    </row>
    <row r="332" spans="1:2" x14ac:dyDescent="0.3">
      <c r="A332" s="139" t="s">
        <v>5694</v>
      </c>
      <c r="B332" s="197" t="s">
        <v>5515</v>
      </c>
    </row>
    <row r="333" spans="1:2" x14ac:dyDescent="0.3">
      <c r="A333" s="139" t="s">
        <v>5695</v>
      </c>
      <c r="B333" s="197" t="s">
        <v>5518</v>
      </c>
    </row>
    <row r="334" spans="1:2" x14ac:dyDescent="0.3">
      <c r="A334" s="139" t="s">
        <v>5696</v>
      </c>
      <c r="B334" s="197" t="s">
        <v>5625</v>
      </c>
    </row>
    <row r="335" spans="1:2" x14ac:dyDescent="0.3">
      <c r="A335" s="139" t="s">
        <v>5697</v>
      </c>
      <c r="B335" s="197" t="s">
        <v>5521</v>
      </c>
    </row>
    <row r="336" spans="1:2" x14ac:dyDescent="0.3">
      <c r="A336" s="139" t="s">
        <v>5698</v>
      </c>
      <c r="B336" s="197" t="s">
        <v>5628</v>
      </c>
    </row>
    <row r="337" spans="1:2" x14ac:dyDescent="0.3">
      <c r="A337" s="139" t="s">
        <v>2863</v>
      </c>
      <c r="B337" s="197" t="s">
        <v>5522</v>
      </c>
    </row>
    <row r="338" spans="1:2" x14ac:dyDescent="0.3">
      <c r="A338" s="139" t="s">
        <v>5699</v>
      </c>
      <c r="B338" s="197" t="s">
        <v>5631</v>
      </c>
    </row>
    <row r="339" spans="1:2" x14ac:dyDescent="0.3">
      <c r="A339" s="139" t="s">
        <v>5700</v>
      </c>
      <c r="B339" s="197" t="s">
        <v>5701</v>
      </c>
    </row>
    <row r="340" spans="1:2" x14ac:dyDescent="0.3">
      <c r="A340" s="139" t="s">
        <v>5702</v>
      </c>
      <c r="B340" s="197" t="s">
        <v>5640</v>
      </c>
    </row>
    <row r="341" spans="1:2" x14ac:dyDescent="0.3">
      <c r="A341" s="139" t="s">
        <v>5703</v>
      </c>
      <c r="B341" s="197" t="s">
        <v>5642</v>
      </c>
    </row>
    <row r="342" spans="1:2" x14ac:dyDescent="0.3">
      <c r="A342" s="139" t="s">
        <v>3071</v>
      </c>
      <c r="B342" s="197" t="s">
        <v>5704</v>
      </c>
    </row>
    <row r="343" spans="1:2" x14ac:dyDescent="0.3">
      <c r="A343" s="139" t="s">
        <v>3057</v>
      </c>
      <c r="B343" s="197" t="s">
        <v>5705</v>
      </c>
    </row>
    <row r="344" spans="1:2" x14ac:dyDescent="0.3">
      <c r="A344" s="139" t="s">
        <v>5706</v>
      </c>
      <c r="B344" s="197" t="s">
        <v>5707</v>
      </c>
    </row>
    <row r="345" spans="1:2" x14ac:dyDescent="0.3">
      <c r="A345" s="139" t="s">
        <v>3063</v>
      </c>
      <c r="B345" s="197" t="s">
        <v>5708</v>
      </c>
    </row>
    <row r="346" spans="1:2" x14ac:dyDescent="0.3">
      <c r="A346" s="139" t="s">
        <v>3065</v>
      </c>
      <c r="B346" s="197" t="s">
        <v>5709</v>
      </c>
    </row>
    <row r="347" spans="1:2" x14ac:dyDescent="0.3">
      <c r="A347" s="139" t="s">
        <v>3061</v>
      </c>
      <c r="B347" s="197" t="s">
        <v>5710</v>
      </c>
    </row>
    <row r="348" spans="1:2" x14ac:dyDescent="0.3">
      <c r="A348" s="139" t="s">
        <v>5711</v>
      </c>
      <c r="B348" s="197" t="s">
        <v>5712</v>
      </c>
    </row>
    <row r="349" spans="1:2" x14ac:dyDescent="0.3">
      <c r="A349" s="139" t="s">
        <v>5713</v>
      </c>
      <c r="B349" s="197" t="s">
        <v>5714</v>
      </c>
    </row>
    <row r="350" spans="1:2" x14ac:dyDescent="0.3">
      <c r="A350" s="139" t="s">
        <v>5715</v>
      </c>
      <c r="B350" s="197" t="s">
        <v>5716</v>
      </c>
    </row>
    <row r="351" spans="1:2" x14ac:dyDescent="0.3">
      <c r="A351" s="139" t="s">
        <v>5717</v>
      </c>
      <c r="B351" s="197" t="s">
        <v>5718</v>
      </c>
    </row>
    <row r="352" spans="1:2" x14ac:dyDescent="0.3">
      <c r="A352" s="139" t="s">
        <v>5719</v>
      </c>
      <c r="B352" s="197" t="s">
        <v>5720</v>
      </c>
    </row>
    <row r="353" spans="1:2" x14ac:dyDescent="0.3">
      <c r="A353" s="139" t="s">
        <v>5721</v>
      </c>
      <c r="B353" s="197" t="s">
        <v>5722</v>
      </c>
    </row>
    <row r="354" spans="1:2" x14ac:dyDescent="0.3">
      <c r="A354" s="139" t="s">
        <v>5723</v>
      </c>
      <c r="B354" s="197" t="s">
        <v>5362</v>
      </c>
    </row>
    <row r="355" spans="1:2" x14ac:dyDescent="0.3">
      <c r="A355" s="139" t="s">
        <v>5724</v>
      </c>
      <c r="B355" s="197" t="s">
        <v>5725</v>
      </c>
    </row>
    <row r="356" spans="1:2" x14ac:dyDescent="0.3">
      <c r="A356" s="139" t="s">
        <v>819</v>
      </c>
      <c r="B356" s="197" t="s">
        <v>5379</v>
      </c>
    </row>
    <row r="357" spans="1:2" x14ac:dyDescent="0.3">
      <c r="A357" s="139" t="s">
        <v>817</v>
      </c>
      <c r="B357" s="197" t="s">
        <v>5381</v>
      </c>
    </row>
    <row r="358" spans="1:2" x14ac:dyDescent="0.3">
      <c r="A358" s="139" t="s">
        <v>611</v>
      </c>
      <c r="B358" s="197" t="s">
        <v>5726</v>
      </c>
    </row>
    <row r="359" spans="1:2" x14ac:dyDescent="0.3">
      <c r="A359" s="139" t="s">
        <v>5727</v>
      </c>
      <c r="B359" s="197" t="s">
        <v>5728</v>
      </c>
    </row>
    <row r="360" spans="1:2" x14ac:dyDescent="0.3">
      <c r="A360" s="139" t="s">
        <v>5729</v>
      </c>
      <c r="B360" s="197" t="s">
        <v>5730</v>
      </c>
    </row>
    <row r="361" spans="1:2" x14ac:dyDescent="0.3">
      <c r="A361" s="139" t="s">
        <v>796</v>
      </c>
      <c r="B361" s="197" t="s">
        <v>5731</v>
      </c>
    </row>
    <row r="362" spans="1:2" x14ac:dyDescent="0.3">
      <c r="A362" s="139" t="s">
        <v>5732</v>
      </c>
      <c r="B362" s="197" t="s">
        <v>5581</v>
      </c>
    </row>
    <row r="363" spans="1:2" x14ac:dyDescent="0.3">
      <c r="A363" s="139" t="s">
        <v>5733</v>
      </c>
      <c r="B363" s="197" t="s">
        <v>5577</v>
      </c>
    </row>
    <row r="364" spans="1:2" x14ac:dyDescent="0.3">
      <c r="A364" s="139" t="s">
        <v>5734</v>
      </c>
      <c r="B364" s="197" t="s">
        <v>5481</v>
      </c>
    </row>
    <row r="365" spans="1:2" x14ac:dyDescent="0.3">
      <c r="A365" s="139" t="s">
        <v>5735</v>
      </c>
      <c r="B365" s="197" t="s">
        <v>5485</v>
      </c>
    </row>
    <row r="366" spans="1:2" x14ac:dyDescent="0.3">
      <c r="A366" s="139" t="s">
        <v>638</v>
      </c>
      <c r="B366" s="197" t="s">
        <v>5659</v>
      </c>
    </row>
    <row r="367" spans="1:2" x14ac:dyDescent="0.3">
      <c r="A367" s="139" t="s">
        <v>637</v>
      </c>
      <c r="B367" s="197" t="s">
        <v>5598</v>
      </c>
    </row>
    <row r="368" spans="1:2" x14ac:dyDescent="0.3">
      <c r="A368" s="139" t="s">
        <v>5736</v>
      </c>
      <c r="B368" s="197" t="s">
        <v>5383</v>
      </c>
    </row>
    <row r="369" spans="1:2" x14ac:dyDescent="0.3">
      <c r="A369" s="139" t="s">
        <v>5737</v>
      </c>
      <c r="B369" s="197" t="s">
        <v>5369</v>
      </c>
    </row>
    <row r="370" spans="1:2" x14ac:dyDescent="0.3">
      <c r="A370" s="139" t="s">
        <v>5738</v>
      </c>
      <c r="B370" s="197" t="s">
        <v>5371</v>
      </c>
    </row>
    <row r="371" spans="1:2" x14ac:dyDescent="0.3">
      <c r="A371" s="139" t="s">
        <v>5739</v>
      </c>
      <c r="B371" s="197" t="s">
        <v>5740</v>
      </c>
    </row>
    <row r="372" spans="1:2" x14ac:dyDescent="0.3">
      <c r="A372" s="139" t="s">
        <v>5741</v>
      </c>
      <c r="B372" s="197" t="s">
        <v>5742</v>
      </c>
    </row>
    <row r="373" spans="1:2" x14ac:dyDescent="0.3">
      <c r="A373" s="139" t="s">
        <v>5743</v>
      </c>
      <c r="B373" s="197" t="s">
        <v>5744</v>
      </c>
    </row>
    <row r="374" spans="1:2" x14ac:dyDescent="0.3">
      <c r="A374" s="139" t="s">
        <v>802</v>
      </c>
      <c r="B374" s="197" t="s">
        <v>5745</v>
      </c>
    </row>
    <row r="375" spans="1:2" x14ac:dyDescent="0.3">
      <c r="A375" s="139" t="s">
        <v>5746</v>
      </c>
      <c r="B375" s="197" t="s">
        <v>5747</v>
      </c>
    </row>
    <row r="376" spans="1:2" x14ac:dyDescent="0.3">
      <c r="A376" s="139" t="s">
        <v>827</v>
      </c>
      <c r="B376" s="197" t="s">
        <v>5748</v>
      </c>
    </row>
    <row r="377" spans="1:2" x14ac:dyDescent="0.3">
      <c r="A377" s="139" t="s">
        <v>828</v>
      </c>
      <c r="B377" s="197" t="s">
        <v>5749</v>
      </c>
    </row>
    <row r="378" spans="1:2" x14ac:dyDescent="0.3">
      <c r="A378" s="139" t="s">
        <v>5750</v>
      </c>
      <c r="B378" s="197" t="s">
        <v>5751</v>
      </c>
    </row>
    <row r="379" spans="1:2" x14ac:dyDescent="0.3">
      <c r="A379" s="139" t="s">
        <v>845</v>
      </c>
      <c r="B379" s="197" t="s">
        <v>5752</v>
      </c>
    </row>
    <row r="380" spans="1:2" x14ac:dyDescent="0.3">
      <c r="A380" s="139" t="s">
        <v>843</v>
      </c>
      <c r="B380" s="197" t="s">
        <v>5753</v>
      </c>
    </row>
    <row r="381" spans="1:2" x14ac:dyDescent="0.3">
      <c r="A381" s="139" t="s">
        <v>5754</v>
      </c>
      <c r="B381" s="197" t="s">
        <v>5755</v>
      </c>
    </row>
    <row r="382" spans="1:2" x14ac:dyDescent="0.3">
      <c r="A382" s="139" t="s">
        <v>5756</v>
      </c>
      <c r="B382" s="197" t="s">
        <v>5757</v>
      </c>
    </row>
    <row r="383" spans="1:2" x14ac:dyDescent="0.3">
      <c r="A383" s="139" t="s">
        <v>5758</v>
      </c>
      <c r="B383" s="197" t="s">
        <v>5759</v>
      </c>
    </row>
    <row r="384" spans="1:2" x14ac:dyDescent="0.3">
      <c r="A384" s="139" t="s">
        <v>5760</v>
      </c>
      <c r="B384" s="197" t="s">
        <v>5761</v>
      </c>
    </row>
    <row r="385" spans="1:2" x14ac:dyDescent="0.3">
      <c r="A385" s="139" t="s">
        <v>5762</v>
      </c>
      <c r="B385" s="197" t="s">
        <v>5763</v>
      </c>
    </row>
    <row r="386" spans="1:2" x14ac:dyDescent="0.3">
      <c r="A386" s="139" t="s">
        <v>5764</v>
      </c>
      <c r="B386" s="197" t="s">
        <v>5765</v>
      </c>
    </row>
    <row r="387" spans="1:2" x14ac:dyDescent="0.3">
      <c r="A387" s="139" t="s">
        <v>5766</v>
      </c>
      <c r="B387" s="197" t="s">
        <v>5767</v>
      </c>
    </row>
    <row r="388" spans="1:2" x14ac:dyDescent="0.3">
      <c r="A388" s="139" t="s">
        <v>5768</v>
      </c>
      <c r="B388" s="197" t="s">
        <v>5769</v>
      </c>
    </row>
    <row r="389" spans="1:2" x14ac:dyDescent="0.3">
      <c r="A389" s="139" t="s">
        <v>942</v>
      </c>
      <c r="B389" s="197" t="s">
        <v>5770</v>
      </c>
    </row>
    <row r="390" spans="1:2" x14ac:dyDescent="0.3">
      <c r="A390" s="139" t="s">
        <v>5771</v>
      </c>
      <c r="B390" s="197" t="s">
        <v>5772</v>
      </c>
    </row>
    <row r="391" spans="1:2" x14ac:dyDescent="0.3">
      <c r="A391" s="139" t="s">
        <v>5773</v>
      </c>
      <c r="B391" s="197" t="s">
        <v>5774</v>
      </c>
    </row>
    <row r="392" spans="1:2" x14ac:dyDescent="0.3">
      <c r="A392" s="139" t="s">
        <v>955</v>
      </c>
      <c r="B392" s="197" t="s">
        <v>5775</v>
      </c>
    </row>
    <row r="393" spans="1:2" x14ac:dyDescent="0.3">
      <c r="A393" s="139" t="s">
        <v>953</v>
      </c>
      <c r="B393" s="197" t="s">
        <v>5776</v>
      </c>
    </row>
    <row r="394" spans="1:2" x14ac:dyDescent="0.3">
      <c r="A394" s="139" t="s">
        <v>961</v>
      </c>
      <c r="B394" s="197" t="s">
        <v>5777</v>
      </c>
    </row>
    <row r="395" spans="1:2" x14ac:dyDescent="0.3">
      <c r="A395" s="139" t="s">
        <v>959</v>
      </c>
      <c r="B395" s="197" t="s">
        <v>5778</v>
      </c>
    </row>
    <row r="396" spans="1:2" x14ac:dyDescent="0.3">
      <c r="A396" s="139" t="s">
        <v>5779</v>
      </c>
      <c r="B396" s="197" t="s">
        <v>5780</v>
      </c>
    </row>
    <row r="397" spans="1:2" x14ac:dyDescent="0.3">
      <c r="A397" s="139" t="s">
        <v>5781</v>
      </c>
      <c r="B397" s="197" t="s">
        <v>5782</v>
      </c>
    </row>
    <row r="398" spans="1:2" x14ac:dyDescent="0.3">
      <c r="A398" s="139" t="s">
        <v>5783</v>
      </c>
      <c r="B398" s="197" t="s">
        <v>5784</v>
      </c>
    </row>
    <row r="399" spans="1:2" x14ac:dyDescent="0.3">
      <c r="A399" s="139" t="s">
        <v>984</v>
      </c>
      <c r="B399" s="197" t="s">
        <v>5785</v>
      </c>
    </row>
    <row r="400" spans="1:2" x14ac:dyDescent="0.3">
      <c r="A400" s="139" t="s">
        <v>5786</v>
      </c>
      <c r="B400" s="197" t="s">
        <v>5787</v>
      </c>
    </row>
    <row r="401" spans="1:2" x14ac:dyDescent="0.3">
      <c r="A401" s="139" t="s">
        <v>980</v>
      </c>
      <c r="B401" s="197" t="s">
        <v>5788</v>
      </c>
    </row>
    <row r="402" spans="1:2" x14ac:dyDescent="0.3">
      <c r="A402" s="139" t="s">
        <v>5789</v>
      </c>
      <c r="B402" s="197" t="s">
        <v>5790</v>
      </c>
    </row>
    <row r="403" spans="1:2" x14ac:dyDescent="0.3">
      <c r="A403" s="139" t="s">
        <v>5791</v>
      </c>
      <c r="B403" s="197" t="s">
        <v>5792</v>
      </c>
    </row>
    <row r="404" spans="1:2" x14ac:dyDescent="0.3">
      <c r="A404" s="139" t="s">
        <v>986</v>
      </c>
      <c r="B404" s="197" t="s">
        <v>5793</v>
      </c>
    </row>
    <row r="405" spans="1:2" x14ac:dyDescent="0.3">
      <c r="A405" s="139" t="s">
        <v>5794</v>
      </c>
      <c r="B405" s="197" t="s">
        <v>5644</v>
      </c>
    </row>
    <row r="406" spans="1:2" x14ac:dyDescent="0.3">
      <c r="A406" s="139" t="s">
        <v>1004</v>
      </c>
      <c r="B406" s="197" t="s">
        <v>5515</v>
      </c>
    </row>
    <row r="407" spans="1:2" x14ac:dyDescent="0.3">
      <c r="A407" s="139" t="s">
        <v>1003</v>
      </c>
      <c r="B407" s="197" t="s">
        <v>5795</v>
      </c>
    </row>
    <row r="408" spans="1:2" x14ac:dyDescent="0.3">
      <c r="A408" s="139" t="s">
        <v>5796</v>
      </c>
      <c r="B408" s="197" t="s">
        <v>5649</v>
      </c>
    </row>
    <row r="409" spans="1:2" x14ac:dyDescent="0.3">
      <c r="A409" s="139" t="s">
        <v>1009</v>
      </c>
      <c r="B409" s="197" t="s">
        <v>5797</v>
      </c>
    </row>
    <row r="410" spans="1:2" x14ac:dyDescent="0.3">
      <c r="A410" s="139" t="s">
        <v>5798</v>
      </c>
      <c r="B410" s="197" t="s">
        <v>5544</v>
      </c>
    </row>
    <row r="411" spans="1:2" x14ac:dyDescent="0.3">
      <c r="A411" s="139" t="s">
        <v>5799</v>
      </c>
      <c r="B411" s="197" t="s">
        <v>5800</v>
      </c>
    </row>
    <row r="412" spans="1:2" x14ac:dyDescent="0.3">
      <c r="A412" s="139" t="s">
        <v>5801</v>
      </c>
      <c r="B412" s="197" t="s">
        <v>5802</v>
      </c>
    </row>
    <row r="413" spans="1:2" x14ac:dyDescent="0.3">
      <c r="A413" s="139" t="s">
        <v>1020</v>
      </c>
      <c r="B413" s="197" t="s">
        <v>5803</v>
      </c>
    </row>
    <row r="414" spans="1:2" x14ac:dyDescent="0.3">
      <c r="A414" s="139" t="s">
        <v>1011</v>
      </c>
      <c r="B414" s="197" t="s">
        <v>5804</v>
      </c>
    </row>
    <row r="415" spans="1:2" x14ac:dyDescent="0.3">
      <c r="A415" s="139" t="s">
        <v>5805</v>
      </c>
      <c r="B415" s="197" t="s">
        <v>5806</v>
      </c>
    </row>
    <row r="416" spans="1:2" x14ac:dyDescent="0.3">
      <c r="A416" s="139" t="s">
        <v>990</v>
      </c>
      <c r="B416" s="197" t="s">
        <v>5807</v>
      </c>
    </row>
    <row r="417" spans="1:2" x14ac:dyDescent="0.3">
      <c r="A417" s="139" t="s">
        <v>5808</v>
      </c>
      <c r="B417" s="197" t="s">
        <v>5809</v>
      </c>
    </row>
    <row r="418" spans="1:2" x14ac:dyDescent="0.3">
      <c r="A418" s="139" t="s">
        <v>5810</v>
      </c>
      <c r="B418" s="197" t="s">
        <v>5811</v>
      </c>
    </row>
    <row r="419" spans="1:2" x14ac:dyDescent="0.3">
      <c r="A419" s="139" t="s">
        <v>5812</v>
      </c>
      <c r="B419" s="197" t="s">
        <v>5813</v>
      </c>
    </row>
    <row r="420" spans="1:2" x14ac:dyDescent="0.3">
      <c r="A420" s="139" t="s">
        <v>850</v>
      </c>
      <c r="B420" s="197" t="s">
        <v>5814</v>
      </c>
    </row>
    <row r="421" spans="1:2" x14ac:dyDescent="0.3">
      <c r="A421" s="139" t="s">
        <v>5815</v>
      </c>
      <c r="B421" s="197" t="s">
        <v>5816</v>
      </c>
    </row>
    <row r="422" spans="1:2" x14ac:dyDescent="0.3">
      <c r="A422" s="139" t="s">
        <v>5817</v>
      </c>
      <c r="B422" s="197" t="s">
        <v>5818</v>
      </c>
    </row>
    <row r="423" spans="1:2" x14ac:dyDescent="0.3">
      <c r="A423" s="139" t="s">
        <v>5819</v>
      </c>
      <c r="B423" s="197" t="s">
        <v>5820</v>
      </c>
    </row>
    <row r="424" spans="1:2" x14ac:dyDescent="0.3">
      <c r="A424" s="139" t="s">
        <v>5821</v>
      </c>
      <c r="B424" s="197" t="s">
        <v>5728</v>
      </c>
    </row>
    <row r="425" spans="1:2" x14ac:dyDescent="0.3">
      <c r="A425" s="139" t="s">
        <v>634</v>
      </c>
      <c r="B425" s="197" t="s">
        <v>5379</v>
      </c>
    </row>
    <row r="426" spans="1:2" x14ac:dyDescent="0.3">
      <c r="A426" s="139" t="s">
        <v>632</v>
      </c>
      <c r="B426" s="197" t="s">
        <v>5381</v>
      </c>
    </row>
    <row r="427" spans="1:2" x14ac:dyDescent="0.3">
      <c r="A427" s="139" t="s">
        <v>5822</v>
      </c>
      <c r="B427" s="197" t="s">
        <v>5376</v>
      </c>
    </row>
    <row r="428" spans="1:2" x14ac:dyDescent="0.3">
      <c r="A428" s="139" t="s">
        <v>5823</v>
      </c>
      <c r="B428" s="197" t="s">
        <v>5725</v>
      </c>
    </row>
    <row r="429" spans="1:2" x14ac:dyDescent="0.3">
      <c r="A429" s="139" t="s">
        <v>5824</v>
      </c>
      <c r="B429" s="197" t="s">
        <v>5825</v>
      </c>
    </row>
    <row r="430" spans="1:2" x14ac:dyDescent="0.3">
      <c r="A430" s="139" t="s">
        <v>5826</v>
      </c>
      <c r="B430" s="197" t="s">
        <v>5581</v>
      </c>
    </row>
    <row r="431" spans="1:2" x14ac:dyDescent="0.3">
      <c r="A431" s="139" t="s">
        <v>5827</v>
      </c>
      <c r="B431" s="197" t="s">
        <v>5577</v>
      </c>
    </row>
    <row r="432" spans="1:2" x14ac:dyDescent="0.3">
      <c r="A432" s="139" t="s">
        <v>5828</v>
      </c>
      <c r="B432" s="197" t="s">
        <v>5481</v>
      </c>
    </row>
    <row r="433" spans="1:2" x14ac:dyDescent="0.3">
      <c r="A433" s="139" t="s">
        <v>5829</v>
      </c>
      <c r="B433" s="197" t="s">
        <v>5485</v>
      </c>
    </row>
    <row r="434" spans="1:2" x14ac:dyDescent="0.3">
      <c r="A434" s="139" t="s">
        <v>5830</v>
      </c>
      <c r="B434" s="197" t="s">
        <v>5659</v>
      </c>
    </row>
    <row r="435" spans="1:2" x14ac:dyDescent="0.3">
      <c r="A435" s="139" t="s">
        <v>5831</v>
      </c>
      <c r="B435" s="197" t="s">
        <v>5598</v>
      </c>
    </row>
    <row r="436" spans="1:2" x14ac:dyDescent="0.3">
      <c r="A436" s="139" t="s">
        <v>5832</v>
      </c>
      <c r="B436" s="197" t="s">
        <v>5383</v>
      </c>
    </row>
    <row r="437" spans="1:2" x14ac:dyDescent="0.3">
      <c r="A437" s="139" t="s">
        <v>5833</v>
      </c>
      <c r="B437" s="197" t="s">
        <v>5369</v>
      </c>
    </row>
    <row r="438" spans="1:2" x14ac:dyDescent="0.3">
      <c r="A438" s="139" t="s">
        <v>5834</v>
      </c>
      <c r="B438" s="197" t="s">
        <v>5835</v>
      </c>
    </row>
    <row r="439" spans="1:2" x14ac:dyDescent="0.3">
      <c r="A439" s="139" t="s">
        <v>619</v>
      </c>
      <c r="B439" s="197" t="s">
        <v>5745</v>
      </c>
    </row>
    <row r="440" spans="1:2" x14ac:dyDescent="0.3">
      <c r="A440" s="139" t="s">
        <v>5836</v>
      </c>
      <c r="B440" s="197" t="s">
        <v>5740</v>
      </c>
    </row>
    <row r="441" spans="1:2" x14ac:dyDescent="0.3">
      <c r="A441" s="139" t="s">
        <v>5837</v>
      </c>
      <c r="B441" s="197" t="s">
        <v>5742</v>
      </c>
    </row>
    <row r="442" spans="1:2" x14ac:dyDescent="0.3">
      <c r="A442" s="139" t="s">
        <v>5838</v>
      </c>
      <c r="B442" s="197" t="s">
        <v>5839</v>
      </c>
    </row>
    <row r="443" spans="1:2" x14ac:dyDescent="0.3">
      <c r="A443" s="139" t="s">
        <v>647</v>
      </c>
      <c r="B443" s="197" t="s">
        <v>5748</v>
      </c>
    </row>
    <row r="444" spans="1:2" x14ac:dyDescent="0.3">
      <c r="A444" s="139" t="s">
        <v>649</v>
      </c>
      <c r="B444" s="197" t="s">
        <v>5749</v>
      </c>
    </row>
    <row r="445" spans="1:2" x14ac:dyDescent="0.3">
      <c r="A445" s="139" t="s">
        <v>645</v>
      </c>
      <c r="B445" s="197" t="s">
        <v>5840</v>
      </c>
    </row>
    <row r="446" spans="1:2" x14ac:dyDescent="0.3">
      <c r="A446" s="139" t="s">
        <v>656</v>
      </c>
      <c r="B446" s="197" t="s">
        <v>5752</v>
      </c>
    </row>
    <row r="447" spans="1:2" x14ac:dyDescent="0.3">
      <c r="A447" s="139" t="s">
        <v>654</v>
      </c>
      <c r="B447" s="197" t="s">
        <v>5841</v>
      </c>
    </row>
    <row r="448" spans="1:2" x14ac:dyDescent="0.3">
      <c r="A448" s="139" t="s">
        <v>664</v>
      </c>
      <c r="B448" s="197" t="s">
        <v>5755</v>
      </c>
    </row>
    <row r="449" spans="1:2" x14ac:dyDescent="0.3">
      <c r="A449" s="139" t="s">
        <v>660</v>
      </c>
      <c r="B449" s="197" t="s">
        <v>5842</v>
      </c>
    </row>
    <row r="450" spans="1:2" x14ac:dyDescent="0.3">
      <c r="A450" s="139" t="s">
        <v>672</v>
      </c>
      <c r="B450" s="197" t="s">
        <v>5843</v>
      </c>
    </row>
    <row r="451" spans="1:2" x14ac:dyDescent="0.3">
      <c r="A451" s="139" t="s">
        <v>670</v>
      </c>
      <c r="B451" s="197" t="s">
        <v>5844</v>
      </c>
    </row>
    <row r="452" spans="1:2" x14ac:dyDescent="0.3">
      <c r="A452" s="139" t="s">
        <v>5845</v>
      </c>
      <c r="B452" s="197" t="s">
        <v>5846</v>
      </c>
    </row>
    <row r="453" spans="1:2" x14ac:dyDescent="0.3">
      <c r="A453" s="139" t="s">
        <v>691</v>
      </c>
      <c r="B453" s="197" t="s">
        <v>5847</v>
      </c>
    </row>
    <row r="454" spans="1:2" x14ac:dyDescent="0.3">
      <c r="A454" s="139" t="s">
        <v>5848</v>
      </c>
      <c r="B454" s="197" t="s">
        <v>5849</v>
      </c>
    </row>
    <row r="455" spans="1:2" x14ac:dyDescent="0.3">
      <c r="A455" s="139" t="s">
        <v>5850</v>
      </c>
      <c r="B455" s="197" t="s">
        <v>5851</v>
      </c>
    </row>
    <row r="456" spans="1:2" x14ac:dyDescent="0.3">
      <c r="A456" s="139" t="s">
        <v>5852</v>
      </c>
      <c r="B456" s="197" t="s">
        <v>3850</v>
      </c>
    </row>
    <row r="457" spans="1:2" x14ac:dyDescent="0.3">
      <c r="A457" s="139" t="s">
        <v>5853</v>
      </c>
      <c r="B457" s="197" t="s">
        <v>5722</v>
      </c>
    </row>
    <row r="458" spans="1:2" x14ac:dyDescent="0.3">
      <c r="A458" s="139" t="s">
        <v>5854</v>
      </c>
      <c r="B458" s="197" t="s">
        <v>5855</v>
      </c>
    </row>
    <row r="459" spans="1:2" x14ac:dyDescent="0.3">
      <c r="A459" s="139" t="s">
        <v>5856</v>
      </c>
      <c r="B459" s="197" t="s">
        <v>5718</v>
      </c>
    </row>
    <row r="460" spans="1:2" x14ac:dyDescent="0.3">
      <c r="A460" s="139" t="s">
        <v>5857</v>
      </c>
      <c r="B460" s="197" t="s">
        <v>5858</v>
      </c>
    </row>
    <row r="461" spans="1:2" x14ac:dyDescent="0.3">
      <c r="A461" s="139" t="s">
        <v>682</v>
      </c>
      <c r="B461" s="197" t="s">
        <v>5859</v>
      </c>
    </row>
    <row r="462" spans="1:2" x14ac:dyDescent="0.3">
      <c r="A462" s="139" t="s">
        <v>613</v>
      </c>
      <c r="B462" s="197" t="s">
        <v>5860</v>
      </c>
    </row>
    <row r="463" spans="1:2" x14ac:dyDescent="0.3">
      <c r="A463" s="139" t="s">
        <v>45</v>
      </c>
      <c r="B463" s="197" t="s">
        <v>46</v>
      </c>
    </row>
    <row r="464" spans="1:2" x14ac:dyDescent="0.3">
      <c r="A464" s="139" t="s">
        <v>49</v>
      </c>
      <c r="B464" s="197" t="s">
        <v>50</v>
      </c>
    </row>
    <row r="465" spans="1:2" x14ac:dyDescent="0.3">
      <c r="A465" s="139" t="s">
        <v>5861</v>
      </c>
      <c r="B465" s="197" t="s">
        <v>5862</v>
      </c>
    </row>
    <row r="466" spans="1:2" x14ac:dyDescent="0.3">
      <c r="A466" s="139" t="s">
        <v>5863</v>
      </c>
      <c r="B466" s="197" t="s">
        <v>5864</v>
      </c>
    </row>
    <row r="467" spans="1:2" x14ac:dyDescent="0.3">
      <c r="A467" s="139" t="s">
        <v>1068</v>
      </c>
      <c r="B467" s="197" t="s">
        <v>5865</v>
      </c>
    </row>
    <row r="468" spans="1:2" x14ac:dyDescent="0.3">
      <c r="A468" s="139" t="s">
        <v>5866</v>
      </c>
      <c r="B468" s="197" t="s">
        <v>5867</v>
      </c>
    </row>
    <row r="469" spans="1:2" x14ac:dyDescent="0.3">
      <c r="A469" s="139" t="s">
        <v>5868</v>
      </c>
      <c r="B469" s="197" t="s">
        <v>5403</v>
      </c>
    </row>
    <row r="470" spans="1:2" x14ac:dyDescent="0.3">
      <c r="A470" s="139" t="s">
        <v>5869</v>
      </c>
      <c r="B470" s="197" t="s">
        <v>5870</v>
      </c>
    </row>
    <row r="471" spans="1:2" x14ac:dyDescent="0.3">
      <c r="A471" s="139" t="s">
        <v>5871</v>
      </c>
      <c r="B471" s="197" t="s">
        <v>5405</v>
      </c>
    </row>
    <row r="472" spans="1:2" x14ac:dyDescent="0.3">
      <c r="A472" s="139" t="s">
        <v>5872</v>
      </c>
      <c r="B472" s="197" t="s">
        <v>56</v>
      </c>
    </row>
    <row r="473" spans="1:2" x14ac:dyDescent="0.3">
      <c r="A473" s="139" t="s">
        <v>55</v>
      </c>
      <c r="B473" s="197" t="s">
        <v>56</v>
      </c>
    </row>
    <row r="474" spans="1:2" x14ac:dyDescent="0.3">
      <c r="A474" s="139" t="s">
        <v>5873</v>
      </c>
      <c r="B474" s="197" t="s">
        <v>5874</v>
      </c>
    </row>
    <row r="475" spans="1:2" x14ac:dyDescent="0.3">
      <c r="A475" s="139" t="s">
        <v>3345</v>
      </c>
      <c r="B475" s="197" t="s">
        <v>5875</v>
      </c>
    </row>
    <row r="476" spans="1:2" x14ac:dyDescent="0.3">
      <c r="A476" s="139" t="s">
        <v>5876</v>
      </c>
      <c r="B476" s="197" t="s">
        <v>5875</v>
      </c>
    </row>
    <row r="477" spans="1:2" x14ac:dyDescent="0.3">
      <c r="A477" s="139" t="s">
        <v>5877</v>
      </c>
      <c r="B477" s="197" t="s">
        <v>5525</v>
      </c>
    </row>
    <row r="478" spans="1:2" x14ac:dyDescent="0.3">
      <c r="A478" s="139" t="s">
        <v>5878</v>
      </c>
      <c r="B478" s="197" t="s">
        <v>5529</v>
      </c>
    </row>
    <row r="479" spans="1:2" x14ac:dyDescent="0.3">
      <c r="A479" s="139" t="s">
        <v>5879</v>
      </c>
      <c r="B479" s="197" t="s">
        <v>5531</v>
      </c>
    </row>
    <row r="480" spans="1:2" x14ac:dyDescent="0.3">
      <c r="A480" s="139" t="s">
        <v>5880</v>
      </c>
      <c r="B480" s="197" t="s">
        <v>5881</v>
      </c>
    </row>
    <row r="481" spans="1:2" x14ac:dyDescent="0.3">
      <c r="A481" s="139" t="s">
        <v>5882</v>
      </c>
      <c r="B481" s="197" t="s">
        <v>5883</v>
      </c>
    </row>
    <row r="482" spans="1:2" x14ac:dyDescent="0.3">
      <c r="A482" s="139" t="s">
        <v>999</v>
      </c>
      <c r="B482" s="197" t="s">
        <v>5884</v>
      </c>
    </row>
    <row r="483" spans="1:2" x14ac:dyDescent="0.3">
      <c r="A483" s="139" t="s">
        <v>1038</v>
      </c>
      <c r="B483" s="197" t="s">
        <v>5885</v>
      </c>
    </row>
    <row r="484" spans="1:2" x14ac:dyDescent="0.3">
      <c r="A484" s="139" t="s">
        <v>617</v>
      </c>
      <c r="B484" s="197" t="s">
        <v>5886</v>
      </c>
    </row>
    <row r="485" spans="1:2" x14ac:dyDescent="0.3">
      <c r="A485" s="139" t="s">
        <v>5887</v>
      </c>
      <c r="B485" s="197" t="s">
        <v>5888</v>
      </c>
    </row>
    <row r="486" spans="1:2" x14ac:dyDescent="0.3">
      <c r="A486" s="139" t="s">
        <v>674</v>
      </c>
      <c r="B486" s="197" t="s">
        <v>5889</v>
      </c>
    </row>
    <row r="487" spans="1:2" x14ac:dyDescent="0.3">
      <c r="A487" s="139" t="s">
        <v>5890</v>
      </c>
      <c r="B487" s="197" t="s">
        <v>5891</v>
      </c>
    </row>
    <row r="488" spans="1:2" x14ac:dyDescent="0.3">
      <c r="A488" s="139" t="s">
        <v>5892</v>
      </c>
      <c r="B488" s="197" t="s">
        <v>5893</v>
      </c>
    </row>
    <row r="489" spans="1:2" x14ac:dyDescent="0.3">
      <c r="A489" s="139" t="s">
        <v>5894</v>
      </c>
      <c r="B489" s="197" t="s">
        <v>5895</v>
      </c>
    </row>
    <row r="490" spans="1:2" x14ac:dyDescent="0.3">
      <c r="A490" s="139" t="s">
        <v>5896</v>
      </c>
      <c r="B490" s="197" t="s">
        <v>5897</v>
      </c>
    </row>
    <row r="491" spans="1:2" x14ac:dyDescent="0.3">
      <c r="A491" s="139" t="s">
        <v>5898</v>
      </c>
      <c r="B491" s="197" t="s">
        <v>5899</v>
      </c>
    </row>
    <row r="492" spans="1:2" x14ac:dyDescent="0.3">
      <c r="A492" s="139" t="s">
        <v>5900</v>
      </c>
      <c r="B492" s="197" t="s">
        <v>5901</v>
      </c>
    </row>
    <row r="493" spans="1:2" x14ac:dyDescent="0.3">
      <c r="A493" s="139" t="s">
        <v>1006</v>
      </c>
      <c r="B493" s="197" t="s">
        <v>5902</v>
      </c>
    </row>
    <row r="494" spans="1:2" x14ac:dyDescent="0.3">
      <c r="A494" s="139" t="s">
        <v>5903</v>
      </c>
      <c r="B494" s="197" t="s">
        <v>5904</v>
      </c>
    </row>
    <row r="495" spans="1:2" x14ac:dyDescent="0.3">
      <c r="A495" s="139" t="s">
        <v>964</v>
      </c>
      <c r="B495" s="197" t="s">
        <v>5905</v>
      </c>
    </row>
    <row r="496" spans="1:2" x14ac:dyDescent="0.3">
      <c r="A496" s="139" t="s">
        <v>5906</v>
      </c>
      <c r="B496" s="197" t="s">
        <v>5907</v>
      </c>
    </row>
    <row r="497" spans="1:2" x14ac:dyDescent="0.3">
      <c r="A497" s="139" t="s">
        <v>5908</v>
      </c>
      <c r="B497" s="197" t="s">
        <v>5909</v>
      </c>
    </row>
    <row r="498" spans="1:2" x14ac:dyDescent="0.3">
      <c r="A498" s="139" t="s">
        <v>5910</v>
      </c>
      <c r="B498" s="197" t="s">
        <v>5911</v>
      </c>
    </row>
    <row r="499" spans="1:2" x14ac:dyDescent="0.3">
      <c r="A499" s="139" t="s">
        <v>5912</v>
      </c>
      <c r="B499" s="197" t="s">
        <v>5913</v>
      </c>
    </row>
    <row r="500" spans="1:2" x14ac:dyDescent="0.3">
      <c r="A500" s="139" t="s">
        <v>5914</v>
      </c>
      <c r="B500" s="197" t="s">
        <v>5915</v>
      </c>
    </row>
    <row r="501" spans="1:2" x14ac:dyDescent="0.3">
      <c r="A501" s="139" t="s">
        <v>5916</v>
      </c>
      <c r="B501" s="197" t="s">
        <v>5917</v>
      </c>
    </row>
    <row r="502" spans="1:2" x14ac:dyDescent="0.3">
      <c r="A502" s="139" t="s">
        <v>1260</v>
      </c>
      <c r="B502" s="197" t="s">
        <v>5918</v>
      </c>
    </row>
    <row r="503" spans="1:2" x14ac:dyDescent="0.3">
      <c r="A503" s="139" t="s">
        <v>1270</v>
      </c>
      <c r="B503" s="197" t="s">
        <v>5919</v>
      </c>
    </row>
    <row r="504" spans="1:2" x14ac:dyDescent="0.3">
      <c r="A504" s="139" t="s">
        <v>5920</v>
      </c>
      <c r="B504" s="197" t="s">
        <v>5921</v>
      </c>
    </row>
    <row r="505" spans="1:2" x14ac:dyDescent="0.3">
      <c r="A505" s="139" t="s">
        <v>1369</v>
      </c>
      <c r="B505" s="197" t="s">
        <v>5922</v>
      </c>
    </row>
    <row r="506" spans="1:2" x14ac:dyDescent="0.3">
      <c r="A506" s="139" t="s">
        <v>5923</v>
      </c>
      <c r="B506" s="197" t="s">
        <v>5924</v>
      </c>
    </row>
    <row r="507" spans="1:2" x14ac:dyDescent="0.3">
      <c r="A507" s="139" t="s">
        <v>1361</v>
      </c>
      <c r="B507" s="197" t="s">
        <v>5925</v>
      </c>
    </row>
    <row r="508" spans="1:2" x14ac:dyDescent="0.3">
      <c r="A508" s="139" t="s">
        <v>1509</v>
      </c>
      <c r="B508" s="197" t="s">
        <v>5926</v>
      </c>
    </row>
    <row r="509" spans="1:2" x14ac:dyDescent="0.3">
      <c r="A509" s="139" t="s">
        <v>1430</v>
      </c>
      <c r="B509" s="197" t="s">
        <v>5927</v>
      </c>
    </row>
    <row r="510" spans="1:2" x14ac:dyDescent="0.3">
      <c r="A510" s="139" t="s">
        <v>5928</v>
      </c>
      <c r="B510" s="197" t="s">
        <v>5929</v>
      </c>
    </row>
    <row r="511" spans="1:2" x14ac:dyDescent="0.3">
      <c r="A511" s="139" t="s">
        <v>1477</v>
      </c>
      <c r="B511" s="197" t="s">
        <v>5930</v>
      </c>
    </row>
    <row r="512" spans="1:2" x14ac:dyDescent="0.3">
      <c r="A512" s="139" t="s">
        <v>5931</v>
      </c>
      <c r="B512" s="197" t="s">
        <v>5932</v>
      </c>
    </row>
    <row r="513" spans="1:2" x14ac:dyDescent="0.3">
      <c r="A513" s="139" t="s">
        <v>686</v>
      </c>
      <c r="B513" s="197" t="s">
        <v>5933</v>
      </c>
    </row>
    <row r="514" spans="1:2" x14ac:dyDescent="0.3">
      <c r="A514" s="139" t="s">
        <v>5934</v>
      </c>
      <c r="B514" s="197" t="s">
        <v>5935</v>
      </c>
    </row>
    <row r="515" spans="1:2" x14ac:dyDescent="0.3">
      <c r="A515" s="139" t="s">
        <v>1464</v>
      </c>
      <c r="B515" s="197" t="s">
        <v>5936</v>
      </c>
    </row>
    <row r="516" spans="1:2" x14ac:dyDescent="0.3">
      <c r="A516" s="139" t="s">
        <v>5937</v>
      </c>
      <c r="B516" s="197" t="s">
        <v>5550</v>
      </c>
    </row>
    <row r="517" spans="1:2" x14ac:dyDescent="0.3">
      <c r="A517" s="139" t="s">
        <v>5938</v>
      </c>
      <c r="B517" s="197" t="s">
        <v>5939</v>
      </c>
    </row>
    <row r="518" spans="1:2" x14ac:dyDescent="0.3">
      <c r="A518" s="139" t="s">
        <v>5940</v>
      </c>
      <c r="B518" s="197" t="s">
        <v>5941</v>
      </c>
    </row>
    <row r="519" spans="1:2" x14ac:dyDescent="0.3">
      <c r="A519" s="139" t="s">
        <v>5942</v>
      </c>
      <c r="B519" s="197" t="s">
        <v>5943</v>
      </c>
    </row>
    <row r="520" spans="1:2" x14ac:dyDescent="0.3">
      <c r="A520" s="139" t="s">
        <v>5944</v>
      </c>
      <c r="B520" s="197" t="s">
        <v>5945</v>
      </c>
    </row>
    <row r="521" spans="1:2" x14ac:dyDescent="0.3">
      <c r="A521" s="139" t="s">
        <v>5946</v>
      </c>
      <c r="B521" s="197" t="s">
        <v>5947</v>
      </c>
    </row>
    <row r="522" spans="1:2" x14ac:dyDescent="0.3">
      <c r="A522" s="139" t="s">
        <v>5948</v>
      </c>
      <c r="B522" s="197" t="s">
        <v>5949</v>
      </c>
    </row>
    <row r="523" spans="1:2" x14ac:dyDescent="0.3">
      <c r="A523" s="139" t="s">
        <v>5950</v>
      </c>
      <c r="B523" s="197" t="s">
        <v>5951</v>
      </c>
    </row>
    <row r="524" spans="1:2" x14ac:dyDescent="0.3">
      <c r="A524" s="139" t="s">
        <v>5952</v>
      </c>
      <c r="B524" s="197" t="s">
        <v>5953</v>
      </c>
    </row>
    <row r="525" spans="1:2" x14ac:dyDescent="0.3">
      <c r="A525" s="139" t="s">
        <v>5954</v>
      </c>
      <c r="B525" s="197" t="s">
        <v>5955</v>
      </c>
    </row>
    <row r="526" spans="1:2" x14ac:dyDescent="0.3">
      <c r="A526" s="139" t="s">
        <v>5956</v>
      </c>
      <c r="B526" s="197" t="s">
        <v>5957</v>
      </c>
    </row>
    <row r="527" spans="1:2" x14ac:dyDescent="0.3">
      <c r="A527" s="139" t="s">
        <v>5958</v>
      </c>
      <c r="B527" s="197" t="s">
        <v>5959</v>
      </c>
    </row>
    <row r="528" spans="1:2" x14ac:dyDescent="0.3">
      <c r="A528" s="139" t="s">
        <v>5960</v>
      </c>
      <c r="B528" s="197" t="s">
        <v>5961</v>
      </c>
    </row>
    <row r="529" spans="1:2" x14ac:dyDescent="0.3">
      <c r="A529" s="139" t="s">
        <v>5962</v>
      </c>
      <c r="B529" s="197" t="s">
        <v>5963</v>
      </c>
    </row>
    <row r="530" spans="1:2" x14ac:dyDescent="0.3">
      <c r="A530" s="139" t="s">
        <v>5964</v>
      </c>
      <c r="B530" s="197" t="s">
        <v>5965</v>
      </c>
    </row>
    <row r="531" spans="1:2" x14ac:dyDescent="0.3">
      <c r="A531" s="139" t="s">
        <v>5966</v>
      </c>
      <c r="B531" s="197" t="s">
        <v>5967</v>
      </c>
    </row>
    <row r="532" spans="1:2" x14ac:dyDescent="0.3">
      <c r="A532" s="139" t="s">
        <v>5968</v>
      </c>
      <c r="B532" s="197" t="s">
        <v>5969</v>
      </c>
    </row>
    <row r="533" spans="1:2" x14ac:dyDescent="0.3">
      <c r="A533" s="139" t="s">
        <v>5970</v>
      </c>
      <c r="B533" s="197" t="s">
        <v>5971</v>
      </c>
    </row>
    <row r="534" spans="1:2" x14ac:dyDescent="0.3">
      <c r="A534" s="139" t="s">
        <v>5972</v>
      </c>
      <c r="B534" s="197" t="s">
        <v>5973</v>
      </c>
    </row>
    <row r="535" spans="1:2" x14ac:dyDescent="0.3">
      <c r="A535" s="139" t="s">
        <v>5974</v>
      </c>
      <c r="B535" s="197" t="s">
        <v>5975</v>
      </c>
    </row>
    <row r="536" spans="1:2" x14ac:dyDescent="0.3">
      <c r="A536" s="139" t="s">
        <v>680</v>
      </c>
      <c r="B536" s="197" t="s">
        <v>5976</v>
      </c>
    </row>
    <row r="537" spans="1:2" x14ac:dyDescent="0.3">
      <c r="A537" s="139" t="s">
        <v>2779</v>
      </c>
      <c r="B537" s="197" t="s">
        <v>5977</v>
      </c>
    </row>
    <row r="538" spans="1:2" x14ac:dyDescent="0.3">
      <c r="A538" s="139" t="s">
        <v>3074</v>
      </c>
      <c r="B538" s="197" t="s">
        <v>5978</v>
      </c>
    </row>
    <row r="539" spans="1:2" x14ac:dyDescent="0.3">
      <c r="A539" s="139" t="s">
        <v>5979</v>
      </c>
      <c r="B539" s="197" t="s">
        <v>43</v>
      </c>
    </row>
    <row r="540" spans="1:2" x14ac:dyDescent="0.3">
      <c r="A540" s="139" t="s">
        <v>5980</v>
      </c>
      <c r="B540" s="197" t="s">
        <v>5353</v>
      </c>
    </row>
    <row r="541" spans="1:2" x14ac:dyDescent="0.3">
      <c r="A541" s="139" t="s">
        <v>5981</v>
      </c>
      <c r="B541" s="197" t="s">
        <v>5355</v>
      </c>
    </row>
    <row r="542" spans="1:2" x14ac:dyDescent="0.3">
      <c r="A542" s="139" t="s">
        <v>2759</v>
      </c>
      <c r="B542" s="197" t="s">
        <v>5982</v>
      </c>
    </row>
    <row r="543" spans="1:2" x14ac:dyDescent="0.3">
      <c r="A543" s="139" t="s">
        <v>5983</v>
      </c>
      <c r="B543" s="197" t="s">
        <v>5984</v>
      </c>
    </row>
    <row r="544" spans="1:2" x14ac:dyDescent="0.3">
      <c r="A544" s="139" t="s">
        <v>5985</v>
      </c>
      <c r="B544" s="197" t="s">
        <v>5986</v>
      </c>
    </row>
    <row r="545" spans="1:2" x14ac:dyDescent="0.3">
      <c r="A545" s="139" t="s">
        <v>5987</v>
      </c>
      <c r="B545" s="197" t="s">
        <v>5988</v>
      </c>
    </row>
    <row r="546" spans="1:2" x14ac:dyDescent="0.3">
      <c r="A546" s="139" t="s">
        <v>5989</v>
      </c>
      <c r="B546" s="197" t="s">
        <v>5990</v>
      </c>
    </row>
    <row r="547" spans="1:2" x14ac:dyDescent="0.3">
      <c r="A547" s="139" t="s">
        <v>1377</v>
      </c>
      <c r="B547" s="197" t="s">
        <v>5991</v>
      </c>
    </row>
    <row r="548" spans="1:2" x14ac:dyDescent="0.3">
      <c r="A548" s="139" t="s">
        <v>1374</v>
      </c>
      <c r="B548" s="197" t="s">
        <v>5992</v>
      </c>
    </row>
    <row r="549" spans="1:2" x14ac:dyDescent="0.3">
      <c r="A549" s="139" t="s">
        <v>981</v>
      </c>
      <c r="B549" s="197" t="s">
        <v>5993</v>
      </c>
    </row>
    <row r="550" spans="1:2" x14ac:dyDescent="0.3">
      <c r="A550" s="139" t="s">
        <v>5994</v>
      </c>
      <c r="B550" s="197" t="s">
        <v>5995</v>
      </c>
    </row>
    <row r="551" spans="1:2" x14ac:dyDescent="0.3">
      <c r="A551" s="139" t="s">
        <v>5996</v>
      </c>
      <c r="B551" s="197" t="s">
        <v>5997</v>
      </c>
    </row>
    <row r="552" spans="1:2" x14ac:dyDescent="0.3">
      <c r="A552" s="139" t="s">
        <v>5998</v>
      </c>
      <c r="B552" s="197" t="s">
        <v>5999</v>
      </c>
    </row>
    <row r="553" spans="1:2" x14ac:dyDescent="0.3">
      <c r="A553" s="139" t="s">
        <v>6000</v>
      </c>
      <c r="B553" s="197" t="s">
        <v>6001</v>
      </c>
    </row>
    <row r="554" spans="1:2" x14ac:dyDescent="0.3">
      <c r="A554" s="139" t="s">
        <v>1600</v>
      </c>
      <c r="B554" s="197" t="s">
        <v>6002</v>
      </c>
    </row>
    <row r="555" spans="1:2" x14ac:dyDescent="0.3">
      <c r="A555" s="139" t="s">
        <v>6003</v>
      </c>
      <c r="B555" s="197" t="s">
        <v>6004</v>
      </c>
    </row>
    <row r="556" spans="1:2" x14ac:dyDescent="0.3">
      <c r="A556" s="139" t="s">
        <v>6005</v>
      </c>
      <c r="B556" s="197" t="s">
        <v>6006</v>
      </c>
    </row>
    <row r="557" spans="1:2" x14ac:dyDescent="0.3">
      <c r="A557" s="139" t="s">
        <v>6007</v>
      </c>
      <c r="B557" s="197" t="s">
        <v>6008</v>
      </c>
    </row>
    <row r="558" spans="1:2" x14ac:dyDescent="0.3">
      <c r="A558" s="139" t="s">
        <v>6009</v>
      </c>
      <c r="B558" s="197" t="s">
        <v>6010</v>
      </c>
    </row>
    <row r="559" spans="1:2" x14ac:dyDescent="0.3">
      <c r="A559" s="139" t="s">
        <v>6011</v>
      </c>
      <c r="B559" s="197" t="s">
        <v>6012</v>
      </c>
    </row>
    <row r="560" spans="1:2" x14ac:dyDescent="0.3">
      <c r="A560" s="139" t="s">
        <v>6013</v>
      </c>
      <c r="B560" s="197" t="s">
        <v>6014</v>
      </c>
    </row>
    <row r="561" spans="1:2" x14ac:dyDescent="0.3">
      <c r="A561" s="139" t="s">
        <v>6015</v>
      </c>
      <c r="B561" s="197" t="s">
        <v>6016</v>
      </c>
    </row>
    <row r="562" spans="1:2" x14ac:dyDescent="0.3">
      <c r="A562" s="139" t="s">
        <v>6017</v>
      </c>
      <c r="B562" s="197" t="s">
        <v>6018</v>
      </c>
    </row>
    <row r="563" spans="1:2" x14ac:dyDescent="0.3">
      <c r="A563" s="139" t="s">
        <v>6019</v>
      </c>
      <c r="B563" s="197" t="s">
        <v>6020</v>
      </c>
    </row>
    <row r="564" spans="1:2" x14ac:dyDescent="0.3">
      <c r="A564" s="139" t="s">
        <v>2800</v>
      </c>
      <c r="B564" s="197" t="s">
        <v>6021</v>
      </c>
    </row>
    <row r="565" spans="1:2" x14ac:dyDescent="0.3">
      <c r="A565" s="139" t="s">
        <v>6022</v>
      </c>
      <c r="B565" s="197" t="s">
        <v>6023</v>
      </c>
    </row>
    <row r="566" spans="1:2" x14ac:dyDescent="0.3">
      <c r="A566" s="139" t="s">
        <v>6024</v>
      </c>
      <c r="B566" s="197" t="s">
        <v>6025</v>
      </c>
    </row>
    <row r="567" spans="1:2" x14ac:dyDescent="0.3">
      <c r="A567" s="139" t="s">
        <v>6026</v>
      </c>
      <c r="B567" s="197" t="s">
        <v>6027</v>
      </c>
    </row>
    <row r="568" spans="1:2" x14ac:dyDescent="0.3">
      <c r="A568" s="139" t="s">
        <v>6028</v>
      </c>
      <c r="B568" s="197" t="s">
        <v>6029</v>
      </c>
    </row>
    <row r="569" spans="1:2" x14ac:dyDescent="0.3">
      <c r="A569" s="139" t="s">
        <v>6030</v>
      </c>
      <c r="B569" s="197" t="s">
        <v>6031</v>
      </c>
    </row>
    <row r="570" spans="1:2" x14ac:dyDescent="0.3">
      <c r="A570" s="139" t="s">
        <v>6032</v>
      </c>
      <c r="B570" s="197" t="s">
        <v>6033</v>
      </c>
    </row>
    <row r="571" spans="1:2" x14ac:dyDescent="0.3">
      <c r="A571" s="139" t="s">
        <v>6034</v>
      </c>
      <c r="B571" s="197" t="s">
        <v>6035</v>
      </c>
    </row>
    <row r="572" spans="1:2" x14ac:dyDescent="0.3">
      <c r="A572" s="139" t="s">
        <v>6036</v>
      </c>
      <c r="B572" s="197" t="s">
        <v>6037</v>
      </c>
    </row>
    <row r="573" spans="1:2" x14ac:dyDescent="0.3">
      <c r="A573" s="139" t="s">
        <v>6038</v>
      </c>
      <c r="B573" s="197" t="s">
        <v>6039</v>
      </c>
    </row>
    <row r="574" spans="1:2" x14ac:dyDescent="0.3">
      <c r="A574" s="139" t="s">
        <v>6040</v>
      </c>
      <c r="B574" s="197" t="s">
        <v>6041</v>
      </c>
    </row>
    <row r="575" spans="1:2" x14ac:dyDescent="0.3">
      <c r="A575" s="139" t="s">
        <v>6042</v>
      </c>
      <c r="B575" s="197" t="s">
        <v>6043</v>
      </c>
    </row>
    <row r="576" spans="1:2" x14ac:dyDescent="0.3">
      <c r="A576" s="139" t="s">
        <v>6044</v>
      </c>
      <c r="B576" s="197" t="s">
        <v>6045</v>
      </c>
    </row>
    <row r="577" spans="1:2" x14ac:dyDescent="0.3">
      <c r="A577" s="139" t="s">
        <v>6046</v>
      </c>
      <c r="B577" s="197" t="s">
        <v>6047</v>
      </c>
    </row>
    <row r="578" spans="1:2" x14ac:dyDescent="0.3">
      <c r="A578" s="125" t="s">
        <v>3279</v>
      </c>
      <c r="B578" s="197" t="s">
        <v>6048</v>
      </c>
    </row>
    <row r="579" spans="1:2" x14ac:dyDescent="0.3">
      <c r="A579" s="125" t="s">
        <v>3457</v>
      </c>
      <c r="B579" s="197" t="s">
        <v>6049</v>
      </c>
    </row>
    <row r="580" spans="1:2" x14ac:dyDescent="0.3">
      <c r="A580" s="125" t="s">
        <v>3294</v>
      </c>
      <c r="B580" s="197" t="s">
        <v>6050</v>
      </c>
    </row>
    <row r="581" spans="1:2" x14ac:dyDescent="0.3">
      <c r="A581" s="125" t="s">
        <v>3303</v>
      </c>
      <c r="B581" s="197" t="s">
        <v>6051</v>
      </c>
    </row>
    <row r="582" spans="1:2" x14ac:dyDescent="0.3">
      <c r="A582" s="125" t="s">
        <v>3318</v>
      </c>
      <c r="B582" s="197" t="s">
        <v>6052</v>
      </c>
    </row>
    <row r="583" spans="1:2" x14ac:dyDescent="0.3">
      <c r="A583" s="125" t="s">
        <v>3323</v>
      </c>
      <c r="B583" s="197" t="s">
        <v>6053</v>
      </c>
    </row>
    <row r="584" spans="1:2" x14ac:dyDescent="0.3">
      <c r="A584" s="125" t="s">
        <v>3313</v>
      </c>
      <c r="B584" s="197" t="s">
        <v>6054</v>
      </c>
    </row>
    <row r="585" spans="1:2" x14ac:dyDescent="0.3">
      <c r="A585" s="125" t="s">
        <v>3314</v>
      </c>
      <c r="B585" s="197" t="s">
        <v>6055</v>
      </c>
    </row>
    <row r="586" spans="1:2" x14ac:dyDescent="0.3">
      <c r="A586" s="125" t="s">
        <v>3329</v>
      </c>
      <c r="B586" s="197" t="s">
        <v>6056</v>
      </c>
    </row>
    <row r="587" spans="1:2" x14ac:dyDescent="0.3">
      <c r="A587" s="125" t="s">
        <v>3330</v>
      </c>
      <c r="B587" s="197" t="s">
        <v>6057</v>
      </c>
    </row>
    <row r="588" spans="1:2" x14ac:dyDescent="0.3">
      <c r="A588" s="125" t="s">
        <v>3281</v>
      </c>
      <c r="B588" s="197" t="s">
        <v>6058</v>
      </c>
    </row>
    <row r="589" spans="1:2" x14ac:dyDescent="0.3">
      <c r="A589" s="125" t="s">
        <v>3283</v>
      </c>
      <c r="B589" s="197" t="s">
        <v>6059</v>
      </c>
    </row>
    <row r="590" spans="1:2" x14ac:dyDescent="0.3">
      <c r="A590" s="125" t="s">
        <v>3285</v>
      </c>
      <c r="B590" s="197" t="s">
        <v>6060</v>
      </c>
    </row>
    <row r="591" spans="1:2" x14ac:dyDescent="0.3">
      <c r="A591" s="125" t="s">
        <v>3271</v>
      </c>
      <c r="B591" s="197" t="s">
        <v>6061</v>
      </c>
    </row>
    <row r="592" spans="1:2" x14ac:dyDescent="0.3">
      <c r="A592" s="125" t="s">
        <v>3405</v>
      </c>
      <c r="B592" s="73" t="s">
        <v>6062</v>
      </c>
    </row>
    <row r="593" spans="1:2" x14ac:dyDescent="0.3">
      <c r="A593" s="125" t="s">
        <v>3482</v>
      </c>
      <c r="B593" s="73" t="s">
        <v>6063</v>
      </c>
    </row>
    <row r="594" spans="1:2" x14ac:dyDescent="0.3">
      <c r="A594" s="125" t="s">
        <v>3363</v>
      </c>
      <c r="B594" s="197" t="s">
        <v>6064</v>
      </c>
    </row>
    <row r="595" spans="1:2" x14ac:dyDescent="0.3">
      <c r="A595" s="125" t="s">
        <v>3365</v>
      </c>
      <c r="B595" s="197" t="s">
        <v>6065</v>
      </c>
    </row>
    <row r="596" spans="1:2" x14ac:dyDescent="0.3">
      <c r="A596" s="125" t="s">
        <v>3367</v>
      </c>
      <c r="B596" s="197" t="s">
        <v>6066</v>
      </c>
    </row>
    <row r="597" spans="1:2" x14ac:dyDescent="0.3">
      <c r="A597" s="125" t="s">
        <v>3369</v>
      </c>
      <c r="B597" s="197" t="s">
        <v>6067</v>
      </c>
    </row>
    <row r="598" spans="1:2" x14ac:dyDescent="0.3">
      <c r="A598" s="125" t="s">
        <v>3441</v>
      </c>
      <c r="B598" s="197" t="s">
        <v>6068</v>
      </c>
    </row>
    <row r="599" spans="1:2" x14ac:dyDescent="0.3">
      <c r="A599" s="125" t="s">
        <v>1047</v>
      </c>
      <c r="B599" s="197" t="s">
        <v>6069</v>
      </c>
    </row>
    <row r="600" spans="1:2" x14ac:dyDescent="0.3">
      <c r="A600" s="125" t="s">
        <v>3528</v>
      </c>
      <c r="B600" s="197" t="s">
        <v>6070</v>
      </c>
    </row>
    <row r="601" spans="1:2" x14ac:dyDescent="0.3">
      <c r="A601" s="125" t="s">
        <v>3531</v>
      </c>
      <c r="B601" s="197" t="s">
        <v>6071</v>
      </c>
    </row>
    <row r="602" spans="1:2" x14ac:dyDescent="0.3">
      <c r="A602" s="125" t="s">
        <v>3534</v>
      </c>
      <c r="B602" s="136" t="s">
        <v>6072</v>
      </c>
    </row>
    <row r="603" spans="1:2" x14ac:dyDescent="0.3">
      <c r="A603" s="125" t="s">
        <v>3536</v>
      </c>
      <c r="B603" s="136" t="s">
        <v>6073</v>
      </c>
    </row>
    <row r="604" spans="1:2" x14ac:dyDescent="0.3">
      <c r="A604" s="125" t="s">
        <v>3563</v>
      </c>
      <c r="B604" s="136" t="s">
        <v>6074</v>
      </c>
    </row>
    <row r="605" spans="1:2" x14ac:dyDescent="0.3">
      <c r="A605" s="125" t="s">
        <v>3565</v>
      </c>
      <c r="B605" s="136" t="s">
        <v>6075</v>
      </c>
    </row>
    <row r="606" spans="1:2" x14ac:dyDescent="0.3">
      <c r="A606" s="125" t="s">
        <v>3570</v>
      </c>
      <c r="B606" s="136" t="s">
        <v>6076</v>
      </c>
    </row>
    <row r="607" spans="1:2" x14ac:dyDescent="0.3">
      <c r="A607" s="125" t="s">
        <v>3572</v>
      </c>
      <c r="B607" s="136" t="s">
        <v>6077</v>
      </c>
    </row>
    <row r="608" spans="1:2" x14ac:dyDescent="0.3">
      <c r="A608" s="125" t="s">
        <v>3591</v>
      </c>
      <c r="B608" s="136" t="s">
        <v>6078</v>
      </c>
    </row>
    <row r="609" spans="1:2" x14ac:dyDescent="0.3">
      <c r="A609" s="125" t="s">
        <v>3592</v>
      </c>
      <c r="B609" s="197" t="s">
        <v>6079</v>
      </c>
    </row>
    <row r="610" spans="1:2" x14ac:dyDescent="0.3">
      <c r="A610" s="125" t="s">
        <v>3633</v>
      </c>
      <c r="B610" s="136" t="s">
        <v>6080</v>
      </c>
    </row>
    <row r="611" spans="1:2" x14ac:dyDescent="0.3">
      <c r="A611" s="125" t="s">
        <v>3634</v>
      </c>
      <c r="B611" s="197" t="s">
        <v>6081</v>
      </c>
    </row>
    <row r="612" spans="1:2" x14ac:dyDescent="0.3">
      <c r="A612" s="125" t="s">
        <v>3604</v>
      </c>
      <c r="B612" s="197" t="s">
        <v>6082</v>
      </c>
    </row>
    <row r="613" spans="1:2" x14ac:dyDescent="0.3">
      <c r="A613" s="125" t="s">
        <v>3609</v>
      </c>
      <c r="B613" s="197" t="s">
        <v>6083</v>
      </c>
    </row>
    <row r="614" spans="1:2" x14ac:dyDescent="0.3">
      <c r="A614" s="125" t="s">
        <v>3616</v>
      </c>
      <c r="B614" s="197" t="s">
        <v>6084</v>
      </c>
    </row>
    <row r="615" spans="1:2" x14ac:dyDescent="0.3">
      <c r="A615" s="125" t="s">
        <v>3657</v>
      </c>
      <c r="B615" s="197" t="s">
        <v>6085</v>
      </c>
    </row>
    <row r="616" spans="1:2" x14ac:dyDescent="0.3">
      <c r="A616" s="125" t="s">
        <v>3658</v>
      </c>
      <c r="B616" s="197" t="s">
        <v>6086</v>
      </c>
    </row>
    <row r="617" spans="1:2" x14ac:dyDescent="0.3">
      <c r="A617" s="125" t="s">
        <v>3698</v>
      </c>
      <c r="B617" s="197" t="s">
        <v>6087</v>
      </c>
    </row>
    <row r="618" spans="1:2" x14ac:dyDescent="0.3">
      <c r="A618" s="125" t="s">
        <v>3695</v>
      </c>
      <c r="B618" s="197" t="s">
        <v>6088</v>
      </c>
    </row>
    <row r="619" spans="1:2" x14ac:dyDescent="0.3">
      <c r="A619" s="125" t="s">
        <v>3696</v>
      </c>
      <c r="B619" s="197" t="s">
        <v>6089</v>
      </c>
    </row>
    <row r="620" spans="1:2" x14ac:dyDescent="0.3">
      <c r="A620" s="125" t="s">
        <v>3749</v>
      </c>
      <c r="B620" s="197" t="s">
        <v>6090</v>
      </c>
    </row>
    <row r="621" spans="1:2" x14ac:dyDescent="0.3">
      <c r="A621" s="125" t="s">
        <v>3750</v>
      </c>
      <c r="B621" s="197" t="s">
        <v>6091</v>
      </c>
    </row>
    <row r="622" spans="1:2" x14ac:dyDescent="0.3">
      <c r="A622" s="125" t="s">
        <v>3764</v>
      </c>
      <c r="B622" s="197" t="s">
        <v>3763</v>
      </c>
    </row>
    <row r="623" spans="1:2" x14ac:dyDescent="0.3">
      <c r="A623" s="125" t="s">
        <v>3766</v>
      </c>
      <c r="B623" s="197" t="s">
        <v>6092</v>
      </c>
    </row>
    <row r="624" spans="1:2" x14ac:dyDescent="0.3">
      <c r="A624" s="125" t="s">
        <v>3767</v>
      </c>
      <c r="B624" s="197" t="s">
        <v>6093</v>
      </c>
    </row>
    <row r="625" spans="1:2" x14ac:dyDescent="0.3">
      <c r="A625" s="125" t="s">
        <v>3621</v>
      </c>
      <c r="B625" s="197" t="s">
        <v>6094</v>
      </c>
    </row>
    <row r="626" spans="1:2" x14ac:dyDescent="0.3">
      <c r="A626" s="125" t="s">
        <v>3778</v>
      </c>
      <c r="B626" s="197" t="s">
        <v>6095</v>
      </c>
    </row>
    <row r="627" spans="1:2" x14ac:dyDescent="0.3">
      <c r="A627" s="125" t="s">
        <v>3779</v>
      </c>
      <c r="B627" s="73" t="s">
        <v>6096</v>
      </c>
    </row>
    <row r="628" spans="1:2" x14ac:dyDescent="0.3">
      <c r="A628" s="139" t="s">
        <v>6097</v>
      </c>
      <c r="B628" s="197" t="s">
        <v>6098</v>
      </c>
    </row>
    <row r="629" spans="1:2" x14ac:dyDescent="0.3">
      <c r="A629" s="139" t="s">
        <v>6099</v>
      </c>
      <c r="B629" s="197" t="s">
        <v>6100</v>
      </c>
    </row>
    <row r="630" spans="1:2" x14ac:dyDescent="0.3">
      <c r="A630" s="139" t="s">
        <v>6101</v>
      </c>
      <c r="B630" s="197" t="s">
        <v>6102</v>
      </c>
    </row>
    <row r="631" spans="1:2" x14ac:dyDescent="0.3">
      <c r="A631" s="139" t="s">
        <v>1800</v>
      </c>
      <c r="B631" s="197" t="s">
        <v>6103</v>
      </c>
    </row>
    <row r="632" spans="1:2" x14ac:dyDescent="0.3">
      <c r="A632" s="139" t="s">
        <v>6104</v>
      </c>
      <c r="B632" s="197" t="s">
        <v>6105</v>
      </c>
    </row>
    <row r="633" spans="1:2" x14ac:dyDescent="0.3">
      <c r="A633" s="139" t="s">
        <v>1817</v>
      </c>
      <c r="B633" s="197" t="s">
        <v>6106</v>
      </c>
    </row>
    <row r="634" spans="1:2" x14ac:dyDescent="0.3">
      <c r="A634" s="139" t="s">
        <v>6107</v>
      </c>
      <c r="B634" s="197" t="s">
        <v>6108</v>
      </c>
    </row>
    <row r="635" spans="1:2" x14ac:dyDescent="0.3">
      <c r="A635" s="139" t="s">
        <v>6109</v>
      </c>
      <c r="B635" s="197" t="s">
        <v>6110</v>
      </c>
    </row>
    <row r="636" spans="1:2" x14ac:dyDescent="0.3">
      <c r="A636" s="139" t="s">
        <v>6111</v>
      </c>
      <c r="B636" s="197" t="s">
        <v>6112</v>
      </c>
    </row>
    <row r="637" spans="1:2" x14ac:dyDescent="0.3">
      <c r="A637" s="139" t="s">
        <v>1837</v>
      </c>
      <c r="B637" s="197" t="s">
        <v>6113</v>
      </c>
    </row>
    <row r="638" spans="1:2" x14ac:dyDescent="0.3">
      <c r="A638" s="139" t="s">
        <v>6114</v>
      </c>
      <c r="B638" s="197" t="s">
        <v>6115</v>
      </c>
    </row>
    <row r="639" spans="1:2" x14ac:dyDescent="0.3">
      <c r="A639" s="139" t="s">
        <v>200</v>
      </c>
      <c r="B639" s="197" t="s">
        <v>6116</v>
      </c>
    </row>
    <row r="640" spans="1:2" x14ac:dyDescent="0.3">
      <c r="A640" s="139" t="s">
        <v>835</v>
      </c>
      <c r="B640" s="197" t="s">
        <v>6117</v>
      </c>
    </row>
    <row r="641" spans="1:2" x14ac:dyDescent="0.3">
      <c r="A641" s="139" t="s">
        <v>837</v>
      </c>
      <c r="B641" s="197" t="s">
        <v>6118</v>
      </c>
    </row>
    <row r="642" spans="1:2" x14ac:dyDescent="0.3">
      <c r="A642" s="139" t="s">
        <v>860</v>
      </c>
      <c r="B642" s="197" t="s">
        <v>6119</v>
      </c>
    </row>
    <row r="643" spans="1:2" x14ac:dyDescent="0.3">
      <c r="A643" s="139" t="s">
        <v>6120</v>
      </c>
      <c r="B643" s="197" t="s">
        <v>6121</v>
      </c>
    </row>
    <row r="644" spans="1:2" x14ac:dyDescent="0.3">
      <c r="A644" s="139" t="s">
        <v>260</v>
      </c>
      <c r="B644" s="197" t="s">
        <v>6122</v>
      </c>
    </row>
    <row r="645" spans="1:2" x14ac:dyDescent="0.3">
      <c r="A645" s="139" t="s">
        <v>906</v>
      </c>
      <c r="B645" s="197" t="s">
        <v>6123</v>
      </c>
    </row>
    <row r="646" spans="1:2" x14ac:dyDescent="0.3">
      <c r="A646" s="139" t="s">
        <v>6124</v>
      </c>
      <c r="B646" s="197" t="s">
        <v>6125</v>
      </c>
    </row>
    <row r="647" spans="1:2" x14ac:dyDescent="0.3">
      <c r="A647" s="139" t="s">
        <v>6126</v>
      </c>
      <c r="B647" s="197" t="s">
        <v>6127</v>
      </c>
    </row>
    <row r="648" spans="1:2" x14ac:dyDescent="0.3">
      <c r="A648" s="139" t="s">
        <v>1831</v>
      </c>
      <c r="B648" s="197" t="s">
        <v>6128</v>
      </c>
    </row>
    <row r="649" spans="1:2" x14ac:dyDescent="0.3">
      <c r="A649" s="139" t="s">
        <v>1813</v>
      </c>
      <c r="B649" s="197" t="s">
        <v>6129</v>
      </c>
    </row>
    <row r="650" spans="1:2" x14ac:dyDescent="0.3">
      <c r="A650" s="139" t="s">
        <v>936</v>
      </c>
      <c r="B650" s="197" t="s">
        <v>6130</v>
      </c>
    </row>
    <row r="651" spans="1:2" x14ac:dyDescent="0.3">
      <c r="A651" s="139" t="s">
        <v>6131</v>
      </c>
      <c r="B651" s="197" t="s">
        <v>6132</v>
      </c>
    </row>
    <row r="652" spans="1:2" x14ac:dyDescent="0.3">
      <c r="A652" s="139" t="s">
        <v>881</v>
      </c>
      <c r="B652" s="197" t="s">
        <v>6133</v>
      </c>
    </row>
    <row r="653" spans="1:2" x14ac:dyDescent="0.3">
      <c r="A653" s="139" t="s">
        <v>6134</v>
      </c>
      <c r="B653" s="197" t="s">
        <v>6135</v>
      </c>
    </row>
    <row r="654" spans="1:2" x14ac:dyDescent="0.3">
      <c r="A654" s="139" t="s">
        <v>6136</v>
      </c>
      <c r="B654" s="197" t="s">
        <v>6137</v>
      </c>
    </row>
    <row r="655" spans="1:2" x14ac:dyDescent="0.3">
      <c r="A655" s="139" t="s">
        <v>6138</v>
      </c>
      <c r="B655" s="197" t="s">
        <v>6139</v>
      </c>
    </row>
    <row r="656" spans="1:2" x14ac:dyDescent="0.3">
      <c r="A656" s="139" t="s">
        <v>6140</v>
      </c>
      <c r="B656" s="197" t="s">
        <v>6141</v>
      </c>
    </row>
    <row r="657" spans="1:2" x14ac:dyDescent="0.3">
      <c r="A657" s="424" t="s">
        <v>1824</v>
      </c>
      <c r="B657" s="333" t="s">
        <v>9035</v>
      </c>
    </row>
    <row r="658" spans="1:2" x14ac:dyDescent="0.3">
      <c r="A658" s="139" t="s">
        <v>6142</v>
      </c>
      <c r="B658" s="197" t="s">
        <v>6143</v>
      </c>
    </row>
    <row r="659" spans="1:2" x14ac:dyDescent="0.3">
      <c r="A659" s="139" t="s">
        <v>6144</v>
      </c>
      <c r="B659" s="197" t="s">
        <v>6145</v>
      </c>
    </row>
    <row r="660" spans="1:2" x14ac:dyDescent="0.3">
      <c r="A660" s="139" t="s">
        <v>6146</v>
      </c>
      <c r="B660" s="197" t="s">
        <v>6147</v>
      </c>
    </row>
    <row r="661" spans="1:2" x14ac:dyDescent="0.3">
      <c r="A661" s="139" t="s">
        <v>6148</v>
      </c>
      <c r="B661" s="197" t="s">
        <v>6149</v>
      </c>
    </row>
    <row r="662" spans="1:2" x14ac:dyDescent="0.3">
      <c r="A662" s="139" t="s">
        <v>6150</v>
      </c>
      <c r="B662" s="197" t="s">
        <v>6151</v>
      </c>
    </row>
    <row r="663" spans="1:2" x14ac:dyDescent="0.3">
      <c r="A663" s="139" t="s">
        <v>6152</v>
      </c>
      <c r="B663" s="197" t="s">
        <v>6153</v>
      </c>
    </row>
    <row r="664" spans="1:2" x14ac:dyDescent="0.3">
      <c r="A664" s="462" t="s">
        <v>6154</v>
      </c>
      <c r="B664" s="454" t="s">
        <v>6155</v>
      </c>
    </row>
    <row r="665" spans="1:2" x14ac:dyDescent="0.3">
      <c r="A665" s="125" t="s">
        <v>6156</v>
      </c>
      <c r="B665" s="197" t="s">
        <v>6157</v>
      </c>
    </row>
    <row r="666" spans="1:2" x14ac:dyDescent="0.3">
      <c r="A666" s="139" t="s">
        <v>6158</v>
      </c>
      <c r="B666" s="197" t="s">
        <v>6159</v>
      </c>
    </row>
    <row r="667" spans="1:2" x14ac:dyDescent="0.3">
      <c r="A667" s="139" t="s">
        <v>6160</v>
      </c>
      <c r="B667" s="197" t="s">
        <v>6161</v>
      </c>
    </row>
    <row r="668" spans="1:2" x14ac:dyDescent="0.3">
      <c r="A668" s="139" t="s">
        <v>6162</v>
      </c>
      <c r="B668" s="197" t="s">
        <v>6163</v>
      </c>
    </row>
    <row r="669" spans="1:2" x14ac:dyDescent="0.3">
      <c r="A669" s="139" t="s">
        <v>6164</v>
      </c>
      <c r="B669" s="197" t="s">
        <v>6165</v>
      </c>
    </row>
    <row r="670" spans="1:2" x14ac:dyDescent="0.3">
      <c r="A670" s="139" t="s">
        <v>6166</v>
      </c>
      <c r="B670" s="197" t="s">
        <v>6167</v>
      </c>
    </row>
    <row r="671" spans="1:2" x14ac:dyDescent="0.3">
      <c r="A671" s="139" t="s">
        <v>6168</v>
      </c>
      <c r="B671" s="197" t="s">
        <v>6169</v>
      </c>
    </row>
    <row r="672" spans="1:2" x14ac:dyDescent="0.3">
      <c r="A672" s="139" t="s">
        <v>6170</v>
      </c>
      <c r="B672" s="197" t="s">
        <v>6171</v>
      </c>
    </row>
    <row r="673" spans="1:2" x14ac:dyDescent="0.3">
      <c r="A673" s="139" t="s">
        <v>6172</v>
      </c>
      <c r="B673" s="197" t="s">
        <v>6173</v>
      </c>
    </row>
    <row r="674" spans="1:2" x14ac:dyDescent="0.3">
      <c r="A674" s="139" t="s">
        <v>6174</v>
      </c>
      <c r="B674" s="197" t="s">
        <v>6175</v>
      </c>
    </row>
    <row r="675" spans="1:2" x14ac:dyDescent="0.3">
      <c r="A675" s="139" t="s">
        <v>6176</v>
      </c>
      <c r="B675" s="197" t="s">
        <v>6177</v>
      </c>
    </row>
    <row r="676" spans="1:2" x14ac:dyDescent="0.3">
      <c r="A676" s="139" t="s">
        <v>243</v>
      </c>
      <c r="B676" s="197" t="s">
        <v>6178</v>
      </c>
    </row>
    <row r="677" spans="1:2" x14ac:dyDescent="0.3">
      <c r="A677" s="139" t="s">
        <v>6179</v>
      </c>
      <c r="B677" s="197" t="s">
        <v>6180</v>
      </c>
    </row>
    <row r="678" spans="1:2" x14ac:dyDescent="0.3">
      <c r="A678" s="139" t="s">
        <v>6181</v>
      </c>
      <c r="B678" s="197" t="s">
        <v>6182</v>
      </c>
    </row>
    <row r="679" spans="1:2" x14ac:dyDescent="0.3">
      <c r="A679" s="139" t="s">
        <v>6183</v>
      </c>
      <c r="B679" s="197" t="s">
        <v>6184</v>
      </c>
    </row>
    <row r="680" spans="1:2" x14ac:dyDescent="0.3">
      <c r="A680" s="139" t="s">
        <v>6185</v>
      </c>
      <c r="B680" s="197" t="s">
        <v>6186</v>
      </c>
    </row>
    <row r="681" spans="1:2" x14ac:dyDescent="0.3">
      <c r="A681" s="139" t="s">
        <v>6187</v>
      </c>
      <c r="B681" s="197" t="s">
        <v>6188</v>
      </c>
    </row>
    <row r="682" spans="1:2" x14ac:dyDescent="0.3">
      <c r="A682" s="139" t="s">
        <v>726</v>
      </c>
      <c r="B682" s="197" t="s">
        <v>6189</v>
      </c>
    </row>
    <row r="683" spans="1:2" x14ac:dyDescent="0.3">
      <c r="A683" s="139" t="s">
        <v>727</v>
      </c>
      <c r="B683" s="197" t="s">
        <v>6190</v>
      </c>
    </row>
    <row r="684" spans="1:2" x14ac:dyDescent="0.3">
      <c r="A684" s="139" t="s">
        <v>6191</v>
      </c>
      <c r="B684" s="197" t="s">
        <v>6192</v>
      </c>
    </row>
    <row r="685" spans="1:2" x14ac:dyDescent="0.3">
      <c r="A685" s="139" t="s">
        <v>6193</v>
      </c>
      <c r="B685" s="197" t="s">
        <v>6194</v>
      </c>
    </row>
    <row r="686" spans="1:2" x14ac:dyDescent="0.3">
      <c r="A686" s="139" t="s">
        <v>6195</v>
      </c>
      <c r="B686" s="197" t="s">
        <v>6196</v>
      </c>
    </row>
    <row r="687" spans="1:2" x14ac:dyDescent="0.3">
      <c r="A687" s="139" t="s">
        <v>6197</v>
      </c>
      <c r="B687" s="197" t="s">
        <v>6198</v>
      </c>
    </row>
    <row r="688" spans="1:2" x14ac:dyDescent="0.3">
      <c r="A688" s="462" t="s">
        <v>6199</v>
      </c>
      <c r="B688" s="454" t="s">
        <v>6200</v>
      </c>
    </row>
    <row r="689" spans="1:2" x14ac:dyDescent="0.3">
      <c r="A689" s="139" t="s">
        <v>6201</v>
      </c>
      <c r="B689" s="197" t="s">
        <v>6202</v>
      </c>
    </row>
    <row r="690" spans="1:2" x14ac:dyDescent="0.3">
      <c r="A690" s="139" t="s">
        <v>6203</v>
      </c>
      <c r="B690" s="197" t="s">
        <v>6204</v>
      </c>
    </row>
    <row r="691" spans="1:2" x14ac:dyDescent="0.3">
      <c r="A691" s="139" t="s">
        <v>6205</v>
      </c>
      <c r="B691" s="197" t="s">
        <v>6206</v>
      </c>
    </row>
    <row r="692" spans="1:2" x14ac:dyDescent="0.3">
      <c r="A692" s="139" t="s">
        <v>6207</v>
      </c>
      <c r="B692" s="197" t="s">
        <v>6208</v>
      </c>
    </row>
    <row r="693" spans="1:2" x14ac:dyDescent="0.3">
      <c r="A693" s="139" t="s">
        <v>6209</v>
      </c>
      <c r="B693" s="197" t="s">
        <v>6210</v>
      </c>
    </row>
    <row r="694" spans="1:2" x14ac:dyDescent="0.3">
      <c r="A694" s="139" t="s">
        <v>6211</v>
      </c>
      <c r="B694" s="197" t="s">
        <v>6212</v>
      </c>
    </row>
    <row r="695" spans="1:2" x14ac:dyDescent="0.3">
      <c r="A695" s="139" t="s">
        <v>6213</v>
      </c>
      <c r="B695" s="197" t="s">
        <v>6214</v>
      </c>
    </row>
    <row r="696" spans="1:2" x14ac:dyDescent="0.3">
      <c r="A696" s="139" t="s">
        <v>6215</v>
      </c>
      <c r="B696" s="197" t="s">
        <v>6216</v>
      </c>
    </row>
    <row r="697" spans="1:2" x14ac:dyDescent="0.3">
      <c r="A697" s="139" t="s">
        <v>6217</v>
      </c>
      <c r="B697" s="197" t="s">
        <v>6218</v>
      </c>
    </row>
    <row r="698" spans="1:2" x14ac:dyDescent="0.3">
      <c r="A698" s="139" t="s">
        <v>6219</v>
      </c>
      <c r="B698" s="197" t="s">
        <v>6220</v>
      </c>
    </row>
    <row r="699" spans="1:2" x14ac:dyDescent="0.3">
      <c r="A699" s="139" t="s">
        <v>6221</v>
      </c>
      <c r="B699" s="197" t="s">
        <v>6222</v>
      </c>
    </row>
    <row r="700" spans="1:2" x14ac:dyDescent="0.3">
      <c r="A700" s="139" t="s">
        <v>6223</v>
      </c>
      <c r="B700" s="197" t="s">
        <v>6224</v>
      </c>
    </row>
    <row r="701" spans="1:2" x14ac:dyDescent="0.3">
      <c r="A701" s="139" t="s">
        <v>6225</v>
      </c>
      <c r="B701" s="197" t="s">
        <v>6226</v>
      </c>
    </row>
    <row r="702" spans="1:2" x14ac:dyDescent="0.3">
      <c r="A702" s="139" t="s">
        <v>6227</v>
      </c>
      <c r="B702" s="197" t="s">
        <v>6228</v>
      </c>
    </row>
    <row r="703" spans="1:2" x14ac:dyDescent="0.3">
      <c r="A703" s="139" t="s">
        <v>6229</v>
      </c>
      <c r="B703" s="197" t="s">
        <v>6230</v>
      </c>
    </row>
    <row r="704" spans="1:2" x14ac:dyDescent="0.3">
      <c r="A704" s="139" t="s">
        <v>6231</v>
      </c>
      <c r="B704" s="197" t="s">
        <v>6232</v>
      </c>
    </row>
    <row r="705" spans="1:2" x14ac:dyDescent="0.3">
      <c r="A705" s="139" t="s">
        <v>6233</v>
      </c>
      <c r="B705" s="197" t="s">
        <v>6234</v>
      </c>
    </row>
    <row r="706" spans="1:2" x14ac:dyDescent="0.3">
      <c r="A706" s="139" t="s">
        <v>6235</v>
      </c>
      <c r="B706" s="197" t="s">
        <v>6230</v>
      </c>
    </row>
    <row r="707" spans="1:2" x14ac:dyDescent="0.3">
      <c r="A707" s="139" t="s">
        <v>6236</v>
      </c>
      <c r="B707" s="197" t="s">
        <v>6232</v>
      </c>
    </row>
    <row r="708" spans="1:2" x14ac:dyDescent="0.3">
      <c r="A708" s="139" t="s">
        <v>6237</v>
      </c>
      <c r="B708" s="197" t="s">
        <v>6238</v>
      </c>
    </row>
    <row r="709" spans="1:2" x14ac:dyDescent="0.3">
      <c r="A709" s="125" t="s">
        <v>662</v>
      </c>
      <c r="B709" s="197" t="s">
        <v>6239</v>
      </c>
    </row>
    <row r="710" spans="1:2" x14ac:dyDescent="0.3">
      <c r="A710" s="125" t="s">
        <v>877</v>
      </c>
      <c r="B710" s="197" t="s">
        <v>6240</v>
      </c>
    </row>
    <row r="711" spans="1:2" x14ac:dyDescent="0.3">
      <c r="A711" s="125" t="s">
        <v>888</v>
      </c>
      <c r="B711" s="197" t="s">
        <v>6241</v>
      </c>
    </row>
    <row r="712" spans="1:2" x14ac:dyDescent="0.3">
      <c r="A712" s="125" t="s">
        <v>3787</v>
      </c>
      <c r="B712" s="73" t="s">
        <v>6242</v>
      </c>
    </row>
    <row r="713" spans="1:2" x14ac:dyDescent="0.3">
      <c r="A713" s="125" t="s">
        <v>3792</v>
      </c>
      <c r="B713" s="197" t="s">
        <v>6243</v>
      </c>
    </row>
    <row r="714" spans="1:2" x14ac:dyDescent="0.3">
      <c r="A714" s="125" t="s">
        <v>3795</v>
      </c>
      <c r="B714" s="73" t="s">
        <v>6244</v>
      </c>
    </row>
    <row r="715" spans="1:2" x14ac:dyDescent="0.3">
      <c r="A715" s="125" t="s">
        <v>3799</v>
      </c>
      <c r="B715" s="73" t="s">
        <v>6245</v>
      </c>
    </row>
    <row r="716" spans="1:2" x14ac:dyDescent="0.3">
      <c r="A716" s="125" t="s">
        <v>3801</v>
      </c>
      <c r="B716" s="73" t="s">
        <v>6246</v>
      </c>
    </row>
    <row r="717" spans="1:2" x14ac:dyDescent="0.3">
      <c r="A717" s="125" t="s">
        <v>3804</v>
      </c>
      <c r="B717" s="73" t="s">
        <v>6247</v>
      </c>
    </row>
    <row r="718" spans="1:2" x14ac:dyDescent="0.3">
      <c r="A718" s="125" t="s">
        <v>3624</v>
      </c>
      <c r="B718" s="197" t="s">
        <v>6248</v>
      </c>
    </row>
    <row r="719" spans="1:2" x14ac:dyDescent="0.3">
      <c r="A719" s="125" t="s">
        <v>3454</v>
      </c>
      <c r="B719" s="197" t="s">
        <v>6249</v>
      </c>
    </row>
    <row r="720" spans="1:2" x14ac:dyDescent="0.3">
      <c r="A720" s="125" t="s">
        <v>3462</v>
      </c>
      <c r="B720" s="197" t="s">
        <v>6250</v>
      </c>
    </row>
    <row r="721" spans="1:2" x14ac:dyDescent="0.3">
      <c r="A721" s="125" t="s">
        <v>3296</v>
      </c>
      <c r="B721" s="197" t="s">
        <v>6251</v>
      </c>
    </row>
    <row r="722" spans="1:2" x14ac:dyDescent="0.3">
      <c r="A722" s="125" t="s">
        <v>2782</v>
      </c>
      <c r="B722" s="197" t="s">
        <v>5411</v>
      </c>
    </row>
    <row r="723" spans="1:2" x14ac:dyDescent="0.3">
      <c r="A723" s="416" t="s">
        <v>2656</v>
      </c>
      <c r="B723" s="417" t="s">
        <v>6252</v>
      </c>
    </row>
    <row r="724" spans="1:2" x14ac:dyDescent="0.3">
      <c r="A724" s="416" t="s">
        <v>2658</v>
      </c>
      <c r="B724" s="417" t="s">
        <v>6253</v>
      </c>
    </row>
    <row r="725" spans="1:2" x14ac:dyDescent="0.3">
      <c r="A725" s="416" t="s">
        <v>2666</v>
      </c>
      <c r="B725" s="417" t="s">
        <v>6254</v>
      </c>
    </row>
    <row r="726" spans="1:2" x14ac:dyDescent="0.3">
      <c r="A726" s="139" t="s">
        <v>179</v>
      </c>
      <c r="B726" s="197" t="s">
        <v>6255</v>
      </c>
    </row>
    <row r="727" spans="1:2" x14ac:dyDescent="0.3">
      <c r="A727" s="139" t="s">
        <v>919</v>
      </c>
      <c r="B727" s="197" t="s">
        <v>6256</v>
      </c>
    </row>
    <row r="728" spans="1:2" x14ac:dyDescent="0.3">
      <c r="A728" s="139" t="s">
        <v>488</v>
      </c>
      <c r="B728" s="197" t="s">
        <v>6257</v>
      </c>
    </row>
    <row r="729" spans="1:2" x14ac:dyDescent="0.3">
      <c r="A729" s="139" t="s">
        <v>495</v>
      </c>
      <c r="B729" s="197" t="s">
        <v>6258</v>
      </c>
    </row>
    <row r="730" spans="1:2" x14ac:dyDescent="0.3">
      <c r="A730" s="139" t="s">
        <v>454</v>
      </c>
      <c r="B730" s="197" t="s">
        <v>6259</v>
      </c>
    </row>
    <row r="731" spans="1:2" x14ac:dyDescent="0.3">
      <c r="A731" s="139" t="s">
        <v>456</v>
      </c>
      <c r="B731" s="197" t="s">
        <v>6260</v>
      </c>
    </row>
    <row r="732" spans="1:2" x14ac:dyDescent="0.3">
      <c r="A732" s="139" t="s">
        <v>6261</v>
      </c>
      <c r="B732" s="197" t="s">
        <v>6262</v>
      </c>
    </row>
    <row r="733" spans="1:2" x14ac:dyDescent="0.3">
      <c r="A733" s="139" t="s">
        <v>568</v>
      </c>
      <c r="B733" s="197" t="s">
        <v>6263</v>
      </c>
    </row>
    <row r="734" spans="1:2" x14ac:dyDescent="0.3">
      <c r="A734" s="139" t="s">
        <v>574</v>
      </c>
      <c r="B734" s="197" t="s">
        <v>6264</v>
      </c>
    </row>
    <row r="735" spans="1:2" x14ac:dyDescent="0.3">
      <c r="A735" s="139" t="s">
        <v>526</v>
      </c>
      <c r="B735" s="197" t="s">
        <v>6265</v>
      </c>
    </row>
    <row r="736" spans="1:2" x14ac:dyDescent="0.3">
      <c r="A736" s="139" t="s">
        <v>544</v>
      </c>
      <c r="B736" s="197" t="s">
        <v>6266</v>
      </c>
    </row>
    <row r="737" spans="1:2" x14ac:dyDescent="0.3">
      <c r="A737" s="139" t="s">
        <v>6267</v>
      </c>
      <c r="B737" s="197" t="s">
        <v>6268</v>
      </c>
    </row>
    <row r="738" spans="1:2" x14ac:dyDescent="0.3">
      <c r="A738" s="139" t="s">
        <v>553</v>
      </c>
      <c r="B738" s="197" t="s">
        <v>6269</v>
      </c>
    </row>
    <row r="739" spans="1:2" x14ac:dyDescent="0.3">
      <c r="A739" s="139" t="s">
        <v>6270</v>
      </c>
      <c r="B739" s="197" t="s">
        <v>6271</v>
      </c>
    </row>
    <row r="740" spans="1:2" x14ac:dyDescent="0.3">
      <c r="A740" s="139" t="s">
        <v>6272</v>
      </c>
      <c r="B740" s="197" t="s">
        <v>6273</v>
      </c>
    </row>
    <row r="741" spans="1:2" x14ac:dyDescent="0.3">
      <c r="A741" s="139" t="s">
        <v>6274</v>
      </c>
      <c r="B741" s="197" t="s">
        <v>6275</v>
      </c>
    </row>
    <row r="742" spans="1:2" x14ac:dyDescent="0.3">
      <c r="A742" s="139" t="s">
        <v>6276</v>
      </c>
      <c r="B742" s="197" t="s">
        <v>6277</v>
      </c>
    </row>
    <row r="743" spans="1:2" x14ac:dyDescent="0.3">
      <c r="A743" s="139" t="s">
        <v>191</v>
      </c>
      <c r="B743" s="197" t="s">
        <v>6278</v>
      </c>
    </row>
    <row r="744" spans="1:2" x14ac:dyDescent="0.3">
      <c r="A744" s="139" t="s">
        <v>285</v>
      </c>
      <c r="B744" s="197" t="s">
        <v>6279</v>
      </c>
    </row>
    <row r="745" spans="1:2" x14ac:dyDescent="0.3">
      <c r="A745" s="139" t="s">
        <v>292</v>
      </c>
      <c r="B745" s="197" t="s">
        <v>6280</v>
      </c>
    </row>
    <row r="746" spans="1:2" x14ac:dyDescent="0.3">
      <c r="A746" s="139" t="s">
        <v>252</v>
      </c>
      <c r="B746" s="197" t="s">
        <v>6281</v>
      </c>
    </row>
    <row r="747" spans="1:2" x14ac:dyDescent="0.3">
      <c r="A747" s="139" t="s">
        <v>254</v>
      </c>
      <c r="B747" s="197" t="s">
        <v>6282</v>
      </c>
    </row>
    <row r="748" spans="1:2" x14ac:dyDescent="0.3">
      <c r="A748" s="139" t="s">
        <v>378</v>
      </c>
      <c r="B748" s="197" t="s">
        <v>6283</v>
      </c>
    </row>
    <row r="749" spans="1:2" x14ac:dyDescent="0.3">
      <c r="A749" s="139" t="s">
        <v>385</v>
      </c>
      <c r="B749" s="197" t="s">
        <v>6284</v>
      </c>
    </row>
    <row r="750" spans="1:2" x14ac:dyDescent="0.3">
      <c r="A750" s="139" t="s">
        <v>6285</v>
      </c>
      <c r="B750" s="197" t="s">
        <v>6286</v>
      </c>
    </row>
    <row r="751" spans="1:2" x14ac:dyDescent="0.3">
      <c r="A751" s="139" t="s">
        <v>357</v>
      </c>
      <c r="B751" s="197" t="s">
        <v>6287</v>
      </c>
    </row>
    <row r="752" spans="1:2" x14ac:dyDescent="0.3">
      <c r="A752" s="139" t="s">
        <v>369</v>
      </c>
      <c r="B752" s="197" t="s">
        <v>6288</v>
      </c>
    </row>
    <row r="753" spans="1:2" x14ac:dyDescent="0.3">
      <c r="A753" s="139" t="s">
        <v>6289</v>
      </c>
      <c r="B753" s="197" t="s">
        <v>6290</v>
      </c>
    </row>
    <row r="754" spans="1:2" x14ac:dyDescent="0.3">
      <c r="A754" s="139" t="s">
        <v>303</v>
      </c>
      <c r="B754" s="197" t="s">
        <v>6291</v>
      </c>
    </row>
    <row r="755" spans="1:2" x14ac:dyDescent="0.3">
      <c r="A755" s="139" t="s">
        <v>313</v>
      </c>
      <c r="B755" s="197" t="s">
        <v>6292</v>
      </c>
    </row>
    <row r="756" spans="1:2" x14ac:dyDescent="0.3">
      <c r="A756" s="139" t="s">
        <v>6293</v>
      </c>
      <c r="B756" s="197" t="s">
        <v>6294</v>
      </c>
    </row>
    <row r="757" spans="1:2" x14ac:dyDescent="0.3">
      <c r="A757" s="139" t="s">
        <v>6295</v>
      </c>
      <c r="B757" s="197" t="s">
        <v>6296</v>
      </c>
    </row>
    <row r="758" spans="1:2" x14ac:dyDescent="0.3">
      <c r="A758" s="139" t="s">
        <v>6297</v>
      </c>
      <c r="B758" s="197" t="s">
        <v>6298</v>
      </c>
    </row>
    <row r="759" spans="1:2" x14ac:dyDescent="0.3">
      <c r="A759" s="139" t="s">
        <v>6299</v>
      </c>
      <c r="B759" s="197" t="s">
        <v>6300</v>
      </c>
    </row>
    <row r="760" spans="1:2" x14ac:dyDescent="0.3">
      <c r="A760" s="139" t="s">
        <v>6301</v>
      </c>
      <c r="B760" s="197" t="s">
        <v>6302</v>
      </c>
    </row>
    <row r="761" spans="1:2" x14ac:dyDescent="0.3">
      <c r="A761" s="139" t="s">
        <v>2806</v>
      </c>
      <c r="B761" s="197" t="s">
        <v>6303</v>
      </c>
    </row>
    <row r="762" spans="1:2" x14ac:dyDescent="0.3">
      <c r="A762" s="139" t="s">
        <v>2802</v>
      </c>
      <c r="B762" s="197" t="s">
        <v>6304</v>
      </c>
    </row>
    <row r="763" spans="1:2" x14ac:dyDescent="0.3">
      <c r="A763" s="139" t="s">
        <v>2808</v>
      </c>
      <c r="B763" s="197" t="s">
        <v>6305</v>
      </c>
    </row>
    <row r="764" spans="1:2" x14ac:dyDescent="0.3">
      <c r="A764" s="125" t="s">
        <v>1551</v>
      </c>
      <c r="B764" s="197" t="s">
        <v>6306</v>
      </c>
    </row>
    <row r="765" spans="1:2" x14ac:dyDescent="0.3">
      <c r="A765" s="139" t="s">
        <v>1363</v>
      </c>
      <c r="B765" s="197" t="s">
        <v>6307</v>
      </c>
    </row>
    <row r="766" spans="1:2" x14ac:dyDescent="0.3">
      <c r="A766" s="139" t="s">
        <v>1598</v>
      </c>
      <c r="B766" s="197" t="s">
        <v>6308</v>
      </c>
    </row>
    <row r="767" spans="1:2" x14ac:dyDescent="0.3">
      <c r="A767" s="139" t="s">
        <v>1437</v>
      </c>
      <c r="B767" s="197" t="s">
        <v>6309</v>
      </c>
    </row>
    <row r="768" spans="1:2" x14ac:dyDescent="0.3">
      <c r="A768" s="139" t="s">
        <v>3107</v>
      </c>
      <c r="B768" s="197" t="s">
        <v>6310</v>
      </c>
    </row>
    <row r="769" spans="1:2" x14ac:dyDescent="0.3">
      <c r="A769" s="139" t="s">
        <v>1439</v>
      </c>
      <c r="B769" s="197" t="s">
        <v>6311</v>
      </c>
    </row>
    <row r="770" spans="1:2" x14ac:dyDescent="0.3">
      <c r="A770" s="139" t="s">
        <v>6312</v>
      </c>
      <c r="B770" s="197" t="s">
        <v>6313</v>
      </c>
    </row>
    <row r="771" spans="1:2" x14ac:dyDescent="0.3">
      <c r="A771" s="139" t="s">
        <v>6314</v>
      </c>
      <c r="B771" s="197" t="s">
        <v>6315</v>
      </c>
    </row>
    <row r="772" spans="1:2" x14ac:dyDescent="0.3">
      <c r="A772" s="139" t="s">
        <v>6316</v>
      </c>
      <c r="B772" s="197" t="s">
        <v>6317</v>
      </c>
    </row>
    <row r="773" spans="1:2" x14ac:dyDescent="0.3">
      <c r="A773" s="139" t="s">
        <v>6318</v>
      </c>
      <c r="B773" s="197" t="s">
        <v>6319</v>
      </c>
    </row>
    <row r="774" spans="1:2" x14ac:dyDescent="0.3">
      <c r="A774" s="139" t="s">
        <v>6320</v>
      </c>
      <c r="B774" s="197" t="s">
        <v>6321</v>
      </c>
    </row>
    <row r="775" spans="1:2" x14ac:dyDescent="0.3">
      <c r="A775" s="139" t="s">
        <v>1637</v>
      </c>
      <c r="B775" s="197" t="s">
        <v>6322</v>
      </c>
    </row>
    <row r="776" spans="1:2" x14ac:dyDescent="0.3">
      <c r="A776" s="139" t="s">
        <v>6323</v>
      </c>
      <c r="B776" s="197" t="s">
        <v>6324</v>
      </c>
    </row>
    <row r="777" spans="1:2" x14ac:dyDescent="0.3">
      <c r="A777" s="139" t="s">
        <v>6325</v>
      </c>
      <c r="B777" s="197" t="s">
        <v>6326</v>
      </c>
    </row>
    <row r="778" spans="1:2" x14ac:dyDescent="0.3">
      <c r="A778" s="139" t="s">
        <v>6327</v>
      </c>
      <c r="B778" s="197" t="s">
        <v>6328</v>
      </c>
    </row>
    <row r="779" spans="1:2" x14ac:dyDescent="0.3">
      <c r="A779" s="139" t="s">
        <v>6329</v>
      </c>
      <c r="B779" s="197" t="s">
        <v>6330</v>
      </c>
    </row>
    <row r="780" spans="1:2" x14ac:dyDescent="0.3">
      <c r="A780" s="139" t="s">
        <v>6331</v>
      </c>
      <c r="B780" s="197" t="s">
        <v>6332</v>
      </c>
    </row>
    <row r="781" spans="1:2" x14ac:dyDescent="0.3">
      <c r="A781" s="139" t="s">
        <v>6333</v>
      </c>
      <c r="B781" s="197" t="s">
        <v>6334</v>
      </c>
    </row>
    <row r="782" spans="1:2" x14ac:dyDescent="0.3">
      <c r="A782" s="139" t="s">
        <v>6335</v>
      </c>
      <c r="B782" s="197" t="s">
        <v>6336</v>
      </c>
    </row>
    <row r="783" spans="1:2" x14ac:dyDescent="0.3">
      <c r="A783" s="139" t="s">
        <v>6337</v>
      </c>
      <c r="B783" s="197" t="s">
        <v>6338</v>
      </c>
    </row>
    <row r="784" spans="1:2" x14ac:dyDescent="0.3">
      <c r="A784" s="139" t="s">
        <v>551</v>
      </c>
      <c r="B784" s="197" t="s">
        <v>6339</v>
      </c>
    </row>
    <row r="785" spans="1:2" x14ac:dyDescent="0.3">
      <c r="A785" s="139" t="s">
        <v>6340</v>
      </c>
      <c r="B785" s="197" t="s">
        <v>6341</v>
      </c>
    </row>
    <row r="786" spans="1:2" x14ac:dyDescent="0.3">
      <c r="A786" s="139" t="s">
        <v>355</v>
      </c>
      <c r="B786" s="197" t="s">
        <v>6342</v>
      </c>
    </row>
    <row r="787" spans="1:2" x14ac:dyDescent="0.3">
      <c r="A787" s="139" t="s">
        <v>6343</v>
      </c>
      <c r="B787" s="197" t="s">
        <v>6344</v>
      </c>
    </row>
    <row r="788" spans="1:2" x14ac:dyDescent="0.3">
      <c r="A788" s="139" t="s">
        <v>838</v>
      </c>
      <c r="B788" s="197" t="s">
        <v>6345</v>
      </c>
    </row>
    <row r="789" spans="1:2" x14ac:dyDescent="0.3">
      <c r="A789" s="139" t="s">
        <v>6346</v>
      </c>
      <c r="B789" s="197" t="s">
        <v>6347</v>
      </c>
    </row>
    <row r="790" spans="1:2" x14ac:dyDescent="0.3">
      <c r="A790" s="139" t="s">
        <v>6348</v>
      </c>
      <c r="B790" s="197" t="s">
        <v>6349</v>
      </c>
    </row>
    <row r="791" spans="1:2" x14ac:dyDescent="0.3">
      <c r="A791" s="139" t="s">
        <v>6350</v>
      </c>
      <c r="B791" s="197" t="s">
        <v>6351</v>
      </c>
    </row>
    <row r="792" spans="1:2" x14ac:dyDescent="0.3">
      <c r="A792" s="139" t="s">
        <v>500</v>
      </c>
      <c r="B792" s="197" t="s">
        <v>6275</v>
      </c>
    </row>
    <row r="793" spans="1:2" x14ac:dyDescent="0.3">
      <c r="A793" s="139" t="s">
        <v>508</v>
      </c>
      <c r="B793" s="197" t="s">
        <v>6352</v>
      </c>
    </row>
    <row r="794" spans="1:2" x14ac:dyDescent="0.3">
      <c r="A794" s="139" t="s">
        <v>301</v>
      </c>
      <c r="B794" s="197" t="s">
        <v>6353</v>
      </c>
    </row>
    <row r="795" spans="1:2" x14ac:dyDescent="0.3">
      <c r="A795" s="139" t="s">
        <v>6354</v>
      </c>
      <c r="B795" s="197" t="s">
        <v>6355</v>
      </c>
    </row>
    <row r="796" spans="1:2" x14ac:dyDescent="0.3">
      <c r="A796" s="139" t="s">
        <v>623</v>
      </c>
      <c r="B796" s="197" t="s">
        <v>6356</v>
      </c>
    </row>
    <row r="797" spans="1:2" x14ac:dyDescent="0.3">
      <c r="A797" s="139" t="s">
        <v>6357</v>
      </c>
      <c r="B797" s="197" t="s">
        <v>6358</v>
      </c>
    </row>
    <row r="798" spans="1:2" x14ac:dyDescent="0.3">
      <c r="A798" s="139" t="s">
        <v>6359</v>
      </c>
      <c r="B798" s="197" t="s">
        <v>6360</v>
      </c>
    </row>
    <row r="799" spans="1:2" x14ac:dyDescent="0.3">
      <c r="A799" s="139" t="s">
        <v>1034</v>
      </c>
      <c r="B799" s="197" t="s">
        <v>6361</v>
      </c>
    </row>
    <row r="800" spans="1:2" x14ac:dyDescent="0.3">
      <c r="A800" s="139" t="s">
        <v>1036</v>
      </c>
      <c r="B800" s="197" t="s">
        <v>6362</v>
      </c>
    </row>
    <row r="801" spans="1:2" x14ac:dyDescent="0.3">
      <c r="A801" s="139" t="s">
        <v>6363</v>
      </c>
      <c r="B801" s="197" t="s">
        <v>6364</v>
      </c>
    </row>
    <row r="802" spans="1:2" x14ac:dyDescent="0.3">
      <c r="A802" s="139" t="s">
        <v>6365</v>
      </c>
      <c r="B802" s="197" t="s">
        <v>6366</v>
      </c>
    </row>
    <row r="803" spans="1:2" x14ac:dyDescent="0.3">
      <c r="A803" s="139" t="s">
        <v>198</v>
      </c>
      <c r="B803" s="197" t="s">
        <v>6367</v>
      </c>
    </row>
    <row r="804" spans="1:2" x14ac:dyDescent="0.3">
      <c r="A804" s="139" t="s">
        <v>451</v>
      </c>
      <c r="B804" s="197" t="s">
        <v>6368</v>
      </c>
    </row>
    <row r="805" spans="1:2" x14ac:dyDescent="0.3">
      <c r="A805" s="139" t="s">
        <v>453</v>
      </c>
      <c r="B805" s="197" t="s">
        <v>6369</v>
      </c>
    </row>
    <row r="806" spans="1:2" x14ac:dyDescent="0.3">
      <c r="A806" s="139" t="s">
        <v>6370</v>
      </c>
      <c r="B806" s="197" t="s">
        <v>6371</v>
      </c>
    </row>
    <row r="807" spans="1:2" x14ac:dyDescent="0.3">
      <c r="A807" s="139" t="s">
        <v>6372</v>
      </c>
      <c r="B807" s="197" t="s">
        <v>6373</v>
      </c>
    </row>
    <row r="808" spans="1:2" x14ac:dyDescent="0.3">
      <c r="A808" s="139" t="s">
        <v>6374</v>
      </c>
      <c r="B808" s="197" t="s">
        <v>6375</v>
      </c>
    </row>
    <row r="809" spans="1:2" x14ac:dyDescent="0.3">
      <c r="A809" s="139" t="s">
        <v>6376</v>
      </c>
      <c r="B809" s="197" t="s">
        <v>6377</v>
      </c>
    </row>
    <row r="810" spans="1:2" x14ac:dyDescent="0.3">
      <c r="A810" s="139" t="s">
        <v>503</v>
      </c>
      <c r="B810" s="197" t="s">
        <v>6378</v>
      </c>
    </row>
    <row r="811" spans="1:2" x14ac:dyDescent="0.3">
      <c r="A811" s="139" t="s">
        <v>6379</v>
      </c>
      <c r="B811" s="197" t="s">
        <v>6380</v>
      </c>
    </row>
    <row r="812" spans="1:2" x14ac:dyDescent="0.3">
      <c r="A812" s="139" t="s">
        <v>506</v>
      </c>
      <c r="B812" s="197" t="s">
        <v>6381</v>
      </c>
    </row>
    <row r="813" spans="1:2" x14ac:dyDescent="0.3">
      <c r="A813" s="139" t="s">
        <v>6382</v>
      </c>
      <c r="B813" s="197" t="s">
        <v>6383</v>
      </c>
    </row>
    <row r="814" spans="1:2" x14ac:dyDescent="0.3">
      <c r="A814" s="139" t="s">
        <v>511</v>
      </c>
      <c r="B814" s="197" t="s">
        <v>6384</v>
      </c>
    </row>
    <row r="815" spans="1:2" x14ac:dyDescent="0.3">
      <c r="A815" s="139" t="s">
        <v>330</v>
      </c>
      <c r="B815" s="197" t="s">
        <v>6385</v>
      </c>
    </row>
    <row r="816" spans="1:2" x14ac:dyDescent="0.3">
      <c r="A816" s="139" t="s">
        <v>332</v>
      </c>
      <c r="B816" s="197" t="s">
        <v>6386</v>
      </c>
    </row>
    <row r="817" spans="1:2" x14ac:dyDescent="0.3">
      <c r="A817" s="139" t="s">
        <v>335</v>
      </c>
      <c r="B817" s="197" t="s">
        <v>6387</v>
      </c>
    </row>
    <row r="818" spans="1:2" x14ac:dyDescent="0.3">
      <c r="A818" s="139" t="s">
        <v>337</v>
      </c>
      <c r="B818" s="197" t="s">
        <v>6388</v>
      </c>
    </row>
    <row r="819" spans="1:2" x14ac:dyDescent="0.3">
      <c r="A819" s="139" t="s">
        <v>6389</v>
      </c>
      <c r="B819" s="197" t="s">
        <v>6390</v>
      </c>
    </row>
    <row r="820" spans="1:2" x14ac:dyDescent="0.3">
      <c r="A820" s="139" t="s">
        <v>346</v>
      </c>
      <c r="B820" s="197" t="s">
        <v>6391</v>
      </c>
    </row>
    <row r="821" spans="1:2" x14ac:dyDescent="0.3">
      <c r="A821" s="139" t="s">
        <v>559</v>
      </c>
      <c r="B821" s="197" t="s">
        <v>6392</v>
      </c>
    </row>
    <row r="822" spans="1:2" x14ac:dyDescent="0.3">
      <c r="A822" s="139" t="s">
        <v>560</v>
      </c>
      <c r="B822" s="197" t="s">
        <v>6393</v>
      </c>
    </row>
    <row r="823" spans="1:2" x14ac:dyDescent="0.3">
      <c r="A823" s="139" t="s">
        <v>564</v>
      </c>
      <c r="B823" s="197" t="s">
        <v>6394</v>
      </c>
    </row>
    <row r="824" spans="1:2" x14ac:dyDescent="0.3">
      <c r="A824" s="139" t="s">
        <v>565</v>
      </c>
      <c r="B824" s="197" t="s">
        <v>6395</v>
      </c>
    </row>
    <row r="825" spans="1:2" x14ac:dyDescent="0.3">
      <c r="A825" s="139" t="s">
        <v>6396</v>
      </c>
      <c r="B825" s="197" t="s">
        <v>6397</v>
      </c>
    </row>
    <row r="826" spans="1:2" x14ac:dyDescent="0.3">
      <c r="A826" s="139" t="s">
        <v>549</v>
      </c>
      <c r="B826" s="197" t="s">
        <v>6398</v>
      </c>
    </row>
    <row r="827" spans="1:2" x14ac:dyDescent="0.3">
      <c r="A827" s="139" t="s">
        <v>6399</v>
      </c>
      <c r="B827" s="197" t="s">
        <v>6400</v>
      </c>
    </row>
    <row r="828" spans="1:2" x14ac:dyDescent="0.3">
      <c r="A828" s="139" t="s">
        <v>6401</v>
      </c>
      <c r="B828" s="197" t="s">
        <v>6402</v>
      </c>
    </row>
    <row r="829" spans="1:2" x14ac:dyDescent="0.3">
      <c r="A829" s="139" t="s">
        <v>572</v>
      </c>
      <c r="B829" s="197" t="s">
        <v>6403</v>
      </c>
    </row>
    <row r="830" spans="1:2" x14ac:dyDescent="0.3">
      <c r="A830" s="139" t="s">
        <v>6404</v>
      </c>
      <c r="B830" s="197" t="s">
        <v>6405</v>
      </c>
    </row>
    <row r="831" spans="1:2" x14ac:dyDescent="0.3">
      <c r="A831" s="139" t="s">
        <v>578</v>
      </c>
      <c r="B831" s="197" t="s">
        <v>6406</v>
      </c>
    </row>
    <row r="832" spans="1:2" x14ac:dyDescent="0.3">
      <c r="A832" s="139" t="s">
        <v>6407</v>
      </c>
      <c r="B832" s="197" t="s">
        <v>6408</v>
      </c>
    </row>
    <row r="833" spans="1:2" x14ac:dyDescent="0.3">
      <c r="A833" s="139" t="s">
        <v>6409</v>
      </c>
      <c r="B833" s="197" t="s">
        <v>6410</v>
      </c>
    </row>
    <row r="834" spans="1:2" x14ac:dyDescent="0.3">
      <c r="A834" s="139" t="s">
        <v>6411</v>
      </c>
      <c r="B834" s="197" t="s">
        <v>6412</v>
      </c>
    </row>
    <row r="835" spans="1:2" x14ac:dyDescent="0.3">
      <c r="A835" s="139" t="s">
        <v>583</v>
      </c>
      <c r="B835" s="197" t="s">
        <v>6413</v>
      </c>
    </row>
    <row r="836" spans="1:2" x14ac:dyDescent="0.3">
      <c r="A836" s="139" t="s">
        <v>6414</v>
      </c>
      <c r="B836" s="197" t="s">
        <v>6415</v>
      </c>
    </row>
    <row r="837" spans="1:2" x14ac:dyDescent="0.3">
      <c r="A837" s="139" t="s">
        <v>588</v>
      </c>
      <c r="B837" s="197" t="s">
        <v>6416</v>
      </c>
    </row>
    <row r="838" spans="1:2" x14ac:dyDescent="0.3">
      <c r="A838" s="139" t="s">
        <v>6417</v>
      </c>
      <c r="B838" s="197" t="s">
        <v>6418</v>
      </c>
    </row>
    <row r="839" spans="1:2" x14ac:dyDescent="0.3">
      <c r="A839" s="139" t="s">
        <v>410</v>
      </c>
      <c r="B839" s="197" t="s">
        <v>6419</v>
      </c>
    </row>
    <row r="840" spans="1:2" x14ac:dyDescent="0.3">
      <c r="A840" s="139" t="s">
        <v>417</v>
      </c>
      <c r="B840" s="197" t="s">
        <v>6420</v>
      </c>
    </row>
    <row r="841" spans="1:2" x14ac:dyDescent="0.3">
      <c r="A841" s="139" t="s">
        <v>6421</v>
      </c>
      <c r="B841" s="197" t="s">
        <v>6422</v>
      </c>
    </row>
    <row r="842" spans="1:2" x14ac:dyDescent="0.3">
      <c r="A842" s="139" t="s">
        <v>6423</v>
      </c>
      <c r="B842" s="197" t="s">
        <v>6424</v>
      </c>
    </row>
    <row r="843" spans="1:2" x14ac:dyDescent="0.3">
      <c r="A843" s="139" t="s">
        <v>404</v>
      </c>
      <c r="B843" s="197" t="s">
        <v>6425</v>
      </c>
    </row>
    <row r="844" spans="1:2" x14ac:dyDescent="0.3">
      <c r="A844" s="139" t="s">
        <v>6426</v>
      </c>
      <c r="B844" s="197" t="s">
        <v>6427</v>
      </c>
    </row>
    <row r="845" spans="1:2" x14ac:dyDescent="0.3">
      <c r="A845" s="139" t="s">
        <v>415</v>
      </c>
      <c r="B845" s="197" t="s">
        <v>6428</v>
      </c>
    </row>
    <row r="846" spans="1:2" x14ac:dyDescent="0.3">
      <c r="A846" s="139" t="s">
        <v>420</v>
      </c>
      <c r="B846" s="197" t="s">
        <v>6429</v>
      </c>
    </row>
    <row r="847" spans="1:2" x14ac:dyDescent="0.3">
      <c r="A847" s="139" t="s">
        <v>248</v>
      </c>
      <c r="B847" s="197" t="s">
        <v>6430</v>
      </c>
    </row>
    <row r="848" spans="1:2" x14ac:dyDescent="0.3">
      <c r="A848" s="139" t="s">
        <v>250</v>
      </c>
      <c r="B848" s="197" t="s">
        <v>6431</v>
      </c>
    </row>
    <row r="849" spans="1:2" x14ac:dyDescent="0.3">
      <c r="A849" s="139" t="s">
        <v>6432</v>
      </c>
      <c r="B849" s="197" t="s">
        <v>6433</v>
      </c>
    </row>
    <row r="850" spans="1:2" x14ac:dyDescent="0.3">
      <c r="A850" s="139" t="s">
        <v>6434</v>
      </c>
      <c r="B850" s="197" t="s">
        <v>6435</v>
      </c>
    </row>
    <row r="851" spans="1:2" x14ac:dyDescent="0.3">
      <c r="A851" s="139" t="s">
        <v>6436</v>
      </c>
      <c r="B851" s="197" t="s">
        <v>6435</v>
      </c>
    </row>
    <row r="852" spans="1:2" x14ac:dyDescent="0.3">
      <c r="A852" s="139" t="s">
        <v>308</v>
      </c>
      <c r="B852" s="197" t="s">
        <v>6437</v>
      </c>
    </row>
    <row r="853" spans="1:2" x14ac:dyDescent="0.3">
      <c r="A853" s="139" t="s">
        <v>6438</v>
      </c>
      <c r="B853" s="197" t="s">
        <v>6439</v>
      </c>
    </row>
    <row r="854" spans="1:2" x14ac:dyDescent="0.3">
      <c r="A854" s="139" t="s">
        <v>311</v>
      </c>
      <c r="B854" s="197" t="s">
        <v>6440</v>
      </c>
    </row>
    <row r="855" spans="1:2" x14ac:dyDescent="0.3">
      <c r="A855" s="139" t="s">
        <v>6441</v>
      </c>
      <c r="B855" s="197" t="s">
        <v>6442</v>
      </c>
    </row>
    <row r="856" spans="1:2" x14ac:dyDescent="0.3">
      <c r="A856" s="139" t="s">
        <v>316</v>
      </c>
      <c r="B856" s="197" t="s">
        <v>6443</v>
      </c>
    </row>
    <row r="857" spans="1:2" x14ac:dyDescent="0.3">
      <c r="A857" s="139" t="s">
        <v>365</v>
      </c>
      <c r="B857" s="197" t="s">
        <v>6444</v>
      </c>
    </row>
    <row r="858" spans="1:2" x14ac:dyDescent="0.3">
      <c r="A858" s="139" t="s">
        <v>367</v>
      </c>
      <c r="B858" s="197" t="s">
        <v>6445</v>
      </c>
    </row>
    <row r="859" spans="1:2" x14ac:dyDescent="0.3">
      <c r="A859" s="139" t="s">
        <v>372</v>
      </c>
      <c r="B859" s="197" t="s">
        <v>6446</v>
      </c>
    </row>
    <row r="860" spans="1:2" x14ac:dyDescent="0.3">
      <c r="A860" s="139" t="s">
        <v>374</v>
      </c>
      <c r="B860" s="197" t="s">
        <v>6447</v>
      </c>
    </row>
    <row r="861" spans="1:2" x14ac:dyDescent="0.3">
      <c r="A861" s="139" t="s">
        <v>353</v>
      </c>
      <c r="B861" s="197" t="s">
        <v>6448</v>
      </c>
    </row>
    <row r="862" spans="1:2" x14ac:dyDescent="0.3">
      <c r="A862" s="139" t="s">
        <v>6449</v>
      </c>
      <c r="B862" s="197" t="s">
        <v>6450</v>
      </c>
    </row>
    <row r="863" spans="1:2" x14ac:dyDescent="0.3">
      <c r="A863" s="139" t="s">
        <v>6451</v>
      </c>
      <c r="B863" s="197" t="s">
        <v>6452</v>
      </c>
    </row>
    <row r="864" spans="1:2" x14ac:dyDescent="0.3">
      <c r="A864" s="139" t="s">
        <v>383</v>
      </c>
      <c r="B864" s="197" t="s">
        <v>6453</v>
      </c>
    </row>
    <row r="865" spans="1:2" x14ac:dyDescent="0.3">
      <c r="A865" s="139" t="s">
        <v>6454</v>
      </c>
      <c r="B865" s="197" t="s">
        <v>6455</v>
      </c>
    </row>
    <row r="866" spans="1:2" x14ac:dyDescent="0.3">
      <c r="A866" s="139" t="s">
        <v>389</v>
      </c>
      <c r="B866" s="197" t="s">
        <v>6456</v>
      </c>
    </row>
    <row r="867" spans="1:2" x14ac:dyDescent="0.3">
      <c r="A867" s="139" t="s">
        <v>6457</v>
      </c>
      <c r="B867" s="197" t="s">
        <v>6458</v>
      </c>
    </row>
    <row r="868" spans="1:2" x14ac:dyDescent="0.3">
      <c r="A868" s="139" t="s">
        <v>6459</v>
      </c>
      <c r="B868" s="197" t="s">
        <v>6460</v>
      </c>
    </row>
    <row r="869" spans="1:2" x14ac:dyDescent="0.3">
      <c r="A869" s="139" t="s">
        <v>6461</v>
      </c>
      <c r="B869" s="197" t="s">
        <v>6462</v>
      </c>
    </row>
    <row r="870" spans="1:2" x14ac:dyDescent="0.3">
      <c r="A870" s="139" t="s">
        <v>394</v>
      </c>
      <c r="B870" s="197" t="s">
        <v>6463</v>
      </c>
    </row>
    <row r="871" spans="1:2" x14ac:dyDescent="0.3">
      <c r="A871" s="139" t="s">
        <v>6464</v>
      </c>
      <c r="B871" s="197" t="s">
        <v>6465</v>
      </c>
    </row>
    <row r="872" spans="1:2" x14ac:dyDescent="0.3">
      <c r="A872" s="139" t="s">
        <v>399</v>
      </c>
      <c r="B872" s="197" t="s">
        <v>6466</v>
      </c>
    </row>
    <row r="873" spans="1:2" x14ac:dyDescent="0.3">
      <c r="A873" s="139" t="s">
        <v>406</v>
      </c>
      <c r="B873" s="197" t="s">
        <v>6467</v>
      </c>
    </row>
    <row r="874" spans="1:2" x14ac:dyDescent="0.3">
      <c r="A874" s="139" t="s">
        <v>1042</v>
      </c>
      <c r="B874" s="197" t="s">
        <v>6468</v>
      </c>
    </row>
    <row r="875" spans="1:2" x14ac:dyDescent="0.3">
      <c r="A875" s="139" t="s">
        <v>1045</v>
      </c>
      <c r="B875" s="197" t="s">
        <v>6469</v>
      </c>
    </row>
    <row r="876" spans="1:2" x14ac:dyDescent="0.3">
      <c r="A876" s="139" t="s">
        <v>651</v>
      </c>
      <c r="B876" s="197" t="s">
        <v>6470</v>
      </c>
    </row>
    <row r="877" spans="1:2" x14ac:dyDescent="0.3">
      <c r="A877" s="139" t="s">
        <v>705</v>
      </c>
      <c r="B877" s="197" t="s">
        <v>6471</v>
      </c>
    </row>
    <row r="878" spans="1:2" x14ac:dyDescent="0.3">
      <c r="A878" s="139" t="s">
        <v>6472</v>
      </c>
      <c r="B878" s="197" t="s">
        <v>6473</v>
      </c>
    </row>
    <row r="879" spans="1:2" x14ac:dyDescent="0.3">
      <c r="A879" s="139" t="s">
        <v>708</v>
      </c>
      <c r="B879" s="197" t="s">
        <v>6474</v>
      </c>
    </row>
    <row r="880" spans="1:2" x14ac:dyDescent="0.3">
      <c r="A880" s="139" t="s">
        <v>717</v>
      </c>
      <c r="B880" s="197" t="s">
        <v>6475</v>
      </c>
    </row>
    <row r="881" spans="1:2" x14ac:dyDescent="0.3">
      <c r="A881" s="139" t="s">
        <v>721</v>
      </c>
      <c r="B881" s="197" t="s">
        <v>6476</v>
      </c>
    </row>
    <row r="882" spans="1:2" x14ac:dyDescent="0.3">
      <c r="A882" s="139" t="s">
        <v>722</v>
      </c>
      <c r="B882" s="197" t="s">
        <v>6477</v>
      </c>
    </row>
    <row r="883" spans="1:2" x14ac:dyDescent="0.3">
      <c r="A883" s="139" t="s">
        <v>728</v>
      </c>
      <c r="B883" s="197" t="s">
        <v>6478</v>
      </c>
    </row>
    <row r="884" spans="1:2" x14ac:dyDescent="0.3">
      <c r="A884" s="139" t="s">
        <v>729</v>
      </c>
      <c r="B884" s="197" t="s">
        <v>6479</v>
      </c>
    </row>
    <row r="885" spans="1:2" x14ac:dyDescent="0.3">
      <c r="A885" s="139" t="s">
        <v>730</v>
      </c>
      <c r="B885" s="197" t="s">
        <v>6480</v>
      </c>
    </row>
    <row r="886" spans="1:2" x14ac:dyDescent="0.3">
      <c r="A886" s="139" t="s">
        <v>731</v>
      </c>
      <c r="B886" s="197" t="s">
        <v>6481</v>
      </c>
    </row>
    <row r="887" spans="1:2" x14ac:dyDescent="0.3">
      <c r="A887" s="139" t="s">
        <v>6482</v>
      </c>
      <c r="B887" s="197" t="s">
        <v>6483</v>
      </c>
    </row>
    <row r="888" spans="1:2" x14ac:dyDescent="0.3">
      <c r="A888" s="139" t="s">
        <v>732</v>
      </c>
      <c r="B888" s="197" t="s">
        <v>6484</v>
      </c>
    </row>
    <row r="889" spans="1:2" x14ac:dyDescent="0.3">
      <c r="A889" s="139" t="s">
        <v>738</v>
      </c>
      <c r="B889" s="197" t="s">
        <v>6485</v>
      </c>
    </row>
    <row r="890" spans="1:2" x14ac:dyDescent="0.3">
      <c r="A890" s="139" t="s">
        <v>739</v>
      </c>
      <c r="B890" s="197" t="s">
        <v>6486</v>
      </c>
    </row>
    <row r="891" spans="1:2" x14ac:dyDescent="0.3">
      <c r="A891" s="139" t="s">
        <v>744</v>
      </c>
      <c r="B891" s="197" t="s">
        <v>6487</v>
      </c>
    </row>
    <row r="892" spans="1:2" x14ac:dyDescent="0.3">
      <c r="A892" s="139" t="s">
        <v>745</v>
      </c>
      <c r="B892" s="197" t="s">
        <v>6488</v>
      </c>
    </row>
    <row r="893" spans="1:2" x14ac:dyDescent="0.3">
      <c r="A893" s="139" t="s">
        <v>712</v>
      </c>
      <c r="B893" s="197" t="s">
        <v>6489</v>
      </c>
    </row>
    <row r="894" spans="1:2" x14ac:dyDescent="0.3">
      <c r="A894" s="139" t="s">
        <v>6490</v>
      </c>
      <c r="B894" s="197" t="s">
        <v>6491</v>
      </c>
    </row>
    <row r="895" spans="1:2" x14ac:dyDescent="0.3">
      <c r="A895" s="139" t="s">
        <v>755</v>
      </c>
      <c r="B895" s="197" t="s">
        <v>6492</v>
      </c>
    </row>
    <row r="896" spans="1:2" x14ac:dyDescent="0.3">
      <c r="A896" s="139" t="s">
        <v>756</v>
      </c>
      <c r="B896" s="197" t="s">
        <v>6493</v>
      </c>
    </row>
    <row r="897" spans="1:2" x14ac:dyDescent="0.3">
      <c r="A897" s="139" t="s">
        <v>759</v>
      </c>
      <c r="B897" s="197" t="s">
        <v>6494</v>
      </c>
    </row>
    <row r="898" spans="1:2" x14ac:dyDescent="0.3">
      <c r="A898" s="139" t="s">
        <v>6495</v>
      </c>
      <c r="B898" s="197" t="s">
        <v>6496</v>
      </c>
    </row>
    <row r="899" spans="1:2" x14ac:dyDescent="0.3">
      <c r="A899" s="139" t="s">
        <v>767</v>
      </c>
      <c r="B899" s="197" t="s">
        <v>6497</v>
      </c>
    </row>
    <row r="900" spans="1:2" x14ac:dyDescent="0.3">
      <c r="A900" s="139" t="s">
        <v>768</v>
      </c>
      <c r="B900" s="197" t="s">
        <v>6498</v>
      </c>
    </row>
    <row r="901" spans="1:2" x14ac:dyDescent="0.3">
      <c r="A901" s="139" t="s">
        <v>770</v>
      </c>
      <c r="B901" s="197" t="s">
        <v>6499</v>
      </c>
    </row>
    <row r="902" spans="1:2" x14ac:dyDescent="0.3">
      <c r="A902" s="139" t="s">
        <v>771</v>
      </c>
      <c r="B902" s="197" t="s">
        <v>6500</v>
      </c>
    </row>
    <row r="903" spans="1:2" x14ac:dyDescent="0.3">
      <c r="A903" s="139" t="s">
        <v>776</v>
      </c>
      <c r="B903" s="197" t="s">
        <v>6501</v>
      </c>
    </row>
    <row r="904" spans="1:2" x14ac:dyDescent="0.3">
      <c r="A904" s="139" t="s">
        <v>778</v>
      </c>
      <c r="B904" s="197" t="s">
        <v>6502</v>
      </c>
    </row>
    <row r="905" spans="1:2" x14ac:dyDescent="0.3">
      <c r="A905" s="139" t="s">
        <v>779</v>
      </c>
      <c r="B905" s="197" t="s">
        <v>6503</v>
      </c>
    </row>
    <row r="906" spans="1:2" x14ac:dyDescent="0.3">
      <c r="A906" s="139" t="s">
        <v>780</v>
      </c>
      <c r="B906" s="197" t="s">
        <v>6504</v>
      </c>
    </row>
    <row r="907" spans="1:2" x14ac:dyDescent="0.3">
      <c r="A907" s="139" t="s">
        <v>781</v>
      </c>
      <c r="B907" s="197" t="s">
        <v>6505</v>
      </c>
    </row>
    <row r="908" spans="1:2" x14ac:dyDescent="0.3">
      <c r="A908" s="139" t="s">
        <v>6506</v>
      </c>
      <c r="B908" s="197" t="s">
        <v>6507</v>
      </c>
    </row>
    <row r="909" spans="1:2" x14ac:dyDescent="0.3">
      <c r="A909" s="139" t="s">
        <v>6508</v>
      </c>
      <c r="B909" s="197" t="s">
        <v>6509</v>
      </c>
    </row>
    <row r="910" spans="1:2" x14ac:dyDescent="0.3">
      <c r="A910" s="139" t="s">
        <v>6510</v>
      </c>
      <c r="B910" s="197" t="s">
        <v>6511</v>
      </c>
    </row>
    <row r="911" spans="1:2" x14ac:dyDescent="0.3">
      <c r="A911" s="139" t="s">
        <v>6512</v>
      </c>
      <c r="B911" s="197" t="s">
        <v>6513</v>
      </c>
    </row>
    <row r="912" spans="1:2" x14ac:dyDescent="0.3">
      <c r="A912" s="139" t="s">
        <v>1773</v>
      </c>
      <c r="B912" s="197" t="s">
        <v>6514</v>
      </c>
    </row>
    <row r="913" spans="1:2" x14ac:dyDescent="0.3">
      <c r="A913" s="139" t="s">
        <v>6515</v>
      </c>
      <c r="B913" s="197" t="s">
        <v>6516</v>
      </c>
    </row>
    <row r="914" spans="1:2" x14ac:dyDescent="0.3">
      <c r="A914" s="139" t="s">
        <v>6517</v>
      </c>
      <c r="B914" s="197" t="s">
        <v>6518</v>
      </c>
    </row>
    <row r="915" spans="1:2" x14ac:dyDescent="0.3">
      <c r="A915" s="139" t="s">
        <v>6519</v>
      </c>
      <c r="B915" s="197" t="s">
        <v>6520</v>
      </c>
    </row>
    <row r="916" spans="1:2" x14ac:dyDescent="0.3">
      <c r="A916" s="139" t="s">
        <v>1766</v>
      </c>
      <c r="B916" s="197" t="s">
        <v>6521</v>
      </c>
    </row>
    <row r="917" spans="1:2" x14ac:dyDescent="0.3">
      <c r="A917" s="139" t="s">
        <v>6522</v>
      </c>
      <c r="B917" s="197" t="s">
        <v>6523</v>
      </c>
    </row>
    <row r="918" spans="1:2" x14ac:dyDescent="0.3">
      <c r="A918" s="139" t="s">
        <v>6524</v>
      </c>
      <c r="B918" s="197" t="s">
        <v>6525</v>
      </c>
    </row>
    <row r="919" spans="1:2" x14ac:dyDescent="0.3">
      <c r="A919" s="139" t="s">
        <v>6526</v>
      </c>
      <c r="B919" s="197" t="s">
        <v>6527</v>
      </c>
    </row>
    <row r="920" spans="1:2" x14ac:dyDescent="0.3">
      <c r="A920" s="139" t="s">
        <v>6528</v>
      </c>
      <c r="B920" s="197" t="s">
        <v>6529</v>
      </c>
    </row>
    <row r="921" spans="1:2" x14ac:dyDescent="0.3">
      <c r="A921" s="139" t="s">
        <v>1770</v>
      </c>
      <c r="B921" s="197" t="s">
        <v>6530</v>
      </c>
    </row>
    <row r="922" spans="1:2" x14ac:dyDescent="0.3">
      <c r="A922" s="139" t="s">
        <v>1764</v>
      </c>
      <c r="B922" s="197" t="s">
        <v>6531</v>
      </c>
    </row>
    <row r="923" spans="1:2" x14ac:dyDescent="0.3">
      <c r="A923" s="139" t="s">
        <v>6532</v>
      </c>
      <c r="B923" s="197" t="s">
        <v>6533</v>
      </c>
    </row>
    <row r="924" spans="1:2" x14ac:dyDescent="0.3">
      <c r="A924" s="139" t="s">
        <v>1228</v>
      </c>
      <c r="B924" s="197" t="s">
        <v>6534</v>
      </c>
    </row>
    <row r="925" spans="1:2" x14ac:dyDescent="0.3">
      <c r="A925" s="139" t="s">
        <v>1223</v>
      </c>
      <c r="B925" s="197" t="s">
        <v>6535</v>
      </c>
    </row>
    <row r="926" spans="1:2" x14ac:dyDescent="0.3">
      <c r="A926" s="139" t="s">
        <v>1221</v>
      </c>
      <c r="B926" s="197" t="s">
        <v>6536</v>
      </c>
    </row>
    <row r="927" spans="1:2" x14ac:dyDescent="0.3">
      <c r="A927" s="139" t="s">
        <v>6537</v>
      </c>
      <c r="B927" s="197" t="s">
        <v>3857</v>
      </c>
    </row>
    <row r="928" spans="1:2" x14ac:dyDescent="0.3">
      <c r="A928" s="139" t="s">
        <v>4002</v>
      </c>
      <c r="B928" s="197" t="s">
        <v>6538</v>
      </c>
    </row>
    <row r="929" spans="1:2" x14ac:dyDescent="0.3">
      <c r="A929" s="139" t="s">
        <v>6539</v>
      </c>
      <c r="B929" s="197" t="s">
        <v>3868</v>
      </c>
    </row>
    <row r="930" spans="1:2" x14ac:dyDescent="0.3">
      <c r="A930" s="139" t="s">
        <v>6540</v>
      </c>
      <c r="B930" s="197" t="s">
        <v>4011</v>
      </c>
    </row>
    <row r="931" spans="1:2" x14ac:dyDescent="0.3">
      <c r="A931" s="139" t="s">
        <v>6541</v>
      </c>
      <c r="B931" s="197" t="s">
        <v>3873</v>
      </c>
    </row>
    <row r="932" spans="1:2" x14ac:dyDescent="0.3">
      <c r="A932" s="139" t="s">
        <v>6542</v>
      </c>
      <c r="B932" s="197" t="s">
        <v>3874</v>
      </c>
    </row>
    <row r="933" spans="1:2" x14ac:dyDescent="0.3">
      <c r="A933" s="139" t="s">
        <v>6543</v>
      </c>
      <c r="B933" s="197" t="s">
        <v>6544</v>
      </c>
    </row>
    <row r="934" spans="1:2" x14ac:dyDescent="0.3">
      <c r="A934" s="139" t="s">
        <v>6545</v>
      </c>
      <c r="B934" s="197" t="s">
        <v>6546</v>
      </c>
    </row>
    <row r="935" spans="1:2" x14ac:dyDescent="0.3">
      <c r="A935" s="139" t="s">
        <v>6547</v>
      </c>
      <c r="B935" s="197" t="s">
        <v>3883</v>
      </c>
    </row>
    <row r="936" spans="1:2" x14ac:dyDescent="0.3">
      <c r="A936" s="139" t="s">
        <v>6548</v>
      </c>
      <c r="B936" s="197" t="s">
        <v>4013</v>
      </c>
    </row>
    <row r="937" spans="1:2" x14ac:dyDescent="0.3">
      <c r="A937" s="139" t="s">
        <v>6549</v>
      </c>
      <c r="B937" s="197" t="s">
        <v>3887</v>
      </c>
    </row>
    <row r="938" spans="1:2" x14ac:dyDescent="0.3">
      <c r="A938" s="139" t="s">
        <v>6550</v>
      </c>
      <c r="B938" s="197" t="s">
        <v>3889</v>
      </c>
    </row>
    <row r="939" spans="1:2" x14ac:dyDescent="0.3">
      <c r="A939" s="139" t="s">
        <v>6551</v>
      </c>
      <c r="B939" s="197" t="s">
        <v>3893</v>
      </c>
    </row>
    <row r="940" spans="1:2" x14ac:dyDescent="0.3">
      <c r="A940" s="139" t="s">
        <v>6552</v>
      </c>
      <c r="B940" s="197" t="s">
        <v>3895</v>
      </c>
    </row>
    <row r="941" spans="1:2" x14ac:dyDescent="0.3">
      <c r="A941" s="139" t="s">
        <v>6553</v>
      </c>
      <c r="B941" s="197" t="s">
        <v>3897</v>
      </c>
    </row>
    <row r="942" spans="1:2" x14ac:dyDescent="0.3">
      <c r="A942" s="139" t="s">
        <v>6554</v>
      </c>
      <c r="B942" s="197" t="s">
        <v>3899</v>
      </c>
    </row>
    <row r="943" spans="1:2" x14ac:dyDescent="0.3">
      <c r="A943" s="139" t="s">
        <v>6555</v>
      </c>
      <c r="B943" s="197" t="s">
        <v>3901</v>
      </c>
    </row>
    <row r="944" spans="1:2" x14ac:dyDescent="0.3">
      <c r="A944" s="139" t="s">
        <v>6556</v>
      </c>
      <c r="B944" s="197" t="s">
        <v>3903</v>
      </c>
    </row>
    <row r="945" spans="1:2" x14ac:dyDescent="0.3">
      <c r="A945" s="139" t="s">
        <v>6557</v>
      </c>
      <c r="B945" s="197" t="s">
        <v>4015</v>
      </c>
    </row>
    <row r="946" spans="1:2" x14ac:dyDescent="0.3">
      <c r="A946" s="139" t="s">
        <v>6558</v>
      </c>
      <c r="B946" s="197" t="s">
        <v>3908</v>
      </c>
    </row>
    <row r="947" spans="1:2" x14ac:dyDescent="0.3">
      <c r="A947" s="139" t="s">
        <v>6559</v>
      </c>
      <c r="B947" s="197" t="s">
        <v>3910</v>
      </c>
    </row>
    <row r="948" spans="1:2" x14ac:dyDescent="0.3">
      <c r="A948" s="139" t="s">
        <v>6560</v>
      </c>
      <c r="B948" s="197" t="s">
        <v>3912</v>
      </c>
    </row>
    <row r="949" spans="1:2" x14ac:dyDescent="0.3">
      <c r="A949" s="139" t="s">
        <v>6561</v>
      </c>
      <c r="B949" s="197" t="s">
        <v>3919</v>
      </c>
    </row>
    <row r="950" spans="1:2" x14ac:dyDescent="0.3">
      <c r="A950" s="139" t="s">
        <v>6562</v>
      </c>
      <c r="B950" s="197" t="s">
        <v>3920</v>
      </c>
    </row>
    <row r="951" spans="1:2" x14ac:dyDescent="0.3">
      <c r="A951" s="139" t="s">
        <v>6563</v>
      </c>
      <c r="B951" s="197" t="s">
        <v>3922</v>
      </c>
    </row>
    <row r="952" spans="1:2" x14ac:dyDescent="0.3">
      <c r="A952" s="139" t="s">
        <v>6564</v>
      </c>
      <c r="B952" s="197" t="s">
        <v>3923</v>
      </c>
    </row>
    <row r="953" spans="1:2" x14ac:dyDescent="0.3">
      <c r="A953" s="139" t="s">
        <v>6565</v>
      </c>
      <c r="B953" s="197" t="s">
        <v>3925</v>
      </c>
    </row>
    <row r="954" spans="1:2" x14ac:dyDescent="0.3">
      <c r="A954" s="139" t="s">
        <v>6566</v>
      </c>
      <c r="B954" s="197" t="s">
        <v>3926</v>
      </c>
    </row>
    <row r="955" spans="1:2" x14ac:dyDescent="0.3">
      <c r="A955" s="139" t="s">
        <v>6567</v>
      </c>
      <c r="B955" s="197" t="s">
        <v>3929</v>
      </c>
    </row>
    <row r="956" spans="1:2" x14ac:dyDescent="0.3">
      <c r="A956" s="139" t="s">
        <v>6568</v>
      </c>
      <c r="B956" s="197" t="s">
        <v>3931</v>
      </c>
    </row>
    <row r="957" spans="1:2" x14ac:dyDescent="0.3">
      <c r="A957" s="139" t="s">
        <v>6569</v>
      </c>
      <c r="B957" s="197" t="s">
        <v>3933</v>
      </c>
    </row>
    <row r="958" spans="1:2" x14ac:dyDescent="0.3">
      <c r="A958" s="139" t="s">
        <v>6570</v>
      </c>
      <c r="B958" s="197" t="s">
        <v>3934</v>
      </c>
    </row>
    <row r="959" spans="1:2" x14ac:dyDescent="0.3">
      <c r="A959" s="139" t="s">
        <v>6571</v>
      </c>
      <c r="B959" s="197" t="s">
        <v>4016</v>
      </c>
    </row>
    <row r="960" spans="1:2" x14ac:dyDescent="0.3">
      <c r="A960" s="139" t="s">
        <v>6572</v>
      </c>
      <c r="B960" s="197" t="s">
        <v>3939</v>
      </c>
    </row>
    <row r="961" spans="1:2" x14ac:dyDescent="0.3">
      <c r="A961" s="139" t="s">
        <v>6573</v>
      </c>
      <c r="B961" s="197" t="s">
        <v>3943</v>
      </c>
    </row>
    <row r="962" spans="1:2" x14ac:dyDescent="0.3">
      <c r="A962" s="139" t="s">
        <v>6574</v>
      </c>
      <c r="B962" s="197" t="s">
        <v>4017</v>
      </c>
    </row>
    <row r="963" spans="1:2" x14ac:dyDescent="0.3">
      <c r="A963" s="139" t="s">
        <v>6575</v>
      </c>
      <c r="B963" s="197" t="s">
        <v>4018</v>
      </c>
    </row>
    <row r="964" spans="1:2" x14ac:dyDescent="0.3">
      <c r="A964" s="139" t="s">
        <v>6576</v>
      </c>
      <c r="B964" s="197" t="s">
        <v>4019</v>
      </c>
    </row>
    <row r="965" spans="1:2" x14ac:dyDescent="0.3">
      <c r="A965" s="139" t="s">
        <v>6577</v>
      </c>
      <c r="B965" s="197" t="s">
        <v>3955</v>
      </c>
    </row>
    <row r="966" spans="1:2" x14ac:dyDescent="0.3">
      <c r="A966" s="139" t="s">
        <v>6578</v>
      </c>
      <c r="B966" s="197" t="s">
        <v>3957</v>
      </c>
    </row>
    <row r="967" spans="1:2" x14ac:dyDescent="0.3">
      <c r="A967" s="139" t="s">
        <v>6579</v>
      </c>
      <c r="B967" s="197" t="s">
        <v>3944</v>
      </c>
    </row>
    <row r="968" spans="1:2" x14ac:dyDescent="0.3">
      <c r="A968" s="139" t="s">
        <v>6580</v>
      </c>
      <c r="B968" s="197" t="s">
        <v>4022</v>
      </c>
    </row>
    <row r="969" spans="1:2" x14ac:dyDescent="0.3">
      <c r="A969" s="139" t="s">
        <v>6581</v>
      </c>
      <c r="B969" s="197" t="s">
        <v>3964</v>
      </c>
    </row>
    <row r="970" spans="1:2" x14ac:dyDescent="0.3">
      <c r="A970" s="139" t="s">
        <v>6582</v>
      </c>
      <c r="B970" s="197" t="s">
        <v>3968</v>
      </c>
    </row>
    <row r="971" spans="1:2" x14ac:dyDescent="0.3">
      <c r="A971" s="139" t="s">
        <v>6583</v>
      </c>
      <c r="B971" s="197" t="s">
        <v>3971</v>
      </c>
    </row>
    <row r="972" spans="1:2" x14ac:dyDescent="0.3">
      <c r="A972" s="139" t="s">
        <v>6584</v>
      </c>
      <c r="B972" s="197" t="s">
        <v>3975</v>
      </c>
    </row>
    <row r="973" spans="1:2" x14ac:dyDescent="0.3">
      <c r="A973" s="139" t="s">
        <v>6585</v>
      </c>
      <c r="B973" s="197" t="s">
        <v>4028</v>
      </c>
    </row>
    <row r="974" spans="1:2" x14ac:dyDescent="0.3">
      <c r="A974" s="139" t="s">
        <v>6586</v>
      </c>
      <c r="B974" s="197" t="s">
        <v>4029</v>
      </c>
    </row>
    <row r="975" spans="1:2" x14ac:dyDescent="0.3">
      <c r="A975" s="139" t="s">
        <v>6587</v>
      </c>
      <c r="B975" s="197" t="s">
        <v>4030</v>
      </c>
    </row>
    <row r="976" spans="1:2" x14ac:dyDescent="0.3">
      <c r="A976" s="139" t="s">
        <v>6588</v>
      </c>
      <c r="B976" s="197" t="s">
        <v>3979</v>
      </c>
    </row>
    <row r="977" spans="1:2" x14ac:dyDescent="0.3">
      <c r="A977" s="139" t="s">
        <v>6589</v>
      </c>
      <c r="B977" s="197" t="s">
        <v>3980</v>
      </c>
    </row>
    <row r="978" spans="1:2" x14ac:dyDescent="0.3">
      <c r="A978" s="139" t="s">
        <v>6590</v>
      </c>
      <c r="B978" s="197" t="s">
        <v>3981</v>
      </c>
    </row>
    <row r="979" spans="1:2" x14ac:dyDescent="0.3">
      <c r="A979" s="139" t="s">
        <v>6591</v>
      </c>
      <c r="B979" s="197" t="s">
        <v>4034</v>
      </c>
    </row>
    <row r="980" spans="1:2" x14ac:dyDescent="0.3">
      <c r="A980" s="139" t="s">
        <v>6592</v>
      </c>
      <c r="B980" s="197" t="s">
        <v>3986</v>
      </c>
    </row>
    <row r="981" spans="1:2" x14ac:dyDescent="0.3">
      <c r="A981" s="139" t="s">
        <v>6593</v>
      </c>
      <c r="B981" s="197" t="s">
        <v>3987</v>
      </c>
    </row>
    <row r="982" spans="1:2" x14ac:dyDescent="0.3">
      <c r="A982" s="139" t="s">
        <v>6594</v>
      </c>
      <c r="B982" s="197" t="s">
        <v>4035</v>
      </c>
    </row>
    <row r="983" spans="1:2" x14ac:dyDescent="0.3">
      <c r="A983" s="139" t="s">
        <v>6595</v>
      </c>
      <c r="B983" s="197" t="s">
        <v>3991</v>
      </c>
    </row>
    <row r="984" spans="1:2" x14ac:dyDescent="0.3">
      <c r="A984" s="139" t="s">
        <v>6596</v>
      </c>
      <c r="B984" s="197" t="s">
        <v>3992</v>
      </c>
    </row>
    <row r="985" spans="1:2" x14ac:dyDescent="0.3">
      <c r="A985" s="139" t="s">
        <v>6597</v>
      </c>
      <c r="B985" s="197" t="s">
        <v>3996</v>
      </c>
    </row>
    <row r="986" spans="1:2" x14ac:dyDescent="0.3">
      <c r="A986" s="139" t="s">
        <v>6598</v>
      </c>
      <c r="B986" s="197" t="s">
        <v>3998</v>
      </c>
    </row>
    <row r="987" spans="1:2" x14ac:dyDescent="0.3">
      <c r="A987" s="139" t="s">
        <v>6599</v>
      </c>
      <c r="B987" s="197" t="s">
        <v>3999</v>
      </c>
    </row>
    <row r="988" spans="1:2" x14ac:dyDescent="0.3">
      <c r="A988" s="139" t="s">
        <v>6600</v>
      </c>
      <c r="B988" s="197" t="s">
        <v>4040</v>
      </c>
    </row>
    <row r="989" spans="1:2" x14ac:dyDescent="0.3">
      <c r="A989" s="139" t="s">
        <v>6601</v>
      </c>
      <c r="B989" s="197" t="s">
        <v>6602</v>
      </c>
    </row>
    <row r="990" spans="1:2" x14ac:dyDescent="0.3">
      <c r="A990" s="139" t="s">
        <v>6603</v>
      </c>
      <c r="B990" s="197" t="s">
        <v>4041</v>
      </c>
    </row>
    <row r="991" spans="1:2" x14ac:dyDescent="0.3">
      <c r="A991" s="139" t="s">
        <v>6604</v>
      </c>
      <c r="B991" s="197" t="s">
        <v>6605</v>
      </c>
    </row>
    <row r="992" spans="1:2" x14ac:dyDescent="0.3">
      <c r="A992" s="139" t="s">
        <v>6606</v>
      </c>
      <c r="B992" s="197" t="s">
        <v>4046</v>
      </c>
    </row>
    <row r="993" spans="1:2" x14ac:dyDescent="0.3">
      <c r="A993" s="139" t="s">
        <v>6607</v>
      </c>
      <c r="B993" s="197" t="s">
        <v>4047</v>
      </c>
    </row>
    <row r="994" spans="1:2" x14ac:dyDescent="0.3">
      <c r="A994" s="139" t="s">
        <v>6608</v>
      </c>
      <c r="B994" s="197" t="s">
        <v>6609</v>
      </c>
    </row>
    <row r="995" spans="1:2" x14ac:dyDescent="0.3">
      <c r="A995" s="424" t="s">
        <v>6610</v>
      </c>
      <c r="B995" s="333" t="s">
        <v>6611</v>
      </c>
    </row>
    <row r="996" spans="1:2" x14ac:dyDescent="0.3">
      <c r="A996" s="139" t="s">
        <v>6612</v>
      </c>
      <c r="B996" s="197" t="s">
        <v>3966</v>
      </c>
    </row>
    <row r="997" spans="1:2" x14ac:dyDescent="0.3">
      <c r="A997" s="139" t="s">
        <v>4005</v>
      </c>
      <c r="B997" s="197" t="s">
        <v>6613</v>
      </c>
    </row>
    <row r="998" spans="1:2" x14ac:dyDescent="0.3">
      <c r="A998" s="125" t="s">
        <v>750</v>
      </c>
      <c r="B998" s="197" t="s">
        <v>6614</v>
      </c>
    </row>
    <row r="999" spans="1:2" x14ac:dyDescent="0.3">
      <c r="A999" s="125" t="s">
        <v>753</v>
      </c>
      <c r="B999" s="197" t="s">
        <v>6615</v>
      </c>
    </row>
    <row r="1000" spans="1:2" x14ac:dyDescent="0.3">
      <c r="A1000" s="125" t="s">
        <v>1288</v>
      </c>
      <c r="B1000" s="197" t="s">
        <v>6616</v>
      </c>
    </row>
    <row r="1001" spans="1:2" x14ac:dyDescent="0.3">
      <c r="A1001" s="418" t="s">
        <v>2788</v>
      </c>
      <c r="B1001" s="333" t="s">
        <v>6617</v>
      </c>
    </row>
    <row r="1002" spans="1:2" x14ac:dyDescent="0.3">
      <c r="A1002" s="418" t="s">
        <v>2761</v>
      </c>
      <c r="B1002" s="333" t="s">
        <v>6618</v>
      </c>
    </row>
    <row r="1003" spans="1:2" x14ac:dyDescent="0.3">
      <c r="A1003" s="125" t="s">
        <v>912</v>
      </c>
      <c r="B1003" s="197" t="s">
        <v>6619</v>
      </c>
    </row>
    <row r="1004" spans="1:2" x14ac:dyDescent="0.3">
      <c r="A1004" s="125" t="s">
        <v>1492</v>
      </c>
      <c r="B1004" s="197" t="s">
        <v>6620</v>
      </c>
    </row>
    <row r="1005" spans="1:2" x14ac:dyDescent="0.3">
      <c r="A1005" s="125" t="s">
        <v>916</v>
      </c>
      <c r="B1005" s="197" t="s">
        <v>6621</v>
      </c>
    </row>
    <row r="1006" spans="1:2" x14ac:dyDescent="0.3">
      <c r="A1006" s="125" t="s">
        <v>6622</v>
      </c>
      <c r="B1006" s="197" t="s">
        <v>6620</v>
      </c>
    </row>
    <row r="1007" spans="1:2" x14ac:dyDescent="0.3">
      <c r="A1007" s="125" t="s">
        <v>927</v>
      </c>
      <c r="B1007" s="197" t="s">
        <v>6621</v>
      </c>
    </row>
    <row r="1008" spans="1:2" x14ac:dyDescent="0.3">
      <c r="A1008" s="125" t="s">
        <v>937</v>
      </c>
      <c r="B1008" s="197" t="s">
        <v>6623</v>
      </c>
    </row>
    <row r="1009" spans="1:2" x14ac:dyDescent="0.3">
      <c r="A1009" s="125" t="s">
        <v>932</v>
      </c>
      <c r="B1009" s="197" t="s">
        <v>6621</v>
      </c>
    </row>
    <row r="1010" spans="1:2" x14ac:dyDescent="0.3">
      <c r="A1010" s="425" t="s">
        <v>2317</v>
      </c>
      <c r="B1010" s="426" t="s">
        <v>6624</v>
      </c>
    </row>
    <row r="1011" spans="1:2" x14ac:dyDescent="0.3">
      <c r="A1011" s="425" t="s">
        <v>2319</v>
      </c>
      <c r="B1011" s="426" t="s">
        <v>6625</v>
      </c>
    </row>
    <row r="1012" spans="1:2" x14ac:dyDescent="0.3">
      <c r="A1012" s="125" t="s">
        <v>6626</v>
      </c>
      <c r="B1012" s="197" t="s">
        <v>6627</v>
      </c>
    </row>
    <row r="1013" spans="1:2" x14ac:dyDescent="0.3">
      <c r="A1013" s="125" t="s">
        <v>206</v>
      </c>
      <c r="B1013" s="197" t="s">
        <v>6628</v>
      </c>
    </row>
    <row r="1014" spans="1:2" x14ac:dyDescent="0.3">
      <c r="A1014" s="125" t="s">
        <v>228</v>
      </c>
      <c r="B1014" s="197" t="s">
        <v>6629</v>
      </c>
    </row>
    <row r="1015" spans="1:2" x14ac:dyDescent="0.3">
      <c r="A1015" s="125" t="s">
        <v>231</v>
      </c>
      <c r="B1015" s="197" t="s">
        <v>6630</v>
      </c>
    </row>
    <row r="1016" spans="1:2" x14ac:dyDescent="0.3">
      <c r="A1016" s="125" t="s">
        <v>234</v>
      </c>
      <c r="B1016" s="197" t="s">
        <v>6631</v>
      </c>
    </row>
    <row r="1017" spans="1:2" x14ac:dyDescent="0.3">
      <c r="A1017" s="125" t="s">
        <v>237</v>
      </c>
      <c r="B1017" s="197" t="s">
        <v>6632</v>
      </c>
    </row>
    <row r="1018" spans="1:2" x14ac:dyDescent="0.3">
      <c r="A1018" s="125" t="s">
        <v>263</v>
      </c>
      <c r="B1018" s="197" t="s">
        <v>6633</v>
      </c>
    </row>
    <row r="1019" spans="1:2" x14ac:dyDescent="0.3">
      <c r="A1019" s="125" t="s">
        <v>272</v>
      </c>
      <c r="B1019" s="197" t="s">
        <v>6634</v>
      </c>
    </row>
    <row r="1020" spans="1:2" x14ac:dyDescent="0.3">
      <c r="A1020" s="125" t="s">
        <v>274</v>
      </c>
      <c r="B1020" s="197" t="s">
        <v>6635</v>
      </c>
    </row>
    <row r="1021" spans="1:2" x14ac:dyDescent="0.3">
      <c r="A1021" s="125" t="s">
        <v>276</v>
      </c>
      <c r="B1021" s="197" t="s">
        <v>6636</v>
      </c>
    </row>
    <row r="1022" spans="1:2" x14ac:dyDescent="0.3">
      <c r="A1022" s="125" t="s">
        <v>278</v>
      </c>
      <c r="B1022" s="197" t="s">
        <v>6637</v>
      </c>
    </row>
    <row r="1023" spans="1:2" x14ac:dyDescent="0.3">
      <c r="A1023" s="125" t="s">
        <v>469</v>
      </c>
      <c r="B1023" s="197" t="s">
        <v>6638</v>
      </c>
    </row>
    <row r="1024" spans="1:2" x14ac:dyDescent="0.3">
      <c r="A1024" s="125" t="s">
        <v>476</v>
      </c>
      <c r="B1024" s="197" t="s">
        <v>6639</v>
      </c>
    </row>
    <row r="1025" spans="1:2" x14ac:dyDescent="0.3">
      <c r="A1025" s="125" t="s">
        <v>478</v>
      </c>
      <c r="B1025" s="197" t="s">
        <v>6640</v>
      </c>
    </row>
    <row r="1026" spans="1:2" x14ac:dyDescent="0.3">
      <c r="A1026" s="125" t="s">
        <v>480</v>
      </c>
      <c r="B1026" s="197" t="s">
        <v>6641</v>
      </c>
    </row>
    <row r="1027" spans="1:2" x14ac:dyDescent="0.3">
      <c r="A1027" s="125" t="s">
        <v>482</v>
      </c>
      <c r="B1027" s="197" t="s">
        <v>6642</v>
      </c>
    </row>
    <row r="1028" spans="1:2" x14ac:dyDescent="0.3">
      <c r="A1028" s="125" t="s">
        <v>223</v>
      </c>
      <c r="B1028" s="197" t="s">
        <v>6643</v>
      </c>
    </row>
    <row r="1029" spans="1:2" x14ac:dyDescent="0.3">
      <c r="A1029" s="125" t="s">
        <v>217</v>
      </c>
      <c r="B1029" s="197" t="s">
        <v>6644</v>
      </c>
    </row>
    <row r="1030" spans="1:2" x14ac:dyDescent="0.3">
      <c r="A1030" s="125" t="s">
        <v>270</v>
      </c>
      <c r="B1030" s="197" t="s">
        <v>6645</v>
      </c>
    </row>
    <row r="1031" spans="1:2" x14ac:dyDescent="0.3">
      <c r="A1031" s="125" t="s">
        <v>474</v>
      </c>
      <c r="B1031" s="197" t="s">
        <v>6646</v>
      </c>
    </row>
    <row r="1032" spans="1:2" x14ac:dyDescent="0.3">
      <c r="A1032" s="125" t="s">
        <v>883</v>
      </c>
      <c r="B1032" s="197" t="s">
        <v>6118</v>
      </c>
    </row>
    <row r="1033" spans="1:2" x14ac:dyDescent="0.3">
      <c r="A1033" s="125" t="s">
        <v>6647</v>
      </c>
      <c r="B1033" s="303" t="s">
        <v>6648</v>
      </c>
    </row>
    <row r="1034" spans="1:2" x14ac:dyDescent="0.3">
      <c r="A1034" s="125" t="s">
        <v>6649</v>
      </c>
      <c r="B1034" s="303" t="s">
        <v>6650</v>
      </c>
    </row>
    <row r="1035" spans="1:2" x14ac:dyDescent="0.3">
      <c r="A1035" s="125" t="s">
        <v>6651</v>
      </c>
      <c r="B1035" s="303" t="s">
        <v>6652</v>
      </c>
    </row>
    <row r="1036" spans="1:2" x14ac:dyDescent="0.3">
      <c r="A1036" s="125" t="s">
        <v>6653</v>
      </c>
      <c r="B1036" s="303" t="s">
        <v>6654</v>
      </c>
    </row>
    <row r="1037" spans="1:2" x14ac:dyDescent="0.3">
      <c r="A1037" s="125" t="s">
        <v>6655</v>
      </c>
      <c r="B1037" s="303" t="s">
        <v>6650</v>
      </c>
    </row>
    <row r="1038" spans="1:2" x14ac:dyDescent="0.3">
      <c r="A1038" s="125" t="s">
        <v>6656</v>
      </c>
      <c r="B1038" s="303" t="s">
        <v>6657</v>
      </c>
    </row>
    <row r="1039" spans="1:2" x14ac:dyDescent="0.3">
      <c r="A1039" s="125" t="s">
        <v>6658</v>
      </c>
      <c r="B1039" s="303" t="s">
        <v>6659</v>
      </c>
    </row>
    <row r="1040" spans="1:2" x14ac:dyDescent="0.3">
      <c r="A1040" s="125" t="s">
        <v>6660</v>
      </c>
      <c r="B1040" s="303" t="s">
        <v>6661</v>
      </c>
    </row>
    <row r="1041" spans="1:2" x14ac:dyDescent="0.3">
      <c r="A1041" s="125" t="s">
        <v>6662</v>
      </c>
      <c r="B1041" s="303" t="s">
        <v>6663</v>
      </c>
    </row>
    <row r="1042" spans="1:2" x14ac:dyDescent="0.3">
      <c r="A1042" s="125" t="s">
        <v>6664</v>
      </c>
      <c r="B1042" s="303" t="s">
        <v>6665</v>
      </c>
    </row>
    <row r="1043" spans="1:2" x14ac:dyDescent="0.3">
      <c r="A1043" s="125" t="s">
        <v>6666</v>
      </c>
      <c r="B1043" s="303" t="s">
        <v>6661</v>
      </c>
    </row>
    <row r="1044" spans="1:2" x14ac:dyDescent="0.3">
      <c r="A1044" s="125" t="s">
        <v>6667</v>
      </c>
      <c r="B1044" s="303" t="s">
        <v>6668</v>
      </c>
    </row>
    <row r="1045" spans="1:2" x14ac:dyDescent="0.3">
      <c r="A1045" s="125" t="s">
        <v>6669</v>
      </c>
      <c r="B1045" s="303" t="s">
        <v>6670</v>
      </c>
    </row>
    <row r="1046" spans="1:2" x14ac:dyDescent="0.3">
      <c r="A1046" s="125" t="s">
        <v>6671</v>
      </c>
      <c r="B1046" s="303" t="s">
        <v>6650</v>
      </c>
    </row>
    <row r="1047" spans="1:2" x14ac:dyDescent="0.3">
      <c r="A1047" s="125" t="s">
        <v>6672</v>
      </c>
      <c r="B1047" s="303" t="s">
        <v>6673</v>
      </c>
    </row>
    <row r="1048" spans="1:2" x14ac:dyDescent="0.3">
      <c r="A1048" s="125" t="s">
        <v>1290</v>
      </c>
      <c r="B1048" s="73" t="s">
        <v>6674</v>
      </c>
    </row>
    <row r="1049" spans="1:2" x14ac:dyDescent="0.3">
      <c r="A1049" s="125" t="s">
        <v>6675</v>
      </c>
      <c r="B1049" s="303" t="s">
        <v>6676</v>
      </c>
    </row>
    <row r="1050" spans="1:2" x14ac:dyDescent="0.3">
      <c r="A1050" s="125" t="s">
        <v>6677</v>
      </c>
      <c r="B1050" s="303" t="s">
        <v>6678</v>
      </c>
    </row>
    <row r="1051" spans="1:2" x14ac:dyDescent="0.3">
      <c r="A1051" s="125" t="s">
        <v>6679</v>
      </c>
      <c r="B1051" s="303" t="s">
        <v>6661</v>
      </c>
    </row>
    <row r="1052" spans="1:2" x14ac:dyDescent="0.3">
      <c r="A1052" s="125" t="s">
        <v>6680</v>
      </c>
      <c r="B1052" s="303" t="s">
        <v>6681</v>
      </c>
    </row>
    <row r="1053" spans="1:2" x14ac:dyDescent="0.3">
      <c r="A1053" s="125" t="s">
        <v>6682</v>
      </c>
      <c r="B1053" s="303" t="s">
        <v>6678</v>
      </c>
    </row>
    <row r="1054" spans="1:2" x14ac:dyDescent="0.3">
      <c r="A1054" s="125" t="s">
        <v>6683</v>
      </c>
      <c r="B1054" s="303" t="s">
        <v>6650</v>
      </c>
    </row>
    <row r="1055" spans="1:2" x14ac:dyDescent="0.3">
      <c r="A1055" s="125" t="s">
        <v>6684</v>
      </c>
      <c r="B1055" s="303" t="s">
        <v>6685</v>
      </c>
    </row>
    <row r="1056" spans="1:2" x14ac:dyDescent="0.3">
      <c r="A1056" s="125" t="s">
        <v>6686</v>
      </c>
      <c r="B1056" s="303" t="s">
        <v>6670</v>
      </c>
    </row>
    <row r="1057" spans="1:2" x14ac:dyDescent="0.3">
      <c r="A1057" s="125" t="s">
        <v>6687</v>
      </c>
      <c r="B1057" s="303" t="s">
        <v>6661</v>
      </c>
    </row>
    <row r="1058" spans="1:2" x14ac:dyDescent="0.3">
      <c r="A1058" s="125" t="s">
        <v>6688</v>
      </c>
      <c r="B1058" s="303" t="s">
        <v>6689</v>
      </c>
    </row>
    <row r="1059" spans="1:2" x14ac:dyDescent="0.3">
      <c r="A1059" s="125" t="s">
        <v>6690</v>
      </c>
      <c r="B1059" s="303" t="s">
        <v>6691</v>
      </c>
    </row>
    <row r="1060" spans="1:2" x14ac:dyDescent="0.3">
      <c r="A1060" s="125" t="s">
        <v>6692</v>
      </c>
      <c r="B1060" s="303" t="s">
        <v>6670</v>
      </c>
    </row>
    <row r="1061" spans="1:2" x14ac:dyDescent="0.3">
      <c r="A1061" s="125" t="s">
        <v>1632</v>
      </c>
      <c r="B1061" s="303" t="s">
        <v>6693</v>
      </c>
    </row>
    <row r="1062" spans="1:2" x14ac:dyDescent="0.3">
      <c r="A1062" s="125" t="s">
        <v>4008</v>
      </c>
      <c r="B1062" s="303" t="s">
        <v>6694</v>
      </c>
    </row>
    <row r="1063" spans="1:2" x14ac:dyDescent="0.3">
      <c r="A1063" s="125" t="s">
        <v>6695</v>
      </c>
      <c r="B1063" s="303" t="s">
        <v>6670</v>
      </c>
    </row>
    <row r="1064" spans="1:2" x14ac:dyDescent="0.3">
      <c r="A1064" s="125" t="s">
        <v>6696</v>
      </c>
      <c r="B1064" s="303" t="s">
        <v>6661</v>
      </c>
    </row>
    <row r="1065" spans="1:2" x14ac:dyDescent="0.3">
      <c r="A1065" s="125" t="s">
        <v>6697</v>
      </c>
      <c r="B1065" s="303" t="s">
        <v>6616</v>
      </c>
    </row>
    <row r="1066" spans="1:2" x14ac:dyDescent="0.3">
      <c r="A1066" s="125" t="s">
        <v>1523</v>
      </c>
      <c r="B1066" s="303" t="s">
        <v>6698</v>
      </c>
    </row>
    <row r="1067" spans="1:2" x14ac:dyDescent="0.3">
      <c r="A1067" s="125" t="s">
        <v>1535</v>
      </c>
      <c r="B1067" s="303" t="s">
        <v>6699</v>
      </c>
    </row>
    <row r="1068" spans="1:2" x14ac:dyDescent="0.3">
      <c r="A1068" s="125" t="s">
        <v>1544</v>
      </c>
      <c r="B1068" s="303" t="s">
        <v>6700</v>
      </c>
    </row>
    <row r="1069" spans="1:2" x14ac:dyDescent="0.3">
      <c r="A1069" s="125" t="s">
        <v>684</v>
      </c>
      <c r="B1069" s="303" t="s">
        <v>6701</v>
      </c>
    </row>
    <row r="1070" spans="1:2" x14ac:dyDescent="0.3">
      <c r="A1070" s="125" t="s">
        <v>1040</v>
      </c>
      <c r="B1070" s="303" t="s">
        <v>6702</v>
      </c>
    </row>
    <row r="1071" spans="1:2" x14ac:dyDescent="0.3">
      <c r="A1071" s="125" t="s">
        <v>6703</v>
      </c>
      <c r="B1071" s="303" t="s">
        <v>6704</v>
      </c>
    </row>
    <row r="1072" spans="1:2" x14ac:dyDescent="0.3">
      <c r="A1072" s="125" t="s">
        <v>6705</v>
      </c>
      <c r="B1072" s="303" t="s">
        <v>6706</v>
      </c>
    </row>
    <row r="1073" spans="1:2" x14ac:dyDescent="0.3">
      <c r="A1073" s="125" t="s">
        <v>1591</v>
      </c>
      <c r="B1073" s="303" t="s">
        <v>6707</v>
      </c>
    </row>
    <row r="1074" spans="1:2" x14ac:dyDescent="0.3">
      <c r="A1074" s="125" t="s">
        <v>6708</v>
      </c>
      <c r="B1074" s="303" t="s">
        <v>6709</v>
      </c>
    </row>
    <row r="1075" spans="1:2" x14ac:dyDescent="0.3">
      <c r="A1075" s="125" t="s">
        <v>6710</v>
      </c>
      <c r="B1075" s="303" t="s">
        <v>6704</v>
      </c>
    </row>
    <row r="1076" spans="1:2" x14ac:dyDescent="0.3">
      <c r="A1076" s="125" t="s">
        <v>1587</v>
      </c>
      <c r="B1076" s="303" t="s">
        <v>6711</v>
      </c>
    </row>
    <row r="1077" spans="1:2" x14ac:dyDescent="0.3">
      <c r="A1077" s="125" t="s">
        <v>6712</v>
      </c>
      <c r="B1077" s="303" t="s">
        <v>6713</v>
      </c>
    </row>
    <row r="1078" spans="1:2" x14ac:dyDescent="0.3">
      <c r="A1078" s="125" t="s">
        <v>6714</v>
      </c>
      <c r="B1078" s="303" t="s">
        <v>6715</v>
      </c>
    </row>
    <row r="1079" spans="1:2" x14ac:dyDescent="0.3">
      <c r="A1079" s="125" t="s">
        <v>6716</v>
      </c>
      <c r="B1079" s="303" t="s">
        <v>6717</v>
      </c>
    </row>
    <row r="1080" spans="1:2" x14ac:dyDescent="0.3">
      <c r="A1080" s="125" t="s">
        <v>1651</v>
      </c>
      <c r="B1080" s="303" t="s">
        <v>6718</v>
      </c>
    </row>
    <row r="1081" spans="1:2" x14ac:dyDescent="0.3">
      <c r="A1081" s="125" t="s">
        <v>6719</v>
      </c>
      <c r="B1081" s="303" t="s">
        <v>6717</v>
      </c>
    </row>
    <row r="1082" spans="1:2" x14ac:dyDescent="0.3">
      <c r="A1082" s="125" t="s">
        <v>6720</v>
      </c>
      <c r="B1082" s="303" t="s">
        <v>6721</v>
      </c>
    </row>
    <row r="1083" spans="1:2" x14ac:dyDescent="0.3">
      <c r="A1083" s="125" t="s">
        <v>6722</v>
      </c>
      <c r="B1083" s="303" t="s">
        <v>6723</v>
      </c>
    </row>
    <row r="1084" spans="1:2" x14ac:dyDescent="0.3">
      <c r="A1084" s="125" t="s">
        <v>6724</v>
      </c>
      <c r="B1084" s="303" t="s">
        <v>6725</v>
      </c>
    </row>
    <row r="1085" spans="1:2" x14ac:dyDescent="0.3">
      <c r="A1085" s="125" t="s">
        <v>6726</v>
      </c>
      <c r="B1085" s="303" t="s">
        <v>6727</v>
      </c>
    </row>
    <row r="1086" spans="1:2" x14ac:dyDescent="0.3">
      <c r="A1086" s="125" t="s">
        <v>6728</v>
      </c>
      <c r="B1086" s="303" t="s">
        <v>6729</v>
      </c>
    </row>
    <row r="1087" spans="1:2" x14ac:dyDescent="0.3">
      <c r="A1087" s="125" t="s">
        <v>6730</v>
      </c>
      <c r="B1087" s="303" t="s">
        <v>6731</v>
      </c>
    </row>
    <row r="1088" spans="1:2" x14ac:dyDescent="0.3">
      <c r="A1088" s="125" t="s">
        <v>6732</v>
      </c>
      <c r="B1088" s="303" t="s">
        <v>6733</v>
      </c>
    </row>
    <row r="1089" spans="1:2" x14ac:dyDescent="0.3">
      <c r="A1089" s="125" t="s">
        <v>6734</v>
      </c>
      <c r="B1089" s="303" t="s">
        <v>6735</v>
      </c>
    </row>
    <row r="1090" spans="1:2" x14ac:dyDescent="0.3">
      <c r="A1090" s="125" t="s">
        <v>6736</v>
      </c>
      <c r="B1090" s="303" t="s">
        <v>6737</v>
      </c>
    </row>
    <row r="1091" spans="1:2" x14ac:dyDescent="0.3">
      <c r="A1091" s="125" t="s">
        <v>6738</v>
      </c>
      <c r="B1091" s="303" t="s">
        <v>6739</v>
      </c>
    </row>
    <row r="1092" spans="1:2" x14ac:dyDescent="0.3">
      <c r="A1092" s="125" t="s">
        <v>6740</v>
      </c>
      <c r="B1092" s="303" t="s">
        <v>6741</v>
      </c>
    </row>
    <row r="1093" spans="1:2" x14ac:dyDescent="0.3">
      <c r="A1093" s="125" t="s">
        <v>6742</v>
      </c>
      <c r="B1093" s="303" t="s">
        <v>6743</v>
      </c>
    </row>
    <row r="1094" spans="1:2" x14ac:dyDescent="0.3">
      <c r="A1094" s="125" t="s">
        <v>6744</v>
      </c>
      <c r="B1094" s="303" t="s">
        <v>6745</v>
      </c>
    </row>
    <row r="1095" spans="1:2" x14ac:dyDescent="0.3">
      <c r="A1095" s="125" t="s">
        <v>6746</v>
      </c>
      <c r="B1095" s="303" t="s">
        <v>6747</v>
      </c>
    </row>
    <row r="1096" spans="1:2" x14ac:dyDescent="0.3">
      <c r="A1096" s="125" t="s">
        <v>6748</v>
      </c>
      <c r="B1096" s="303" t="s">
        <v>6749</v>
      </c>
    </row>
    <row r="1097" spans="1:2" x14ac:dyDescent="0.3">
      <c r="A1097" s="125" t="s">
        <v>343</v>
      </c>
      <c r="B1097" s="303" t="s">
        <v>6750</v>
      </c>
    </row>
    <row r="1098" spans="1:2" x14ac:dyDescent="0.3">
      <c r="A1098" s="125" t="s">
        <v>899</v>
      </c>
      <c r="B1098" s="303" t="s">
        <v>6751</v>
      </c>
    </row>
    <row r="1099" spans="1:2" x14ac:dyDescent="0.3">
      <c r="A1099" s="125" t="s">
        <v>847</v>
      </c>
      <c r="B1099" s="303" t="s">
        <v>6752</v>
      </c>
    </row>
    <row r="1100" spans="1:2" x14ac:dyDescent="0.3">
      <c r="A1100" s="125" t="s">
        <v>891</v>
      </c>
      <c r="B1100" s="303" t="s">
        <v>6753</v>
      </c>
    </row>
    <row r="1101" spans="1:2" x14ac:dyDescent="0.3">
      <c r="A1101" s="125" t="s">
        <v>893</v>
      </c>
      <c r="B1101" s="303" t="s">
        <v>6754</v>
      </c>
    </row>
    <row r="1102" spans="1:2" x14ac:dyDescent="0.3">
      <c r="A1102" s="125" t="s">
        <v>895</v>
      </c>
      <c r="B1102" s="303" t="s">
        <v>6755</v>
      </c>
    </row>
    <row r="1103" spans="1:2" x14ac:dyDescent="0.3">
      <c r="A1103" s="125" t="s">
        <v>6756</v>
      </c>
      <c r="B1103" s="303" t="s">
        <v>6757</v>
      </c>
    </row>
    <row r="1104" spans="1:2" x14ac:dyDescent="0.3">
      <c r="A1104" s="72" t="s">
        <v>1421</v>
      </c>
      <c r="B1104" s="73" t="s">
        <v>6758</v>
      </c>
    </row>
    <row r="1105" spans="1:2" x14ac:dyDescent="0.3">
      <c r="A1105" s="72" t="s">
        <v>1425</v>
      </c>
      <c r="B1105" s="73" t="s">
        <v>6759</v>
      </c>
    </row>
    <row r="1106" spans="1:2" x14ac:dyDescent="0.3">
      <c r="A1106" s="72" t="s">
        <v>6760</v>
      </c>
      <c r="B1106" s="73" t="s">
        <v>6761</v>
      </c>
    </row>
    <row r="1107" spans="1:2" x14ac:dyDescent="0.3">
      <c r="A1107" s="72" t="s">
        <v>6762</v>
      </c>
      <c r="B1107" s="73" t="s">
        <v>6763</v>
      </c>
    </row>
    <row r="1108" spans="1:2" x14ac:dyDescent="0.3">
      <c r="A1108" s="72" t="s">
        <v>1460</v>
      </c>
      <c r="B1108" s="73" t="s">
        <v>6764</v>
      </c>
    </row>
    <row r="1109" spans="1:2" x14ac:dyDescent="0.3">
      <c r="A1109" s="72" t="s">
        <v>6765</v>
      </c>
      <c r="B1109" s="73" t="s">
        <v>6766</v>
      </c>
    </row>
    <row r="1110" spans="1:2" x14ac:dyDescent="0.3">
      <c r="A1110" s="72" t="s">
        <v>6767</v>
      </c>
      <c r="B1110" s="73" t="s">
        <v>6768</v>
      </c>
    </row>
    <row r="1111" spans="1:2" x14ac:dyDescent="0.3">
      <c r="A1111" s="72" t="s">
        <v>1556</v>
      </c>
      <c r="B1111" s="73" t="s">
        <v>6769</v>
      </c>
    </row>
    <row r="1112" spans="1:2" x14ac:dyDescent="0.3">
      <c r="A1112" s="72" t="s">
        <v>1575</v>
      </c>
      <c r="B1112" s="73" t="s">
        <v>6770</v>
      </c>
    </row>
    <row r="1113" spans="1:2" x14ac:dyDescent="0.3">
      <c r="A1113" s="72" t="s">
        <v>4277</v>
      </c>
      <c r="B1113" s="73" t="s">
        <v>6771</v>
      </c>
    </row>
    <row r="1114" spans="1:2" x14ac:dyDescent="0.3">
      <c r="A1114" s="72" t="s">
        <v>4279</v>
      </c>
      <c r="B1114" s="73" t="s">
        <v>6772</v>
      </c>
    </row>
    <row r="1115" spans="1:2" x14ac:dyDescent="0.3">
      <c r="A1115" s="72" t="s">
        <v>1555</v>
      </c>
      <c r="B1115" s="73" t="s">
        <v>6773</v>
      </c>
    </row>
    <row r="1116" spans="1:2" x14ac:dyDescent="0.3">
      <c r="A1116" s="72" t="s">
        <v>4282</v>
      </c>
      <c r="B1116" s="73" t="s">
        <v>6774</v>
      </c>
    </row>
    <row r="1117" spans="1:2" x14ac:dyDescent="0.3">
      <c r="A1117" s="72" t="s">
        <v>4284</v>
      </c>
      <c r="B1117" s="73" t="s">
        <v>6775</v>
      </c>
    </row>
    <row r="1118" spans="1:2" x14ac:dyDescent="0.3">
      <c r="A1118" s="72" t="s">
        <v>1707</v>
      </c>
      <c r="B1118" s="73" t="s">
        <v>6776</v>
      </c>
    </row>
    <row r="1119" spans="1:2" x14ac:dyDescent="0.3">
      <c r="A1119" s="72" t="s">
        <v>1579</v>
      </c>
      <c r="B1119" s="73" t="s">
        <v>6777</v>
      </c>
    </row>
    <row r="1120" spans="1:2" x14ac:dyDescent="0.3">
      <c r="A1120" s="72" t="s">
        <v>4288</v>
      </c>
      <c r="B1120" s="73" t="s">
        <v>6778</v>
      </c>
    </row>
    <row r="1121" spans="1:2" x14ac:dyDescent="0.3">
      <c r="A1121" s="72" t="s">
        <v>4290</v>
      </c>
      <c r="B1121" s="73" t="s">
        <v>6779</v>
      </c>
    </row>
    <row r="1122" spans="1:2" x14ac:dyDescent="0.3">
      <c r="A1122" s="72" t="s">
        <v>4292</v>
      </c>
      <c r="B1122" s="73" t="s">
        <v>6780</v>
      </c>
    </row>
    <row r="1123" spans="1:2" x14ac:dyDescent="0.3">
      <c r="A1123" s="72" t="s">
        <v>6781</v>
      </c>
      <c r="B1123" s="73" t="s">
        <v>6782</v>
      </c>
    </row>
    <row r="1124" spans="1:2" x14ac:dyDescent="0.3">
      <c r="A1124" s="72" t="s">
        <v>6783</v>
      </c>
      <c r="B1124" s="73" t="s">
        <v>6784</v>
      </c>
    </row>
    <row r="1125" spans="1:2" x14ac:dyDescent="0.3">
      <c r="A1125" s="72" t="s">
        <v>6785</v>
      </c>
      <c r="B1125" s="73" t="s">
        <v>6786</v>
      </c>
    </row>
    <row r="1126" spans="1:2" x14ac:dyDescent="0.3">
      <c r="A1126" s="72" t="s">
        <v>1695</v>
      </c>
      <c r="B1126" s="73" t="s">
        <v>6787</v>
      </c>
    </row>
    <row r="1127" spans="1:2" x14ac:dyDescent="0.3">
      <c r="A1127" s="72" t="s">
        <v>6788</v>
      </c>
      <c r="B1127" s="73" t="s">
        <v>6789</v>
      </c>
    </row>
    <row r="1128" spans="1:2" x14ac:dyDescent="0.3">
      <c r="A1128" s="72" t="s">
        <v>1656</v>
      </c>
      <c r="B1128" s="73" t="s">
        <v>6790</v>
      </c>
    </row>
    <row r="1129" spans="1:2" x14ac:dyDescent="0.3">
      <c r="A1129" s="72" t="s">
        <v>6791</v>
      </c>
      <c r="B1129" s="73" t="s">
        <v>6792</v>
      </c>
    </row>
    <row r="1130" spans="1:2" x14ac:dyDescent="0.3">
      <c r="A1130" s="72" t="s">
        <v>6793</v>
      </c>
      <c r="B1130" s="73" t="s">
        <v>6794</v>
      </c>
    </row>
    <row r="1131" spans="1:2" x14ac:dyDescent="0.3">
      <c r="A1131" s="72" t="s">
        <v>1682</v>
      </c>
      <c r="B1131" s="73" t="s">
        <v>6795</v>
      </c>
    </row>
    <row r="1132" spans="1:2" x14ac:dyDescent="0.3">
      <c r="A1132" s="72" t="s">
        <v>1545</v>
      </c>
      <c r="B1132" s="73" t="s">
        <v>6796</v>
      </c>
    </row>
    <row r="1133" spans="1:2" x14ac:dyDescent="0.3">
      <c r="A1133" s="72" t="s">
        <v>1394</v>
      </c>
      <c r="B1133" s="73" t="s">
        <v>6797</v>
      </c>
    </row>
    <row r="1134" spans="1:2" x14ac:dyDescent="0.3">
      <c r="A1134" s="72" t="s">
        <v>6798</v>
      </c>
      <c r="B1134" s="73" t="s">
        <v>6799</v>
      </c>
    </row>
    <row r="1135" spans="1:2" x14ac:dyDescent="0.3">
      <c r="A1135" s="72" t="s">
        <v>6800</v>
      </c>
      <c r="B1135" s="73" t="s">
        <v>6801</v>
      </c>
    </row>
    <row r="1136" spans="1:2" x14ac:dyDescent="0.3">
      <c r="A1136" s="72" t="s">
        <v>1549</v>
      </c>
      <c r="B1136" s="73" t="s">
        <v>6802</v>
      </c>
    </row>
    <row r="1137" spans="1:2" x14ac:dyDescent="0.3">
      <c r="A1137" s="72" t="s">
        <v>1649</v>
      </c>
      <c r="B1137" s="73" t="s">
        <v>6803</v>
      </c>
    </row>
    <row r="1138" spans="1:2" x14ac:dyDescent="0.3">
      <c r="A1138" s="72" t="s">
        <v>1398</v>
      </c>
      <c r="B1138" s="73" t="s">
        <v>6804</v>
      </c>
    </row>
    <row r="1139" spans="1:2" x14ac:dyDescent="0.3">
      <c r="A1139" s="72" t="s">
        <v>1693</v>
      </c>
      <c r="B1139" s="73" t="s">
        <v>6805</v>
      </c>
    </row>
    <row r="1140" spans="1:2" x14ac:dyDescent="0.3">
      <c r="A1140" s="72" t="s">
        <v>6806</v>
      </c>
      <c r="B1140" s="73" t="s">
        <v>6807</v>
      </c>
    </row>
    <row r="1141" spans="1:2" x14ac:dyDescent="0.3">
      <c r="A1141" s="72" t="s">
        <v>2709</v>
      </c>
      <c r="B1141" s="73" t="s">
        <v>6808</v>
      </c>
    </row>
    <row r="1142" spans="1:2" x14ac:dyDescent="0.3">
      <c r="A1142" s="72" t="s">
        <v>1196</v>
      </c>
      <c r="B1142" s="73" t="s">
        <v>6809</v>
      </c>
    </row>
    <row r="1143" spans="1:2" x14ac:dyDescent="0.3">
      <c r="A1143" s="72" t="s">
        <v>1401</v>
      </c>
      <c r="B1143" s="73" t="s">
        <v>6810</v>
      </c>
    </row>
    <row r="1144" spans="1:2" x14ac:dyDescent="0.3">
      <c r="A1144" s="72" t="s">
        <v>6811</v>
      </c>
      <c r="B1144" s="73" t="s">
        <v>6812</v>
      </c>
    </row>
    <row r="1145" spans="1:2" x14ac:dyDescent="0.3">
      <c r="A1145" s="72" t="s">
        <v>1915</v>
      </c>
      <c r="B1145" s="73" t="s">
        <v>6813</v>
      </c>
    </row>
    <row r="1146" spans="1:2" x14ac:dyDescent="0.3">
      <c r="A1146" s="72" t="s">
        <v>1928</v>
      </c>
      <c r="B1146" s="73" t="s">
        <v>6814</v>
      </c>
    </row>
    <row r="1147" spans="1:2" x14ac:dyDescent="0.3">
      <c r="A1147" s="72" t="s">
        <v>1943</v>
      </c>
      <c r="B1147" s="73" t="s">
        <v>6815</v>
      </c>
    </row>
    <row r="1148" spans="1:2" x14ac:dyDescent="0.3">
      <c r="A1148" s="72" t="s">
        <v>6816</v>
      </c>
      <c r="B1148" s="73" t="s">
        <v>6817</v>
      </c>
    </row>
    <row r="1149" spans="1:2" x14ac:dyDescent="0.3">
      <c r="A1149" s="72" t="s">
        <v>1944</v>
      </c>
      <c r="B1149" s="73" t="s">
        <v>6818</v>
      </c>
    </row>
    <row r="1150" spans="1:2" x14ac:dyDescent="0.3">
      <c r="A1150" s="72" t="s">
        <v>6819</v>
      </c>
      <c r="B1150" s="73" t="s">
        <v>6820</v>
      </c>
    </row>
    <row r="1151" spans="1:2" x14ac:dyDescent="0.3">
      <c r="A1151" s="72" t="s">
        <v>6821</v>
      </c>
      <c r="B1151" s="73" t="s">
        <v>6822</v>
      </c>
    </row>
    <row r="1152" spans="1:2" x14ac:dyDescent="0.3">
      <c r="A1152" s="72" t="s">
        <v>6823</v>
      </c>
      <c r="B1152" s="73" t="s">
        <v>6824</v>
      </c>
    </row>
    <row r="1153" spans="1:2" x14ac:dyDescent="0.3">
      <c r="A1153" s="72" t="s">
        <v>6825</v>
      </c>
      <c r="B1153" s="73" t="s">
        <v>6826</v>
      </c>
    </row>
    <row r="1154" spans="1:2" x14ac:dyDescent="0.3">
      <c r="A1154" s="72" t="s">
        <v>6827</v>
      </c>
      <c r="B1154" s="73" t="s">
        <v>6828</v>
      </c>
    </row>
    <row r="1155" spans="1:2" x14ac:dyDescent="0.3">
      <c r="A1155" s="72" t="s">
        <v>6829</v>
      </c>
      <c r="B1155" s="73" t="s">
        <v>6830</v>
      </c>
    </row>
    <row r="1156" spans="1:2" x14ac:dyDescent="0.3">
      <c r="A1156" s="72" t="s">
        <v>6831</v>
      </c>
      <c r="B1156" s="73" t="s">
        <v>6832</v>
      </c>
    </row>
    <row r="1157" spans="1:2" x14ac:dyDescent="0.3">
      <c r="A1157" s="72" t="s">
        <v>6833</v>
      </c>
      <c r="B1157" s="73" t="s">
        <v>6834</v>
      </c>
    </row>
    <row r="1158" spans="1:2" x14ac:dyDescent="0.3">
      <c r="A1158" s="72" t="s">
        <v>6835</v>
      </c>
      <c r="B1158" s="73" t="s">
        <v>6836</v>
      </c>
    </row>
    <row r="1159" spans="1:2" x14ac:dyDescent="0.3">
      <c r="A1159" s="72" t="s">
        <v>6837</v>
      </c>
      <c r="B1159" s="73" t="s">
        <v>6838</v>
      </c>
    </row>
    <row r="1160" spans="1:2" x14ac:dyDescent="0.3">
      <c r="A1160" s="72" t="s">
        <v>6839</v>
      </c>
      <c r="B1160" s="73" t="s">
        <v>6840</v>
      </c>
    </row>
    <row r="1161" spans="1:2" x14ac:dyDescent="0.3">
      <c r="A1161" s="72" t="s">
        <v>6841</v>
      </c>
      <c r="B1161" s="73" t="s">
        <v>6842</v>
      </c>
    </row>
    <row r="1162" spans="1:2" x14ac:dyDescent="0.3">
      <c r="A1162" s="72" t="s">
        <v>1432</v>
      </c>
      <c r="B1162" s="73" t="s">
        <v>6843</v>
      </c>
    </row>
    <row r="1163" spans="1:2" x14ac:dyDescent="0.3">
      <c r="A1163" s="72" t="s">
        <v>1013</v>
      </c>
      <c r="B1163" s="73" t="s">
        <v>6844</v>
      </c>
    </row>
    <row r="1164" spans="1:2" x14ac:dyDescent="0.3">
      <c r="A1164" s="72" t="s">
        <v>1533</v>
      </c>
      <c r="B1164" s="73" t="s">
        <v>6845</v>
      </c>
    </row>
    <row r="1165" spans="1:2" x14ac:dyDescent="0.3">
      <c r="A1165" s="72" t="s">
        <v>1539</v>
      </c>
      <c r="B1165" s="73" t="s">
        <v>6846</v>
      </c>
    </row>
    <row r="1166" spans="1:2" x14ac:dyDescent="0.3">
      <c r="A1166" s="72" t="s">
        <v>4701</v>
      </c>
      <c r="B1166" s="73" t="s">
        <v>6847</v>
      </c>
    </row>
    <row r="1167" spans="1:2" x14ac:dyDescent="0.3">
      <c r="A1167" s="72" t="s">
        <v>4703</v>
      </c>
      <c r="B1167" s="73" t="s">
        <v>6848</v>
      </c>
    </row>
    <row r="1168" spans="1:2" x14ac:dyDescent="0.3">
      <c r="A1168" s="72" t="s">
        <v>4705</v>
      </c>
      <c r="B1168" s="73" t="s">
        <v>6849</v>
      </c>
    </row>
    <row r="1169" spans="1:2" x14ac:dyDescent="0.3">
      <c r="A1169" s="72" t="s">
        <v>4707</v>
      </c>
      <c r="B1169" s="73" t="s">
        <v>6850</v>
      </c>
    </row>
    <row r="1170" spans="1:2" x14ac:dyDescent="0.3">
      <c r="A1170" s="72" t="s">
        <v>4709</v>
      </c>
      <c r="B1170" s="73" t="s">
        <v>6851</v>
      </c>
    </row>
    <row r="1171" spans="1:2" x14ac:dyDescent="0.3">
      <c r="A1171" s="72" t="s">
        <v>1577</v>
      </c>
      <c r="B1171" s="73" t="s">
        <v>6852</v>
      </c>
    </row>
    <row r="1172" spans="1:2" x14ac:dyDescent="0.3">
      <c r="A1172" s="72" t="s">
        <v>4712</v>
      </c>
      <c r="B1172" s="73" t="s">
        <v>6853</v>
      </c>
    </row>
    <row r="1173" spans="1:2" x14ac:dyDescent="0.3">
      <c r="A1173" s="72" t="s">
        <v>6854</v>
      </c>
      <c r="B1173" s="73" t="s">
        <v>6855</v>
      </c>
    </row>
    <row r="1174" spans="1:2" x14ac:dyDescent="0.3">
      <c r="A1174" s="72" t="s">
        <v>6856</v>
      </c>
      <c r="B1174" s="73" t="s">
        <v>6857</v>
      </c>
    </row>
    <row r="1175" spans="1:2" x14ac:dyDescent="0.3">
      <c r="A1175" s="72" t="s">
        <v>1953</v>
      </c>
      <c r="B1175" s="73" t="s">
        <v>6858</v>
      </c>
    </row>
    <row r="1176" spans="1:2" x14ac:dyDescent="0.3">
      <c r="A1176" s="72" t="s">
        <v>1350</v>
      </c>
      <c r="B1176" s="73" t="s">
        <v>6859</v>
      </c>
    </row>
    <row r="1177" spans="1:2" x14ac:dyDescent="0.3">
      <c r="A1177" s="72" t="s">
        <v>1898</v>
      </c>
      <c r="B1177" s="73" t="s">
        <v>6860</v>
      </c>
    </row>
    <row r="1178" spans="1:2" x14ac:dyDescent="0.3">
      <c r="A1178" s="72" t="s">
        <v>6861</v>
      </c>
      <c r="B1178" s="73" t="s">
        <v>6862</v>
      </c>
    </row>
    <row r="1179" spans="1:2" x14ac:dyDescent="0.3">
      <c r="A1179" s="72" t="s">
        <v>1449</v>
      </c>
      <c r="B1179" s="73" t="s">
        <v>6863</v>
      </c>
    </row>
    <row r="1180" spans="1:2" x14ac:dyDescent="0.3">
      <c r="A1180" s="72" t="s">
        <v>1581</v>
      </c>
      <c r="B1180" s="73" t="s">
        <v>6864</v>
      </c>
    </row>
    <row r="1181" spans="1:2" x14ac:dyDescent="0.3">
      <c r="A1181" s="72" t="s">
        <v>6865</v>
      </c>
      <c r="B1181" s="73" t="s">
        <v>6866</v>
      </c>
    </row>
    <row r="1182" spans="1:2" x14ac:dyDescent="0.3">
      <c r="A1182" s="72" t="s">
        <v>6867</v>
      </c>
      <c r="B1182" s="73" t="s">
        <v>6868</v>
      </c>
    </row>
    <row r="1183" spans="1:2" x14ac:dyDescent="0.3">
      <c r="A1183" s="72" t="s">
        <v>1647</v>
      </c>
      <c r="B1183" s="73" t="s">
        <v>6869</v>
      </c>
    </row>
    <row r="1184" spans="1:2" x14ac:dyDescent="0.3">
      <c r="A1184" s="72" t="s">
        <v>1644</v>
      </c>
      <c r="B1184" s="73" t="s">
        <v>6870</v>
      </c>
    </row>
    <row r="1185" spans="1:2" x14ac:dyDescent="0.3">
      <c r="A1185" s="72" t="s">
        <v>1521</v>
      </c>
      <c r="B1185" s="73" t="s">
        <v>6871</v>
      </c>
    </row>
    <row r="1186" spans="1:2" x14ac:dyDescent="0.3">
      <c r="A1186" s="72" t="s">
        <v>1738</v>
      </c>
      <c r="B1186" s="73" t="s">
        <v>6872</v>
      </c>
    </row>
    <row r="1187" spans="1:2" x14ac:dyDescent="0.3">
      <c r="A1187" s="72" t="s">
        <v>6873</v>
      </c>
      <c r="B1187" s="73" t="s">
        <v>6874</v>
      </c>
    </row>
    <row r="1188" spans="1:2" x14ac:dyDescent="0.3">
      <c r="A1188" s="72" t="s">
        <v>6875</v>
      </c>
      <c r="B1188" s="73" t="s">
        <v>6876</v>
      </c>
    </row>
    <row r="1189" spans="1:2" x14ac:dyDescent="0.3">
      <c r="A1189" s="72" t="s">
        <v>6877</v>
      </c>
      <c r="B1189" s="73" t="s">
        <v>6878</v>
      </c>
    </row>
    <row r="1190" spans="1:2" x14ac:dyDescent="0.3">
      <c r="A1190" s="72" t="s">
        <v>6879</v>
      </c>
      <c r="B1190" s="73" t="s">
        <v>6880</v>
      </c>
    </row>
    <row r="1191" spans="1:2" x14ac:dyDescent="0.3">
      <c r="A1191" s="72" t="s">
        <v>6881</v>
      </c>
      <c r="B1191" s="73" t="s">
        <v>6882</v>
      </c>
    </row>
    <row r="1192" spans="1:2" x14ac:dyDescent="0.3">
      <c r="A1192" s="72" t="s">
        <v>6883</v>
      </c>
      <c r="B1192" s="73" t="s">
        <v>6884</v>
      </c>
    </row>
    <row r="1193" spans="1:2" x14ac:dyDescent="0.3">
      <c r="A1193" s="72" t="s">
        <v>6885</v>
      </c>
      <c r="B1193" s="73" t="s">
        <v>6886</v>
      </c>
    </row>
    <row r="1194" spans="1:2" x14ac:dyDescent="0.3">
      <c r="A1194" s="72" t="s">
        <v>6887</v>
      </c>
      <c r="B1194" s="73" t="s">
        <v>6888</v>
      </c>
    </row>
    <row r="1195" spans="1:2" x14ac:dyDescent="0.3">
      <c r="A1195" s="72" t="s">
        <v>6889</v>
      </c>
      <c r="B1195" s="73" t="s">
        <v>6890</v>
      </c>
    </row>
    <row r="1196" spans="1:2" x14ac:dyDescent="0.3">
      <c r="A1196" s="72" t="s">
        <v>6891</v>
      </c>
      <c r="B1196" s="73" t="s">
        <v>6892</v>
      </c>
    </row>
    <row r="1197" spans="1:2" x14ac:dyDescent="0.3">
      <c r="A1197" s="72" t="s">
        <v>6893</v>
      </c>
      <c r="B1197" s="73" t="s">
        <v>6894</v>
      </c>
    </row>
    <row r="1198" spans="1:2" x14ac:dyDescent="0.3">
      <c r="A1198" s="72" t="s">
        <v>6895</v>
      </c>
      <c r="B1198" s="73" t="s">
        <v>6896</v>
      </c>
    </row>
    <row r="1199" spans="1:2" x14ac:dyDescent="0.3">
      <c r="A1199" s="72" t="s">
        <v>6897</v>
      </c>
      <c r="B1199" s="73" t="s">
        <v>6898</v>
      </c>
    </row>
    <row r="1200" spans="1:2" x14ac:dyDescent="0.3">
      <c r="A1200" s="72" t="s">
        <v>1090</v>
      </c>
      <c r="B1200" s="73" t="s">
        <v>6899</v>
      </c>
    </row>
    <row r="1201" spans="1:2" x14ac:dyDescent="0.3">
      <c r="A1201" s="72" t="s">
        <v>1108</v>
      </c>
      <c r="B1201" s="73" t="s">
        <v>6900</v>
      </c>
    </row>
    <row r="1202" spans="1:2" x14ac:dyDescent="0.3">
      <c r="A1202" s="72" t="s">
        <v>1212</v>
      </c>
      <c r="B1202" s="73" t="s">
        <v>6901</v>
      </c>
    </row>
    <row r="1203" spans="1:2" x14ac:dyDescent="0.3">
      <c r="A1203" s="72" t="s">
        <v>6902</v>
      </c>
      <c r="B1203" s="73" t="s">
        <v>6903</v>
      </c>
    </row>
    <row r="1204" spans="1:2" x14ac:dyDescent="0.3">
      <c r="A1204" s="72" t="s">
        <v>1741</v>
      </c>
      <c r="B1204" s="73" t="s">
        <v>6904</v>
      </c>
    </row>
    <row r="1205" spans="1:2" x14ac:dyDescent="0.3">
      <c r="A1205" s="72" t="s">
        <v>1754</v>
      </c>
      <c r="B1205" s="73" t="s">
        <v>6905</v>
      </c>
    </row>
    <row r="1206" spans="1:2" x14ac:dyDescent="0.3">
      <c r="A1206" s="72" t="s">
        <v>853</v>
      </c>
      <c r="B1206" s="73" t="s">
        <v>6906</v>
      </c>
    </row>
    <row r="1207" spans="1:2" x14ac:dyDescent="0.3">
      <c r="A1207" s="72" t="s">
        <v>855</v>
      </c>
      <c r="B1207" s="73" t="s">
        <v>6907</v>
      </c>
    </row>
    <row r="1208" spans="1:2" x14ac:dyDescent="0.3">
      <c r="A1208" s="72" t="s">
        <v>857</v>
      </c>
      <c r="B1208" s="73" t="s">
        <v>6908</v>
      </c>
    </row>
    <row r="1209" spans="1:2" x14ac:dyDescent="0.3">
      <c r="A1209" s="72" t="s">
        <v>1112</v>
      </c>
      <c r="B1209" s="73" t="s">
        <v>6909</v>
      </c>
    </row>
    <row r="1210" spans="1:2" x14ac:dyDescent="0.3">
      <c r="A1210" s="72" t="s">
        <v>1189</v>
      </c>
      <c r="B1210" s="73" t="s">
        <v>6910</v>
      </c>
    </row>
    <row r="1211" spans="1:2" x14ac:dyDescent="0.3">
      <c r="A1211" s="72" t="s">
        <v>1191</v>
      </c>
      <c r="B1211" s="73" t="s">
        <v>6911</v>
      </c>
    </row>
    <row r="1212" spans="1:2" x14ac:dyDescent="0.3">
      <c r="A1212" s="72" t="s">
        <v>6912</v>
      </c>
      <c r="B1212" s="73" t="s">
        <v>6913</v>
      </c>
    </row>
    <row r="1213" spans="1:2" x14ac:dyDescent="0.3">
      <c r="A1213" s="72" t="s">
        <v>3114</v>
      </c>
      <c r="B1213" s="73" t="s">
        <v>6914</v>
      </c>
    </row>
    <row r="1214" spans="1:2" x14ac:dyDescent="0.3">
      <c r="A1214" s="72" t="s">
        <v>1423</v>
      </c>
      <c r="B1214" s="73" t="s">
        <v>6915</v>
      </c>
    </row>
    <row r="1215" spans="1:2" x14ac:dyDescent="0.3">
      <c r="A1215" s="72" t="s">
        <v>1416</v>
      </c>
      <c r="B1215" s="73" t="s">
        <v>6916</v>
      </c>
    </row>
    <row r="1216" spans="1:2" x14ac:dyDescent="0.3">
      <c r="A1216" s="72" t="s">
        <v>1473</v>
      </c>
      <c r="B1216" s="73" t="s">
        <v>6917</v>
      </c>
    </row>
    <row r="1217" spans="1:2" x14ac:dyDescent="0.3">
      <c r="A1217" s="72" t="s">
        <v>1451</v>
      </c>
      <c r="B1217" s="73" t="s">
        <v>6918</v>
      </c>
    </row>
    <row r="1218" spans="1:2" x14ac:dyDescent="0.3">
      <c r="A1218" s="72" t="s">
        <v>6919</v>
      </c>
      <c r="B1218" s="73" t="s">
        <v>6920</v>
      </c>
    </row>
    <row r="1219" spans="1:2" x14ac:dyDescent="0.3">
      <c r="A1219" s="72" t="s">
        <v>1583</v>
      </c>
      <c r="B1219" s="73" t="s">
        <v>6921</v>
      </c>
    </row>
    <row r="1220" spans="1:2" x14ac:dyDescent="0.3">
      <c r="A1220" s="72" t="s">
        <v>1468</v>
      </c>
      <c r="B1220" s="73" t="s">
        <v>6922</v>
      </c>
    </row>
    <row r="1221" spans="1:2" x14ac:dyDescent="0.3">
      <c r="A1221" s="72" t="s">
        <v>1470</v>
      </c>
      <c r="B1221" s="73" t="s">
        <v>6923</v>
      </c>
    </row>
    <row r="1222" spans="1:2" x14ac:dyDescent="0.3">
      <c r="A1222" s="72" t="s">
        <v>1410</v>
      </c>
      <c r="B1222" s="73" t="s">
        <v>6924</v>
      </c>
    </row>
    <row r="1223" spans="1:2" x14ac:dyDescent="0.3">
      <c r="A1223" s="72" t="s">
        <v>1412</v>
      </c>
      <c r="B1223" s="73" t="s">
        <v>6925</v>
      </c>
    </row>
    <row r="1224" spans="1:2" x14ac:dyDescent="0.3">
      <c r="A1224" s="72" t="s">
        <v>6926</v>
      </c>
      <c r="B1224" s="73" t="s">
        <v>6927</v>
      </c>
    </row>
    <row r="1225" spans="1:2" x14ac:dyDescent="0.3">
      <c r="A1225" s="72" t="s">
        <v>6928</v>
      </c>
      <c r="B1225" s="73" t="s">
        <v>6929</v>
      </c>
    </row>
    <row r="1226" spans="1:2" x14ac:dyDescent="0.3">
      <c r="A1226" s="72" t="s">
        <v>1517</v>
      </c>
      <c r="B1226" s="73" t="s">
        <v>6930</v>
      </c>
    </row>
    <row r="1227" spans="1:2" x14ac:dyDescent="0.3">
      <c r="A1227" s="72" t="s">
        <v>1979</v>
      </c>
      <c r="B1227" s="73" t="s">
        <v>6931</v>
      </c>
    </row>
    <row r="1228" spans="1:2" x14ac:dyDescent="0.3">
      <c r="A1228" s="72" t="s">
        <v>1990</v>
      </c>
      <c r="B1228" s="73" t="s">
        <v>6932</v>
      </c>
    </row>
    <row r="1229" spans="1:2" x14ac:dyDescent="0.3">
      <c r="A1229" s="72" t="s">
        <v>1993</v>
      </c>
      <c r="B1229" s="73" t="s">
        <v>6933</v>
      </c>
    </row>
    <row r="1230" spans="1:2" x14ac:dyDescent="0.3">
      <c r="A1230" s="72" t="s">
        <v>1997</v>
      </c>
      <c r="B1230" s="73" t="s">
        <v>6934</v>
      </c>
    </row>
    <row r="1231" spans="1:2" x14ac:dyDescent="0.3">
      <c r="A1231" s="72" t="s">
        <v>2000</v>
      </c>
      <c r="B1231" s="73" t="s">
        <v>6935</v>
      </c>
    </row>
    <row r="1232" spans="1:2" x14ac:dyDescent="0.3">
      <c r="A1232" s="72" t="s">
        <v>2003</v>
      </c>
      <c r="B1232" s="73" t="s">
        <v>6936</v>
      </c>
    </row>
    <row r="1233" spans="1:2" x14ac:dyDescent="0.3">
      <c r="A1233" s="72" t="s">
        <v>6937</v>
      </c>
      <c r="B1233" s="73" t="s">
        <v>6938</v>
      </c>
    </row>
    <row r="1234" spans="1:2" x14ac:dyDescent="0.3">
      <c r="A1234" s="72" t="s">
        <v>2012</v>
      </c>
      <c r="B1234" s="73" t="s">
        <v>6939</v>
      </c>
    </row>
    <row r="1235" spans="1:2" x14ac:dyDescent="0.3">
      <c r="A1235" s="72" t="s">
        <v>2014</v>
      </c>
      <c r="B1235" s="73" t="s">
        <v>6940</v>
      </c>
    </row>
    <row r="1236" spans="1:2" x14ac:dyDescent="0.3">
      <c r="A1236" s="72" t="s">
        <v>2010</v>
      </c>
      <c r="B1236" s="73" t="s">
        <v>6941</v>
      </c>
    </row>
    <row r="1237" spans="1:2" x14ac:dyDescent="0.3">
      <c r="A1237" s="72" t="s">
        <v>2019</v>
      </c>
      <c r="B1237" s="73" t="s">
        <v>6942</v>
      </c>
    </row>
    <row r="1238" spans="1:2" x14ac:dyDescent="0.3">
      <c r="A1238" s="72" t="s">
        <v>2024</v>
      </c>
      <c r="B1238" s="73" t="s">
        <v>6943</v>
      </c>
    </row>
    <row r="1239" spans="1:2" x14ac:dyDescent="0.3">
      <c r="A1239" s="72" t="s">
        <v>1908</v>
      </c>
      <c r="B1239" s="73" t="s">
        <v>6944</v>
      </c>
    </row>
    <row r="1240" spans="1:2" x14ac:dyDescent="0.3">
      <c r="A1240" s="72" t="s">
        <v>1910</v>
      </c>
      <c r="B1240" s="73" t="s">
        <v>6945</v>
      </c>
    </row>
    <row r="1241" spans="1:2" x14ac:dyDescent="0.3">
      <c r="A1241" s="72" t="s">
        <v>1918</v>
      </c>
      <c r="B1241" s="73" t="s">
        <v>6946</v>
      </c>
    </row>
    <row r="1242" spans="1:2" x14ac:dyDescent="0.3">
      <c r="A1242" s="72" t="s">
        <v>1955</v>
      </c>
      <c r="B1242" s="73" t="s">
        <v>6947</v>
      </c>
    </row>
    <row r="1243" spans="1:2" x14ac:dyDescent="0.3">
      <c r="A1243" s="72" t="s">
        <v>1957</v>
      </c>
      <c r="B1243" s="73" t="s">
        <v>6948</v>
      </c>
    </row>
    <row r="1244" spans="1:2" x14ac:dyDescent="0.3">
      <c r="A1244" s="72" t="s">
        <v>1959</v>
      </c>
      <c r="B1244" s="73" t="s">
        <v>6949</v>
      </c>
    </row>
    <row r="1245" spans="1:2" x14ac:dyDescent="0.3">
      <c r="A1245" s="72" t="s">
        <v>1970</v>
      </c>
      <c r="B1245" s="73" t="s">
        <v>6950</v>
      </c>
    </row>
    <row r="1246" spans="1:2" x14ac:dyDescent="0.3">
      <c r="A1246" s="72" t="s">
        <v>1982</v>
      </c>
      <c r="B1246" s="73" t="s">
        <v>6951</v>
      </c>
    </row>
    <row r="1247" spans="1:2" x14ac:dyDescent="0.3">
      <c r="A1247" s="72" t="s">
        <v>1973</v>
      </c>
      <c r="B1247" s="73" t="s">
        <v>6952</v>
      </c>
    </row>
    <row r="1248" spans="1:2" x14ac:dyDescent="0.3">
      <c r="A1248" s="72" t="s">
        <v>2077</v>
      </c>
      <c r="B1248" s="73" t="s">
        <v>6953</v>
      </c>
    </row>
    <row r="1249" spans="1:2" x14ac:dyDescent="0.3">
      <c r="A1249" s="72" t="s">
        <v>2079</v>
      </c>
      <c r="B1249" s="73" t="s">
        <v>6954</v>
      </c>
    </row>
    <row r="1250" spans="1:2" x14ac:dyDescent="0.3">
      <c r="A1250" s="72" t="s">
        <v>2081</v>
      </c>
      <c r="B1250" s="73" t="s">
        <v>6955</v>
      </c>
    </row>
    <row r="1251" spans="1:2" x14ac:dyDescent="0.3">
      <c r="A1251" s="72" t="s">
        <v>2083</v>
      </c>
      <c r="B1251" s="73" t="s">
        <v>6956</v>
      </c>
    </row>
    <row r="1252" spans="1:2" x14ac:dyDescent="0.3">
      <c r="A1252" s="72" t="s">
        <v>2085</v>
      </c>
      <c r="B1252" s="73" t="s">
        <v>6957</v>
      </c>
    </row>
    <row r="1253" spans="1:2" x14ac:dyDescent="0.3">
      <c r="A1253" s="72" t="s">
        <v>2097</v>
      </c>
      <c r="B1253" s="73" t="s">
        <v>6958</v>
      </c>
    </row>
    <row r="1254" spans="1:2" x14ac:dyDescent="0.3">
      <c r="A1254" s="72" t="s">
        <v>2099</v>
      </c>
      <c r="B1254" s="73" t="s">
        <v>6959</v>
      </c>
    </row>
    <row r="1255" spans="1:2" x14ac:dyDescent="0.3">
      <c r="A1255" s="72" t="s">
        <v>2101</v>
      </c>
      <c r="B1255" s="73" t="s">
        <v>6960</v>
      </c>
    </row>
    <row r="1256" spans="1:2" x14ac:dyDescent="0.3">
      <c r="A1256" s="72" t="s">
        <v>2103</v>
      </c>
      <c r="B1256" s="73" t="s">
        <v>6961</v>
      </c>
    </row>
    <row r="1257" spans="1:2" x14ac:dyDescent="0.3">
      <c r="A1257" s="72" t="s">
        <v>2113</v>
      </c>
      <c r="B1257" s="73" t="s">
        <v>6962</v>
      </c>
    </row>
    <row r="1258" spans="1:2" x14ac:dyDescent="0.3">
      <c r="A1258" s="72" t="s">
        <v>2135</v>
      </c>
      <c r="B1258" s="73" t="s">
        <v>6963</v>
      </c>
    </row>
    <row r="1259" spans="1:2" x14ac:dyDescent="0.3">
      <c r="A1259" s="72" t="s">
        <v>2137</v>
      </c>
      <c r="B1259" s="73" t="s">
        <v>6964</v>
      </c>
    </row>
    <row r="1260" spans="1:2" x14ac:dyDescent="0.3">
      <c r="A1260" s="72" t="s">
        <v>2139</v>
      </c>
      <c r="B1260" s="73" t="s">
        <v>6965</v>
      </c>
    </row>
    <row r="1261" spans="1:2" x14ac:dyDescent="0.3">
      <c r="A1261" s="72" t="s">
        <v>2141</v>
      </c>
      <c r="B1261" s="73" t="s">
        <v>6966</v>
      </c>
    </row>
    <row r="1262" spans="1:2" x14ac:dyDescent="0.3">
      <c r="A1262" s="72" t="s">
        <v>2266</v>
      </c>
      <c r="B1262" s="73" t="s">
        <v>6967</v>
      </c>
    </row>
    <row r="1263" spans="1:2" x14ac:dyDescent="0.3">
      <c r="A1263" s="72" t="s">
        <v>2268</v>
      </c>
      <c r="B1263" s="73" t="s">
        <v>6968</v>
      </c>
    </row>
    <row r="1264" spans="1:2" x14ac:dyDescent="0.3">
      <c r="A1264" s="72" t="s">
        <v>2270</v>
      </c>
      <c r="B1264" s="73" t="s">
        <v>6969</v>
      </c>
    </row>
    <row r="1265" spans="1:2" x14ac:dyDescent="0.3">
      <c r="A1265" s="72" t="s">
        <v>2272</v>
      </c>
      <c r="B1265" s="73" t="s">
        <v>6970</v>
      </c>
    </row>
    <row r="1266" spans="1:2" x14ac:dyDescent="0.3">
      <c r="A1266" s="72" t="s">
        <v>2274</v>
      </c>
      <c r="B1266" s="73" t="s">
        <v>6971</v>
      </c>
    </row>
    <row r="1267" spans="1:2" x14ac:dyDescent="0.3">
      <c r="A1267" s="72" t="s">
        <v>2276</v>
      </c>
      <c r="B1267" s="73" t="s">
        <v>6972</v>
      </c>
    </row>
    <row r="1268" spans="1:2" x14ac:dyDescent="0.3">
      <c r="A1268" s="72" t="s">
        <v>2172</v>
      </c>
      <c r="B1268" s="73" t="s">
        <v>6973</v>
      </c>
    </row>
    <row r="1269" spans="1:2" x14ac:dyDescent="0.3">
      <c r="A1269" s="72" t="s">
        <v>2176</v>
      </c>
      <c r="B1269" s="73" t="s">
        <v>6974</v>
      </c>
    </row>
    <row r="1270" spans="1:2" x14ac:dyDescent="0.3">
      <c r="A1270" s="72" t="s">
        <v>2178</v>
      </c>
      <c r="B1270" s="73" t="s">
        <v>6975</v>
      </c>
    </row>
    <row r="1271" spans="1:2" x14ac:dyDescent="0.3">
      <c r="A1271" s="72" t="s">
        <v>2182</v>
      </c>
      <c r="B1271" s="73" t="s">
        <v>6976</v>
      </c>
    </row>
    <row r="1272" spans="1:2" x14ac:dyDescent="0.3">
      <c r="A1272" s="72" t="s">
        <v>2184</v>
      </c>
      <c r="B1272" s="73" t="s">
        <v>6977</v>
      </c>
    </row>
    <row r="1273" spans="1:2" x14ac:dyDescent="0.3">
      <c r="A1273" s="72" t="s">
        <v>2188</v>
      </c>
      <c r="B1273" s="73" t="s">
        <v>6978</v>
      </c>
    </row>
    <row r="1274" spans="1:2" x14ac:dyDescent="0.3">
      <c r="A1274" s="72" t="s">
        <v>2190</v>
      </c>
      <c r="B1274" s="73" t="s">
        <v>6979</v>
      </c>
    </row>
    <row r="1275" spans="1:2" x14ac:dyDescent="0.3">
      <c r="A1275" s="72" t="s">
        <v>2192</v>
      </c>
      <c r="B1275" s="73" t="s">
        <v>6980</v>
      </c>
    </row>
    <row r="1276" spans="1:2" x14ac:dyDescent="0.3">
      <c r="A1276" s="72" t="s">
        <v>2194</v>
      </c>
      <c r="B1276" s="73" t="s">
        <v>6981</v>
      </c>
    </row>
    <row r="1277" spans="1:2" x14ac:dyDescent="0.3">
      <c r="A1277" s="72" t="s">
        <v>2196</v>
      </c>
      <c r="B1277" s="73" t="s">
        <v>6982</v>
      </c>
    </row>
    <row r="1278" spans="1:2" x14ac:dyDescent="0.3">
      <c r="A1278" s="72" t="s">
        <v>2216</v>
      </c>
      <c r="B1278" s="73" t="s">
        <v>6983</v>
      </c>
    </row>
    <row r="1279" spans="1:2" x14ac:dyDescent="0.3">
      <c r="A1279" s="72" t="s">
        <v>2211</v>
      </c>
      <c r="B1279" s="73" t="s">
        <v>6984</v>
      </c>
    </row>
    <row r="1280" spans="1:2" x14ac:dyDescent="0.3">
      <c r="A1280" s="72" t="s">
        <v>2153</v>
      </c>
      <c r="B1280" s="73" t="s">
        <v>6985</v>
      </c>
    </row>
    <row r="1281" spans="1:2" x14ac:dyDescent="0.3">
      <c r="A1281" s="72" t="s">
        <v>2155</v>
      </c>
      <c r="B1281" s="73" t="s">
        <v>6986</v>
      </c>
    </row>
    <row r="1282" spans="1:2" x14ac:dyDescent="0.3">
      <c r="A1282" s="72" t="s">
        <v>2157</v>
      </c>
      <c r="B1282" s="73" t="s">
        <v>6987</v>
      </c>
    </row>
    <row r="1283" spans="1:2" x14ac:dyDescent="0.3">
      <c r="A1283" s="72" t="s">
        <v>2159</v>
      </c>
      <c r="B1283" s="73" t="s">
        <v>6988</v>
      </c>
    </row>
    <row r="1284" spans="1:2" x14ac:dyDescent="0.3">
      <c r="A1284" s="72" t="s">
        <v>1902</v>
      </c>
      <c r="B1284" s="73" t="s">
        <v>6989</v>
      </c>
    </row>
    <row r="1285" spans="1:2" x14ac:dyDescent="0.3">
      <c r="A1285" s="72" t="s">
        <v>2221</v>
      </c>
      <c r="B1285" s="73" t="s">
        <v>6990</v>
      </c>
    </row>
    <row r="1286" spans="1:2" x14ac:dyDescent="0.3">
      <c r="A1286" s="72" t="s">
        <v>1934</v>
      </c>
      <c r="B1286" s="73" t="s">
        <v>6991</v>
      </c>
    </row>
    <row r="1287" spans="1:2" x14ac:dyDescent="0.3">
      <c r="A1287" s="72" t="s">
        <v>2224</v>
      </c>
      <c r="B1287" s="73" t="s">
        <v>6992</v>
      </c>
    </row>
    <row r="1288" spans="1:2" x14ac:dyDescent="0.3">
      <c r="A1288" s="72" t="s">
        <v>6993</v>
      </c>
      <c r="B1288" s="73" t="s">
        <v>6994</v>
      </c>
    </row>
    <row r="1289" spans="1:2" x14ac:dyDescent="0.3">
      <c r="A1289" s="72" t="s">
        <v>6995</v>
      </c>
      <c r="B1289" s="73" t="s">
        <v>6996</v>
      </c>
    </row>
    <row r="1290" spans="1:2" x14ac:dyDescent="0.3">
      <c r="A1290" s="72" t="s">
        <v>6997</v>
      </c>
      <c r="B1290" s="73" t="s">
        <v>6998</v>
      </c>
    </row>
    <row r="1291" spans="1:2" x14ac:dyDescent="0.3">
      <c r="A1291" s="72" t="s">
        <v>6999</v>
      </c>
      <c r="B1291" s="73" t="s">
        <v>7000</v>
      </c>
    </row>
    <row r="1292" spans="1:2" x14ac:dyDescent="0.3">
      <c r="A1292" s="72" t="s">
        <v>7001</v>
      </c>
      <c r="B1292" s="73" t="s">
        <v>7002</v>
      </c>
    </row>
    <row r="1293" spans="1:2" x14ac:dyDescent="0.3">
      <c r="A1293" s="72" t="s">
        <v>1317</v>
      </c>
      <c r="B1293" s="73" t="s">
        <v>7003</v>
      </c>
    </row>
    <row r="1294" spans="1:2" x14ac:dyDescent="0.3">
      <c r="A1294" s="72" t="s">
        <v>7004</v>
      </c>
      <c r="B1294" s="73" t="s">
        <v>7005</v>
      </c>
    </row>
    <row r="1295" spans="1:2" x14ac:dyDescent="0.3">
      <c r="A1295" s="72" t="s">
        <v>7006</v>
      </c>
      <c r="B1295" s="73" t="s">
        <v>7007</v>
      </c>
    </row>
    <row r="1296" spans="1:2" x14ac:dyDescent="0.3">
      <c r="A1296" s="72" t="s">
        <v>7008</v>
      </c>
      <c r="B1296" s="73" t="s">
        <v>7009</v>
      </c>
    </row>
    <row r="1297" spans="1:2" x14ac:dyDescent="0.3">
      <c r="A1297" s="72" t="s">
        <v>7010</v>
      </c>
      <c r="B1297" s="73" t="s">
        <v>7011</v>
      </c>
    </row>
    <row r="1298" spans="1:2" x14ac:dyDescent="0.3">
      <c r="A1298" s="72" t="s">
        <v>7012</v>
      </c>
      <c r="B1298" s="73" t="s">
        <v>7013</v>
      </c>
    </row>
    <row r="1299" spans="1:2" x14ac:dyDescent="0.3">
      <c r="A1299" s="72" t="s">
        <v>7014</v>
      </c>
      <c r="B1299" s="73" t="s">
        <v>7015</v>
      </c>
    </row>
    <row r="1300" spans="1:2" x14ac:dyDescent="0.3">
      <c r="A1300" s="72" t="s">
        <v>7016</v>
      </c>
      <c r="B1300" s="73" t="s">
        <v>7017</v>
      </c>
    </row>
    <row r="1301" spans="1:2" x14ac:dyDescent="0.3">
      <c r="A1301" s="72" t="s">
        <v>7018</v>
      </c>
      <c r="B1301" s="73" t="s">
        <v>7019</v>
      </c>
    </row>
    <row r="1302" spans="1:2" x14ac:dyDescent="0.3">
      <c r="A1302" s="72" t="s">
        <v>7020</v>
      </c>
      <c r="B1302" s="73" t="s">
        <v>7021</v>
      </c>
    </row>
    <row r="1303" spans="1:2" x14ac:dyDescent="0.3">
      <c r="A1303" s="72" t="s">
        <v>7022</v>
      </c>
      <c r="B1303" s="73" t="s">
        <v>7023</v>
      </c>
    </row>
    <row r="1304" spans="1:2" x14ac:dyDescent="0.3">
      <c r="A1304" s="72" t="s">
        <v>7024</v>
      </c>
      <c r="B1304" s="73" t="s">
        <v>7025</v>
      </c>
    </row>
    <row r="1305" spans="1:2" x14ac:dyDescent="0.3">
      <c r="A1305" s="72" t="s">
        <v>7026</v>
      </c>
      <c r="B1305" s="73" t="s">
        <v>7027</v>
      </c>
    </row>
    <row r="1306" spans="1:2" x14ac:dyDescent="0.3">
      <c r="A1306" s="83" t="s">
        <v>2746</v>
      </c>
      <c r="B1306" s="73" t="s">
        <v>7028</v>
      </c>
    </row>
    <row r="1307" spans="1:2" x14ac:dyDescent="0.3">
      <c r="A1307" s="83" t="s">
        <v>1392</v>
      </c>
      <c r="B1307" s="73" t="s">
        <v>7029</v>
      </c>
    </row>
    <row r="1308" spans="1:2" x14ac:dyDescent="0.3">
      <c r="A1308" s="83" t="s">
        <v>7030</v>
      </c>
      <c r="B1308" s="73" t="s">
        <v>7031</v>
      </c>
    </row>
    <row r="1309" spans="1:2" x14ac:dyDescent="0.3">
      <c r="A1309" s="83" t="s">
        <v>7032</v>
      </c>
      <c r="B1309" s="73" t="s">
        <v>7033</v>
      </c>
    </row>
    <row r="1310" spans="1:2" x14ac:dyDescent="0.3">
      <c r="A1310" s="83" t="s">
        <v>7034</v>
      </c>
      <c r="B1310" s="73" t="s">
        <v>7035</v>
      </c>
    </row>
    <row r="1311" spans="1:2" x14ac:dyDescent="0.3">
      <c r="A1311" s="83" t="s">
        <v>7036</v>
      </c>
      <c r="B1311" s="73" t="s">
        <v>7037</v>
      </c>
    </row>
    <row r="1312" spans="1:2" x14ac:dyDescent="0.3">
      <c r="A1312" s="83" t="s">
        <v>7038</v>
      </c>
      <c r="B1312" s="73" t="s">
        <v>7039</v>
      </c>
    </row>
    <row r="1313" spans="1:2" x14ac:dyDescent="0.3">
      <c r="A1313" s="83" t="s">
        <v>7040</v>
      </c>
      <c r="B1313" s="73" t="s">
        <v>7041</v>
      </c>
    </row>
    <row r="1314" spans="1:2" x14ac:dyDescent="0.3">
      <c r="A1314" s="83" t="s">
        <v>7042</v>
      </c>
      <c r="B1314" s="73" t="s">
        <v>5478</v>
      </c>
    </row>
    <row r="1315" spans="1:2" x14ac:dyDescent="0.3">
      <c r="A1315" s="83" t="s">
        <v>2688</v>
      </c>
      <c r="B1315" s="73" t="s">
        <v>7043</v>
      </c>
    </row>
    <row r="1316" spans="1:2" x14ac:dyDescent="0.3">
      <c r="A1316" s="83" t="s">
        <v>2186</v>
      </c>
      <c r="B1316" s="73" t="s">
        <v>7044</v>
      </c>
    </row>
    <row r="1317" spans="1:2" x14ac:dyDescent="0.3">
      <c r="A1317" s="83" t="s">
        <v>1712</v>
      </c>
      <c r="B1317" s="73" t="s">
        <v>7045</v>
      </c>
    </row>
    <row r="1318" spans="1:2" x14ac:dyDescent="0.3">
      <c r="A1318" s="83" t="s">
        <v>1714</v>
      </c>
      <c r="B1318" s="73" t="s">
        <v>7046</v>
      </c>
    </row>
    <row r="1319" spans="1:2" x14ac:dyDescent="0.3">
      <c r="A1319" s="419" t="s">
        <v>172</v>
      </c>
      <c r="B1319" s="332" t="s">
        <v>7047</v>
      </c>
    </row>
    <row r="1320" spans="1:2" x14ac:dyDescent="0.3">
      <c r="A1320" s="83" t="s">
        <v>1946</v>
      </c>
      <c r="B1320" s="73" t="s">
        <v>7048</v>
      </c>
    </row>
    <row r="1321" spans="1:2" x14ac:dyDescent="0.3">
      <c r="A1321" s="83" t="s">
        <v>2767</v>
      </c>
      <c r="B1321" s="73" t="s">
        <v>7049</v>
      </c>
    </row>
    <row r="1322" spans="1:2" x14ac:dyDescent="0.3">
      <c r="A1322" s="83" t="s">
        <v>1479</v>
      </c>
      <c r="B1322" s="73" t="s">
        <v>7050</v>
      </c>
    </row>
    <row r="1323" spans="1:2" x14ac:dyDescent="0.3">
      <c r="A1323" s="83" t="s">
        <v>1791</v>
      </c>
      <c r="B1323" s="73" t="s">
        <v>7051</v>
      </c>
    </row>
    <row r="1324" spans="1:2" x14ac:dyDescent="0.3">
      <c r="A1324" s="83" t="s">
        <v>1793</v>
      </c>
      <c r="B1324" s="73" t="s">
        <v>7052</v>
      </c>
    </row>
    <row r="1325" spans="1:2" x14ac:dyDescent="0.3">
      <c r="A1325" s="83" t="s">
        <v>1795</v>
      </c>
      <c r="B1325" s="73" t="s">
        <v>7053</v>
      </c>
    </row>
    <row r="1326" spans="1:2" x14ac:dyDescent="0.3">
      <c r="A1326" s="83" t="s">
        <v>1806</v>
      </c>
      <c r="B1326" s="73" t="s">
        <v>7054</v>
      </c>
    </row>
    <row r="1327" spans="1:2" x14ac:dyDescent="0.3">
      <c r="A1327" s="83" t="s">
        <v>1808</v>
      </c>
      <c r="B1327" s="73" t="s">
        <v>7055</v>
      </c>
    </row>
    <row r="1328" spans="1:2" x14ac:dyDescent="0.3">
      <c r="A1328" s="83" t="s">
        <v>1810</v>
      </c>
      <c r="B1328" s="73" t="s">
        <v>7056</v>
      </c>
    </row>
    <row r="1329" spans="1:2" x14ac:dyDescent="0.3">
      <c r="A1329" s="83" t="s">
        <v>1822</v>
      </c>
      <c r="B1329" s="73" t="s">
        <v>7057</v>
      </c>
    </row>
    <row r="1330" spans="1:2" x14ac:dyDescent="0.3">
      <c r="A1330" s="83" t="s">
        <v>1826</v>
      </c>
      <c r="B1330" s="73" t="s">
        <v>7058</v>
      </c>
    </row>
    <row r="1331" spans="1:2" x14ac:dyDescent="0.3">
      <c r="A1331" s="83" t="s">
        <v>1828</v>
      </c>
      <c r="B1331" s="73" t="s">
        <v>7059</v>
      </c>
    </row>
    <row r="1332" spans="1:2" x14ac:dyDescent="0.3">
      <c r="A1332" s="83" t="s">
        <v>1802</v>
      </c>
      <c r="B1332" s="73" t="s">
        <v>7060</v>
      </c>
    </row>
    <row r="1333" spans="1:2" x14ac:dyDescent="0.3">
      <c r="A1333" s="83" t="s">
        <v>2894</v>
      </c>
      <c r="B1333" s="73" t="s">
        <v>7061</v>
      </c>
    </row>
    <row r="1334" spans="1:2" x14ac:dyDescent="0.3">
      <c r="A1334" s="83" t="s">
        <v>7062</v>
      </c>
      <c r="B1334" s="73" t="s">
        <v>7063</v>
      </c>
    </row>
    <row r="1335" spans="1:2" x14ac:dyDescent="0.3">
      <c r="A1335" s="83" t="s">
        <v>1453</v>
      </c>
      <c r="B1335" s="73" t="s">
        <v>7064</v>
      </c>
    </row>
    <row r="1336" spans="1:2" x14ac:dyDescent="0.3">
      <c r="A1336" s="83" t="s">
        <v>1384</v>
      </c>
      <c r="B1336" s="73" t="s">
        <v>7065</v>
      </c>
    </row>
    <row r="1337" spans="1:2" x14ac:dyDescent="0.3">
      <c r="A1337" s="83" t="s">
        <v>7066</v>
      </c>
      <c r="B1337" s="73" t="s">
        <v>7067</v>
      </c>
    </row>
    <row r="1338" spans="1:2" x14ac:dyDescent="0.3">
      <c r="A1338" s="83" t="s">
        <v>7068</v>
      </c>
      <c r="B1338" s="73" t="s">
        <v>7069</v>
      </c>
    </row>
    <row r="1339" spans="1:2" x14ac:dyDescent="0.3">
      <c r="A1339" s="83" t="s">
        <v>7070</v>
      </c>
      <c r="B1339" s="73" t="s">
        <v>7071</v>
      </c>
    </row>
    <row r="1340" spans="1:2" x14ac:dyDescent="0.3">
      <c r="A1340" s="83" t="s">
        <v>529</v>
      </c>
      <c r="B1340" s="197" t="s">
        <v>7072</v>
      </c>
    </row>
    <row r="1341" spans="1:2" x14ac:dyDescent="0.3">
      <c r="A1341" s="83" t="s">
        <v>7073</v>
      </c>
      <c r="B1341" s="197" t="s">
        <v>7074</v>
      </c>
    </row>
    <row r="1342" spans="1:2" x14ac:dyDescent="0.3">
      <c r="A1342" s="83" t="s">
        <v>2855</v>
      </c>
      <c r="B1342" s="197" t="s">
        <v>7075</v>
      </c>
    </row>
    <row r="1343" spans="1:2" x14ac:dyDescent="0.3">
      <c r="A1343" s="83" t="s">
        <v>7076</v>
      </c>
      <c r="B1343" s="197" t="s">
        <v>7077</v>
      </c>
    </row>
    <row r="1344" spans="1:2" x14ac:dyDescent="0.3">
      <c r="A1344" s="83" t="s">
        <v>7078</v>
      </c>
      <c r="B1344" s="197" t="s">
        <v>7079</v>
      </c>
    </row>
    <row r="1345" spans="1:2" x14ac:dyDescent="0.3">
      <c r="A1345" s="83" t="s">
        <v>1772</v>
      </c>
      <c r="B1345" s="73" t="s">
        <v>7080</v>
      </c>
    </row>
    <row r="1346" spans="1:2" x14ac:dyDescent="0.3">
      <c r="A1346" s="83" t="s">
        <v>1386</v>
      </c>
      <c r="B1346" s="73" t="s">
        <v>7081</v>
      </c>
    </row>
    <row r="1347" spans="1:2" x14ac:dyDescent="0.3">
      <c r="A1347" s="83" t="s">
        <v>7082</v>
      </c>
      <c r="B1347" s="73" t="s">
        <v>7083</v>
      </c>
    </row>
    <row r="1348" spans="1:2" x14ac:dyDescent="0.3">
      <c r="A1348" s="83" t="s">
        <v>1496</v>
      </c>
      <c r="B1348" s="73" t="s">
        <v>7084</v>
      </c>
    </row>
    <row r="1349" spans="1:2" x14ac:dyDescent="0.3">
      <c r="A1349" s="83" t="s">
        <v>1494</v>
      </c>
      <c r="B1349" s="73" t="s">
        <v>7085</v>
      </c>
    </row>
    <row r="1350" spans="1:2" x14ac:dyDescent="0.3">
      <c r="A1350" s="83" t="s">
        <v>1503</v>
      </c>
      <c r="B1350" s="73" t="s">
        <v>7086</v>
      </c>
    </row>
    <row r="1351" spans="1:2" x14ac:dyDescent="0.3">
      <c r="A1351" s="419" t="s">
        <v>1200</v>
      </c>
      <c r="B1351" s="332" t="s">
        <v>7087</v>
      </c>
    </row>
    <row r="1352" spans="1:2" x14ac:dyDescent="0.3">
      <c r="A1352" s="83" t="s">
        <v>2500</v>
      </c>
      <c r="B1352" s="73" t="s">
        <v>7088</v>
      </c>
    </row>
    <row r="1353" spans="1:2" x14ac:dyDescent="0.3">
      <c r="A1353" s="419" t="s">
        <v>2278</v>
      </c>
      <c r="B1353" s="332" t="s">
        <v>7089</v>
      </c>
    </row>
    <row r="1354" spans="1:2" x14ac:dyDescent="0.3">
      <c r="A1354" s="419" t="s">
        <v>2310</v>
      </c>
      <c r="B1354" s="332" t="s">
        <v>7090</v>
      </c>
    </row>
    <row r="1355" spans="1:2" x14ac:dyDescent="0.3">
      <c r="A1355" s="419" t="s">
        <v>2325</v>
      </c>
      <c r="B1355" s="332" t="s">
        <v>7091</v>
      </c>
    </row>
    <row r="1356" spans="1:2" x14ac:dyDescent="0.3">
      <c r="A1356" s="420" t="s">
        <v>2335</v>
      </c>
      <c r="B1356" s="421" t="s">
        <v>7092</v>
      </c>
    </row>
    <row r="1357" spans="1:2" x14ac:dyDescent="0.3">
      <c r="A1357" s="420" t="s">
        <v>2340</v>
      </c>
      <c r="B1357" s="421" t="s">
        <v>7093</v>
      </c>
    </row>
    <row r="1358" spans="1:2" x14ac:dyDescent="0.3">
      <c r="A1358" s="420" t="s">
        <v>2342</v>
      </c>
      <c r="B1358" s="421" t="s">
        <v>7094</v>
      </c>
    </row>
    <row r="1359" spans="1:2" x14ac:dyDescent="0.3">
      <c r="A1359" s="420" t="s">
        <v>2344</v>
      </c>
      <c r="B1359" s="421" t="s">
        <v>7095</v>
      </c>
    </row>
    <row r="1360" spans="1:2" x14ac:dyDescent="0.3">
      <c r="A1360" s="420" t="s">
        <v>2346</v>
      </c>
      <c r="B1360" s="421" t="s">
        <v>7096</v>
      </c>
    </row>
    <row r="1361" spans="1:2" x14ac:dyDescent="0.3">
      <c r="A1361" s="420" t="s">
        <v>2356</v>
      </c>
      <c r="B1361" s="421" t="s">
        <v>7097</v>
      </c>
    </row>
    <row r="1362" spans="1:2" x14ac:dyDescent="0.3">
      <c r="A1362" s="420" t="s">
        <v>2360</v>
      </c>
      <c r="B1362" s="421" t="s">
        <v>7098</v>
      </c>
    </row>
    <row r="1363" spans="1:2" x14ac:dyDescent="0.3">
      <c r="A1363" s="420" t="s">
        <v>2362</v>
      </c>
      <c r="B1363" s="421" t="s">
        <v>7099</v>
      </c>
    </row>
    <row r="1364" spans="1:2" x14ac:dyDescent="0.3">
      <c r="A1364" s="420" t="s">
        <v>2373</v>
      </c>
      <c r="B1364" s="421" t="s">
        <v>7100</v>
      </c>
    </row>
    <row r="1365" spans="1:2" x14ac:dyDescent="0.3">
      <c r="A1365" s="420" t="s">
        <v>2376</v>
      </c>
      <c r="B1365" s="421" t="s">
        <v>7101</v>
      </c>
    </row>
    <row r="1366" spans="1:2" x14ac:dyDescent="0.3">
      <c r="A1366" s="420" t="s">
        <v>2378</v>
      </c>
      <c r="B1366" s="421" t="s">
        <v>7102</v>
      </c>
    </row>
    <row r="1367" spans="1:2" x14ac:dyDescent="0.3">
      <c r="A1367" s="420" t="s">
        <v>2383</v>
      </c>
      <c r="B1367" s="421" t="s">
        <v>7103</v>
      </c>
    </row>
    <row r="1368" spans="1:2" x14ac:dyDescent="0.3">
      <c r="A1368" s="420" t="s">
        <v>2384</v>
      </c>
      <c r="B1368" s="421" t="s">
        <v>7104</v>
      </c>
    </row>
    <row r="1369" spans="1:2" x14ac:dyDescent="0.3">
      <c r="A1369" s="420" t="s">
        <v>2990</v>
      </c>
      <c r="B1369" s="421" t="s">
        <v>7105</v>
      </c>
    </row>
    <row r="1370" spans="1:2" x14ac:dyDescent="0.3">
      <c r="A1370" s="420" t="s">
        <v>2786</v>
      </c>
      <c r="B1370" s="421" t="s">
        <v>7106</v>
      </c>
    </row>
    <row r="1371" spans="1:2" x14ac:dyDescent="0.3">
      <c r="A1371" s="420" t="s">
        <v>2772</v>
      </c>
      <c r="B1371" s="421" t="s">
        <v>7107</v>
      </c>
    </row>
    <row r="1372" spans="1:2" x14ac:dyDescent="0.3">
      <c r="A1372" s="420" t="s">
        <v>2744</v>
      </c>
      <c r="B1372" s="421" t="s">
        <v>7108</v>
      </c>
    </row>
    <row r="1373" spans="1:2" x14ac:dyDescent="0.3">
      <c r="A1373" s="420" t="s">
        <v>2395</v>
      </c>
      <c r="B1373" s="421" t="s">
        <v>7109</v>
      </c>
    </row>
    <row r="1374" spans="1:2" x14ac:dyDescent="0.3">
      <c r="A1374" s="420" t="s">
        <v>2402</v>
      </c>
      <c r="B1374" s="422" t="s">
        <v>7110</v>
      </c>
    </row>
    <row r="1375" spans="1:2" x14ac:dyDescent="0.3">
      <c r="A1375" s="420" t="s">
        <v>2405</v>
      </c>
      <c r="B1375" s="422" t="s">
        <v>7111</v>
      </c>
    </row>
    <row r="1376" spans="1:2" x14ac:dyDescent="0.3">
      <c r="A1376" s="420" t="s">
        <v>2364</v>
      </c>
      <c r="B1376" s="422" t="s">
        <v>7112</v>
      </c>
    </row>
    <row r="1377" spans="1:2" x14ac:dyDescent="0.3">
      <c r="A1377" s="420" t="s">
        <v>2380</v>
      </c>
      <c r="B1377" s="421" t="s">
        <v>7113</v>
      </c>
    </row>
    <row r="1378" spans="1:2" x14ac:dyDescent="0.3">
      <c r="A1378" s="420" t="s">
        <v>2386</v>
      </c>
      <c r="B1378" s="422" t="s">
        <v>7114</v>
      </c>
    </row>
    <row r="1379" spans="1:2" x14ac:dyDescent="0.3">
      <c r="A1379" s="419" t="s">
        <v>7115</v>
      </c>
      <c r="B1379" s="332" t="s">
        <v>7087</v>
      </c>
    </row>
    <row r="1380" spans="1:2" x14ac:dyDescent="0.3">
      <c r="A1380" s="420" t="s">
        <v>2398</v>
      </c>
      <c r="B1380" s="421" t="s">
        <v>7116</v>
      </c>
    </row>
    <row r="1381" spans="1:2" x14ac:dyDescent="0.3">
      <c r="A1381" s="430" t="s">
        <v>1371</v>
      </c>
      <c r="B1381" s="431" t="s">
        <v>7117</v>
      </c>
    </row>
    <row r="1382" spans="1:2" x14ac:dyDescent="0.3">
      <c r="A1382" s="430" t="s">
        <v>1511</v>
      </c>
      <c r="B1382" s="432" t="s">
        <v>7118</v>
      </c>
    </row>
    <row r="1383" spans="1:2" x14ac:dyDescent="0.3">
      <c r="A1383" s="430" t="s">
        <v>1403</v>
      </c>
      <c r="B1383" s="431" t="s">
        <v>7067</v>
      </c>
    </row>
    <row r="1384" spans="1:2" x14ac:dyDescent="0.3">
      <c r="A1384" s="430" t="s">
        <v>1558</v>
      </c>
      <c r="B1384" s="431" t="s">
        <v>6824</v>
      </c>
    </row>
    <row r="1385" spans="1:2" x14ac:dyDescent="0.3">
      <c r="A1385" s="430" t="s">
        <v>1562</v>
      </c>
      <c r="B1385" s="431" t="s">
        <v>6826</v>
      </c>
    </row>
    <row r="1386" spans="1:2" x14ac:dyDescent="0.3">
      <c r="A1386" s="430" t="s">
        <v>1560</v>
      </c>
      <c r="B1386" s="431" t="s">
        <v>6828</v>
      </c>
    </row>
    <row r="1387" spans="1:2" x14ac:dyDescent="0.3">
      <c r="A1387" s="430" t="s">
        <v>1596</v>
      </c>
      <c r="B1387" s="431" t="s">
        <v>6850</v>
      </c>
    </row>
    <row r="1388" spans="1:2" x14ac:dyDescent="0.3">
      <c r="A1388" s="430" t="s">
        <v>1608</v>
      </c>
      <c r="B1388" s="431" t="s">
        <v>6822</v>
      </c>
    </row>
    <row r="1389" spans="1:2" x14ac:dyDescent="0.3">
      <c r="A1389" s="430" t="s">
        <v>1678</v>
      </c>
      <c r="B1389" s="431" t="s">
        <v>6892</v>
      </c>
    </row>
    <row r="1390" spans="1:2" x14ac:dyDescent="0.3">
      <c r="A1390" s="430" t="s">
        <v>1683</v>
      </c>
      <c r="B1390" s="431" t="s">
        <v>7071</v>
      </c>
    </row>
    <row r="1391" spans="1:2" x14ac:dyDescent="0.3">
      <c r="A1391" s="430" t="s">
        <v>1671</v>
      </c>
      <c r="B1391" s="431" t="s">
        <v>7119</v>
      </c>
    </row>
    <row r="1392" spans="1:2" x14ac:dyDescent="0.3">
      <c r="A1392" s="430" t="s">
        <v>1116</v>
      </c>
      <c r="B1392" s="431" t="s">
        <v>7120</v>
      </c>
    </row>
    <row r="1393" spans="1:2" x14ac:dyDescent="0.3">
      <c r="A1393" s="430" t="s">
        <v>1654</v>
      </c>
      <c r="B1393" s="431" t="s">
        <v>7121</v>
      </c>
    </row>
    <row r="1394" spans="1:2" x14ac:dyDescent="0.3">
      <c r="A1394" s="430" t="s">
        <v>1564</v>
      </c>
      <c r="B1394" s="431" t="s">
        <v>7122</v>
      </c>
    </row>
    <row r="1395" spans="1:2" x14ac:dyDescent="0.3">
      <c r="A1395" s="430" t="s">
        <v>1567</v>
      </c>
      <c r="B1395" s="431" t="s">
        <v>7123</v>
      </c>
    </row>
    <row r="1396" spans="1:2" x14ac:dyDescent="0.3">
      <c r="A1396" s="430" t="s">
        <v>1569</v>
      </c>
      <c r="B1396" s="431" t="s">
        <v>7124</v>
      </c>
    </row>
    <row r="1397" spans="1:2" x14ac:dyDescent="0.3">
      <c r="A1397" s="430" t="s">
        <v>2763</v>
      </c>
      <c r="B1397" s="431" t="s">
        <v>7125</v>
      </c>
    </row>
    <row r="1398" spans="1:2" x14ac:dyDescent="0.3">
      <c r="A1398" s="430" t="s">
        <v>1839</v>
      </c>
      <c r="B1398" s="431" t="s">
        <v>7126</v>
      </c>
    </row>
    <row r="1399" spans="1:2" x14ac:dyDescent="0.3">
      <c r="A1399" s="430" t="s">
        <v>1674</v>
      </c>
      <c r="B1399" s="431" t="s">
        <v>7127</v>
      </c>
    </row>
    <row r="1400" spans="1:2" x14ac:dyDescent="0.3">
      <c r="A1400" s="430" t="s">
        <v>1571</v>
      </c>
      <c r="B1400" s="431" t="s">
        <v>7128</v>
      </c>
    </row>
    <row r="1401" spans="1:2" x14ac:dyDescent="0.3">
      <c r="A1401" s="430" t="s">
        <v>1537</v>
      </c>
      <c r="B1401" s="431" t="s">
        <v>7129</v>
      </c>
    </row>
    <row r="1402" spans="1:2" x14ac:dyDescent="0.3">
      <c r="A1402" s="430" t="s">
        <v>1612</v>
      </c>
      <c r="B1402" s="431" t="s">
        <v>7130</v>
      </c>
    </row>
    <row r="1403" spans="1:2" x14ac:dyDescent="0.3">
      <c r="A1403" s="430" t="s">
        <v>1396</v>
      </c>
      <c r="B1403" s="431" t="s">
        <v>6799</v>
      </c>
    </row>
    <row r="1404" spans="1:2" x14ac:dyDescent="0.3">
      <c r="A1404" s="430" t="s">
        <v>1610</v>
      </c>
      <c r="B1404" s="431" t="s">
        <v>6836</v>
      </c>
    </row>
    <row r="1405" spans="1:2" x14ac:dyDescent="0.3">
      <c r="A1405" s="430" t="s">
        <v>1547</v>
      </c>
      <c r="B1405" s="431" t="s">
        <v>7031</v>
      </c>
    </row>
    <row r="1406" spans="1:2" x14ac:dyDescent="0.3">
      <c r="A1406" s="430" t="s">
        <v>1617</v>
      </c>
      <c r="B1406" s="431" t="s">
        <v>7131</v>
      </c>
    </row>
    <row r="1407" spans="1:2" x14ac:dyDescent="0.3">
      <c r="A1407" s="430" t="s">
        <v>1623</v>
      </c>
      <c r="B1407" s="431" t="s">
        <v>7132</v>
      </c>
    </row>
    <row r="1408" spans="1:2" x14ac:dyDescent="0.3">
      <c r="A1408" s="430" t="s">
        <v>1625</v>
      </c>
      <c r="B1408" s="431" t="s">
        <v>7133</v>
      </c>
    </row>
    <row r="1409" spans="1:2" x14ac:dyDescent="0.3">
      <c r="A1409" s="430" t="s">
        <v>1628</v>
      </c>
      <c r="B1409" s="431" t="s">
        <v>6840</v>
      </c>
    </row>
    <row r="1410" spans="1:2" x14ac:dyDescent="0.3">
      <c r="A1410" s="430" t="s">
        <v>1634</v>
      </c>
      <c r="B1410" s="431" t="s">
        <v>6779</v>
      </c>
    </row>
    <row r="1411" spans="1:2" x14ac:dyDescent="0.3">
      <c r="A1411" s="430" t="s">
        <v>1661</v>
      </c>
      <c r="B1411" s="431" t="s">
        <v>6896</v>
      </c>
    </row>
    <row r="1412" spans="1:2" x14ac:dyDescent="0.3">
      <c r="A1412" s="430" t="s">
        <v>1666</v>
      </c>
      <c r="B1412" s="431" t="s">
        <v>6898</v>
      </c>
    </row>
    <row r="1413" spans="1:2" x14ac:dyDescent="0.3">
      <c r="A1413" s="430" t="s">
        <v>1603</v>
      </c>
      <c r="B1413" s="431" t="s">
        <v>6927</v>
      </c>
    </row>
    <row r="1414" spans="1:2" x14ac:dyDescent="0.3">
      <c r="A1414" s="430" t="s">
        <v>320</v>
      </c>
      <c r="B1414" s="431" t="s">
        <v>7074</v>
      </c>
    </row>
    <row r="1415" spans="1:2" x14ac:dyDescent="0.3">
      <c r="A1415" s="430" t="s">
        <v>323</v>
      </c>
      <c r="B1415" s="431" t="s">
        <v>7134</v>
      </c>
    </row>
    <row r="1416" spans="1:2" x14ac:dyDescent="0.3">
      <c r="A1416" s="430" t="s">
        <v>1681</v>
      </c>
      <c r="B1416" s="431" t="s">
        <v>7135</v>
      </c>
    </row>
    <row r="1417" spans="1:2" x14ac:dyDescent="0.3">
      <c r="A1417" s="430" t="s">
        <v>1630</v>
      </c>
      <c r="B1417" s="431" t="s">
        <v>7136</v>
      </c>
    </row>
    <row r="1418" spans="1:2" x14ac:dyDescent="0.3">
      <c r="A1418" s="430" t="s">
        <v>1652</v>
      </c>
      <c r="B1418" s="431" t="s">
        <v>7137</v>
      </c>
    </row>
    <row r="1419" spans="1:2" x14ac:dyDescent="0.3">
      <c r="A1419" s="430" t="s">
        <v>1756</v>
      </c>
      <c r="B1419" s="431" t="s">
        <v>7138</v>
      </c>
    </row>
    <row r="1420" spans="1:2" x14ac:dyDescent="0.3">
      <c r="A1420" s="430" t="s">
        <v>1778</v>
      </c>
      <c r="B1420" s="431" t="s">
        <v>7139</v>
      </c>
    </row>
    <row r="1421" spans="1:2" x14ac:dyDescent="0.3">
      <c r="A1421" s="430" t="s">
        <v>1783</v>
      </c>
      <c r="B1421" s="431" t="s">
        <v>7140</v>
      </c>
    </row>
    <row r="1422" spans="1:2" x14ac:dyDescent="0.3">
      <c r="A1422" s="430" t="s">
        <v>1784</v>
      </c>
      <c r="B1422" s="431" t="s">
        <v>7141</v>
      </c>
    </row>
    <row r="1423" spans="1:2" x14ac:dyDescent="0.3">
      <c r="A1423" s="430" t="s">
        <v>532</v>
      </c>
      <c r="B1423" s="431" t="s">
        <v>7142</v>
      </c>
    </row>
    <row r="1424" spans="1:2" x14ac:dyDescent="0.3">
      <c r="A1424" s="430" t="s">
        <v>3223</v>
      </c>
      <c r="B1424" s="431" t="s">
        <v>7143</v>
      </c>
    </row>
    <row r="1425" spans="1:2" x14ac:dyDescent="0.3">
      <c r="A1425" s="430" t="s">
        <v>3227</v>
      </c>
      <c r="B1425" s="431" t="s">
        <v>7144</v>
      </c>
    </row>
    <row r="1426" spans="1:2" x14ac:dyDescent="0.3">
      <c r="A1426" s="430" t="s">
        <v>2940</v>
      </c>
      <c r="B1426" s="431" t="s">
        <v>7145</v>
      </c>
    </row>
    <row r="1427" spans="1:2" x14ac:dyDescent="0.3">
      <c r="A1427" s="430" t="s">
        <v>2414</v>
      </c>
      <c r="B1427" s="431" t="s">
        <v>7146</v>
      </c>
    </row>
    <row r="1428" spans="1:2" x14ac:dyDescent="0.3">
      <c r="A1428" s="430" t="s">
        <v>2416</v>
      </c>
      <c r="B1428" s="431" t="s">
        <v>7147</v>
      </c>
    </row>
    <row r="1429" spans="1:2" x14ac:dyDescent="0.3">
      <c r="A1429" s="430" t="s">
        <v>2422</v>
      </c>
      <c r="B1429" s="431" t="s">
        <v>7148</v>
      </c>
    </row>
    <row r="1430" spans="1:2" x14ac:dyDescent="0.3">
      <c r="A1430" s="433" t="s">
        <v>2366</v>
      </c>
      <c r="B1430" s="434" t="s">
        <v>7149</v>
      </c>
    </row>
    <row r="1431" spans="1:2" x14ac:dyDescent="0.3">
      <c r="A1431" s="433" t="s">
        <v>3000</v>
      </c>
      <c r="B1431" s="434" t="s">
        <v>7150</v>
      </c>
    </row>
    <row r="1432" spans="1:2" x14ac:dyDescent="0.3">
      <c r="A1432" s="433" t="s">
        <v>3012</v>
      </c>
      <c r="B1432" s="434" t="s">
        <v>7151</v>
      </c>
    </row>
    <row r="1433" spans="1:2" x14ac:dyDescent="0.3">
      <c r="A1433" s="440" t="s">
        <v>431</v>
      </c>
      <c r="B1433" s="441" t="s">
        <v>7152</v>
      </c>
    </row>
    <row r="1434" spans="1:2" x14ac:dyDescent="0.3">
      <c r="A1434" s="440" t="s">
        <v>517</v>
      </c>
      <c r="B1434" s="441" t="s">
        <v>7153</v>
      </c>
    </row>
    <row r="1435" spans="1:2" x14ac:dyDescent="0.3">
      <c r="A1435" s="440" t="s">
        <v>521</v>
      </c>
      <c r="B1435" s="441" t="s">
        <v>7154</v>
      </c>
    </row>
    <row r="1436" spans="1:2" x14ac:dyDescent="0.3">
      <c r="A1436" s="440" t="s">
        <v>536</v>
      </c>
      <c r="B1436" s="441" t="s">
        <v>7155</v>
      </c>
    </row>
    <row r="1437" spans="1:2" x14ac:dyDescent="0.3">
      <c r="A1437" s="440" t="s">
        <v>540</v>
      </c>
      <c r="B1437" s="441" t="s">
        <v>7156</v>
      </c>
    </row>
    <row r="1438" spans="1:2" x14ac:dyDescent="0.3">
      <c r="A1438" s="440" t="s">
        <v>490</v>
      </c>
      <c r="B1438" s="441" t="s">
        <v>7157</v>
      </c>
    </row>
    <row r="1439" spans="1:2" x14ac:dyDescent="0.3">
      <c r="A1439" s="444" t="s">
        <v>534</v>
      </c>
      <c r="B1439" s="445" t="s">
        <v>7158</v>
      </c>
    </row>
    <row r="1440" spans="1:2" x14ac:dyDescent="0.3">
      <c r="A1440" s="446" t="s">
        <v>538</v>
      </c>
      <c r="B1440" s="445" t="s">
        <v>7159</v>
      </c>
    </row>
    <row r="1441" spans="1:2" x14ac:dyDescent="0.3">
      <c r="A1441" s="453" t="s">
        <v>1758</v>
      </c>
      <c r="B1441" s="445" t="s">
        <v>7160</v>
      </c>
    </row>
    <row r="1442" spans="1:2" x14ac:dyDescent="0.3">
      <c r="A1442" s="450" t="s">
        <v>7161</v>
      </c>
      <c r="B1442" s="451" t="s">
        <v>7162</v>
      </c>
    </row>
    <row r="1443" spans="1:2" x14ac:dyDescent="0.3">
      <c r="A1443" s="450" t="s">
        <v>7163</v>
      </c>
      <c r="B1443" s="451" t="s">
        <v>7164</v>
      </c>
    </row>
    <row r="1444" spans="1:2" x14ac:dyDescent="0.3">
      <c r="A1444" s="450" t="s">
        <v>7165</v>
      </c>
      <c r="B1444" s="451" t="s">
        <v>7166</v>
      </c>
    </row>
    <row r="1445" spans="1:2" x14ac:dyDescent="0.3">
      <c r="A1445" s="450" t="s">
        <v>7167</v>
      </c>
      <c r="B1445" s="451" t="s">
        <v>7168</v>
      </c>
    </row>
    <row r="1446" spans="1:2" x14ac:dyDescent="0.3">
      <c r="A1446" s="450" t="s">
        <v>7169</v>
      </c>
      <c r="B1446" s="451" t="s">
        <v>7170</v>
      </c>
    </row>
    <row r="1447" spans="1:2" x14ac:dyDescent="0.3">
      <c r="A1447" s="450" t="s">
        <v>7171</v>
      </c>
      <c r="B1447" s="451" t="s">
        <v>7172</v>
      </c>
    </row>
    <row r="1448" spans="1:2" x14ac:dyDescent="0.3">
      <c r="A1448" s="450" t="s">
        <v>7173</v>
      </c>
      <c r="B1448" s="451" t="s">
        <v>7174</v>
      </c>
    </row>
    <row r="1449" spans="1:2" x14ac:dyDescent="0.3">
      <c r="A1449" s="450" t="s">
        <v>7175</v>
      </c>
      <c r="B1449" s="451" t="s">
        <v>7176</v>
      </c>
    </row>
    <row r="1450" spans="1:2" x14ac:dyDescent="0.3">
      <c r="A1450" s="450" t="s">
        <v>7177</v>
      </c>
      <c r="B1450" s="451" t="s">
        <v>7178</v>
      </c>
    </row>
    <row r="1451" spans="1:2" x14ac:dyDescent="0.3">
      <c r="A1451" s="450" t="s">
        <v>7179</v>
      </c>
      <c r="B1451" s="451" t="s">
        <v>7180</v>
      </c>
    </row>
    <row r="1452" spans="1:2" x14ac:dyDescent="0.3">
      <c r="A1452" s="450" t="s">
        <v>7181</v>
      </c>
      <c r="B1452" s="451" t="s">
        <v>7182</v>
      </c>
    </row>
    <row r="1453" spans="1:2" x14ac:dyDescent="0.3">
      <c r="A1453" s="450" t="s">
        <v>7183</v>
      </c>
      <c r="B1453" s="451" t="s">
        <v>7184</v>
      </c>
    </row>
    <row r="1454" spans="1:2" x14ac:dyDescent="0.3">
      <c r="A1454" s="450" t="s">
        <v>7185</v>
      </c>
      <c r="B1454" s="451" t="s">
        <v>7186</v>
      </c>
    </row>
    <row r="1455" spans="1:2" x14ac:dyDescent="0.3">
      <c r="A1455" s="450" t="s">
        <v>7187</v>
      </c>
      <c r="B1455" s="451" t="s">
        <v>7188</v>
      </c>
    </row>
    <row r="1456" spans="1:2" x14ac:dyDescent="0.3">
      <c r="A1456" s="450" t="s">
        <v>7189</v>
      </c>
      <c r="B1456" s="451" t="s">
        <v>7190</v>
      </c>
    </row>
    <row r="1457" spans="1:2" x14ac:dyDescent="0.3">
      <c r="A1457" s="450" t="s">
        <v>7191</v>
      </c>
      <c r="B1457" s="451" t="s">
        <v>7192</v>
      </c>
    </row>
    <row r="1458" spans="1:2" x14ac:dyDescent="0.3">
      <c r="A1458" s="450" t="s">
        <v>7193</v>
      </c>
      <c r="B1458" s="451" t="s">
        <v>7194</v>
      </c>
    </row>
    <row r="1459" spans="1:2" x14ac:dyDescent="0.3">
      <c r="A1459" s="450" t="s">
        <v>7195</v>
      </c>
      <c r="B1459" s="451" t="s">
        <v>7196</v>
      </c>
    </row>
    <row r="1460" spans="1:2" x14ac:dyDescent="0.3">
      <c r="A1460" s="450" t="s">
        <v>7197</v>
      </c>
      <c r="B1460" s="451" t="s">
        <v>7198</v>
      </c>
    </row>
    <row r="1461" spans="1:2" x14ac:dyDescent="0.3">
      <c r="A1461" s="450" t="s">
        <v>7199</v>
      </c>
      <c r="B1461" s="451" t="s">
        <v>7200</v>
      </c>
    </row>
    <row r="1462" spans="1:2" x14ac:dyDescent="0.3">
      <c r="A1462" s="450" t="s">
        <v>7201</v>
      </c>
      <c r="B1462" s="451" t="s">
        <v>7202</v>
      </c>
    </row>
    <row r="1463" spans="1:2" x14ac:dyDescent="0.3">
      <c r="A1463" s="450" t="s">
        <v>7203</v>
      </c>
      <c r="B1463" s="451" t="s">
        <v>7204</v>
      </c>
    </row>
    <row r="1464" spans="1:2" x14ac:dyDescent="0.3">
      <c r="A1464" s="450" t="s">
        <v>7205</v>
      </c>
      <c r="B1464" s="451" t="s">
        <v>7206</v>
      </c>
    </row>
    <row r="1465" spans="1:2" x14ac:dyDescent="0.3">
      <c r="A1465" s="450" t="s">
        <v>7207</v>
      </c>
      <c r="B1465" s="451" t="s">
        <v>7208</v>
      </c>
    </row>
    <row r="1466" spans="1:2" x14ac:dyDescent="0.3">
      <c r="A1466" s="450" t="s">
        <v>7209</v>
      </c>
      <c r="B1466" s="451" t="s">
        <v>7210</v>
      </c>
    </row>
    <row r="1467" spans="1:2" x14ac:dyDescent="0.3">
      <c r="A1467" s="450" t="s">
        <v>7211</v>
      </c>
      <c r="B1467" s="451" t="s">
        <v>7212</v>
      </c>
    </row>
    <row r="1468" spans="1:2" x14ac:dyDescent="0.3">
      <c r="A1468" s="450" t="s">
        <v>7213</v>
      </c>
      <c r="B1468" s="451" t="s">
        <v>7214</v>
      </c>
    </row>
    <row r="1469" spans="1:2" x14ac:dyDescent="0.3">
      <c r="A1469" s="450" t="s">
        <v>7215</v>
      </c>
      <c r="B1469" s="451" t="s">
        <v>7216</v>
      </c>
    </row>
    <row r="1470" spans="1:2" x14ac:dyDescent="0.3">
      <c r="A1470" s="450" t="s">
        <v>7217</v>
      </c>
      <c r="B1470" s="451" t="s">
        <v>7218</v>
      </c>
    </row>
    <row r="1471" spans="1:2" x14ac:dyDescent="0.3">
      <c r="A1471" s="450" t="s">
        <v>7219</v>
      </c>
      <c r="B1471" s="451" t="s">
        <v>7220</v>
      </c>
    </row>
    <row r="1472" spans="1:2" x14ac:dyDescent="0.3">
      <c r="A1472" s="450" t="s">
        <v>7221</v>
      </c>
      <c r="B1472" s="451" t="s">
        <v>7222</v>
      </c>
    </row>
    <row r="1473" spans="1:2" x14ac:dyDescent="0.3">
      <c r="A1473" s="450" t="s">
        <v>7223</v>
      </c>
      <c r="B1473" s="451" t="s">
        <v>7224</v>
      </c>
    </row>
    <row r="1474" spans="1:2" x14ac:dyDescent="0.3">
      <c r="A1474" s="450" t="s">
        <v>7225</v>
      </c>
      <c r="B1474" s="451" t="s">
        <v>7226</v>
      </c>
    </row>
    <row r="1475" spans="1:2" x14ac:dyDescent="0.3">
      <c r="A1475" s="450" t="s">
        <v>7227</v>
      </c>
      <c r="B1475" s="451" t="s">
        <v>7228</v>
      </c>
    </row>
    <row r="1476" spans="1:2" x14ac:dyDescent="0.3">
      <c r="A1476" s="450" t="s">
        <v>7229</v>
      </c>
      <c r="B1476" s="451" t="s">
        <v>7230</v>
      </c>
    </row>
    <row r="1477" spans="1:2" x14ac:dyDescent="0.3">
      <c r="A1477" s="450" t="s">
        <v>7231</v>
      </c>
      <c r="B1477" s="451" t="s">
        <v>7232</v>
      </c>
    </row>
    <row r="1478" spans="1:2" x14ac:dyDescent="0.3">
      <c r="A1478" s="450" t="s">
        <v>7233</v>
      </c>
      <c r="B1478" s="451" t="s">
        <v>7234</v>
      </c>
    </row>
    <row r="1479" spans="1:2" x14ac:dyDescent="0.3">
      <c r="A1479" s="450" t="s">
        <v>7235</v>
      </c>
      <c r="B1479" s="451" t="s">
        <v>7236</v>
      </c>
    </row>
    <row r="1480" spans="1:2" x14ac:dyDescent="0.3">
      <c r="A1480" s="450" t="s">
        <v>7237</v>
      </c>
      <c r="B1480" s="451" t="s">
        <v>7238</v>
      </c>
    </row>
    <row r="1481" spans="1:2" x14ac:dyDescent="0.3">
      <c r="A1481" s="450" t="s">
        <v>7239</v>
      </c>
      <c r="B1481" s="451" t="s">
        <v>7240</v>
      </c>
    </row>
    <row r="1482" spans="1:2" x14ac:dyDescent="0.3">
      <c r="A1482" s="450" t="s">
        <v>7241</v>
      </c>
      <c r="B1482" s="451" t="s">
        <v>7242</v>
      </c>
    </row>
    <row r="1483" spans="1:2" x14ac:dyDescent="0.3">
      <c r="A1483" s="450" t="s">
        <v>7243</v>
      </c>
      <c r="B1483" s="451" t="s">
        <v>7244</v>
      </c>
    </row>
    <row r="1484" spans="1:2" x14ac:dyDescent="0.3">
      <c r="A1484" s="450" t="s">
        <v>7245</v>
      </c>
      <c r="B1484" s="451" t="s">
        <v>7246</v>
      </c>
    </row>
    <row r="1485" spans="1:2" x14ac:dyDescent="0.3">
      <c r="A1485" s="450" t="s">
        <v>7247</v>
      </c>
      <c r="B1485" s="451" t="s">
        <v>7248</v>
      </c>
    </row>
    <row r="1486" spans="1:2" x14ac:dyDescent="0.3">
      <c r="A1486" s="450" t="s">
        <v>7249</v>
      </c>
      <c r="B1486" s="451" t="s">
        <v>7250</v>
      </c>
    </row>
    <row r="1487" spans="1:2" x14ac:dyDescent="0.3">
      <c r="A1487" s="450" t="s">
        <v>7251</v>
      </c>
      <c r="B1487" s="451" t="s">
        <v>7252</v>
      </c>
    </row>
    <row r="1488" spans="1:2" x14ac:dyDescent="0.3">
      <c r="A1488" s="450" t="s">
        <v>7253</v>
      </c>
      <c r="B1488" s="451" t="s">
        <v>7254</v>
      </c>
    </row>
    <row r="1489" spans="1:2" x14ac:dyDescent="0.3">
      <c r="A1489" s="450" t="s">
        <v>7255</v>
      </c>
      <c r="B1489" s="451" t="s">
        <v>7256</v>
      </c>
    </row>
    <row r="1490" spans="1:2" x14ac:dyDescent="0.3">
      <c r="A1490" s="450" t="s">
        <v>7257</v>
      </c>
      <c r="B1490" s="451" t="s">
        <v>7258</v>
      </c>
    </row>
    <row r="1491" spans="1:2" x14ac:dyDescent="0.3">
      <c r="A1491" s="450" t="s">
        <v>7259</v>
      </c>
      <c r="B1491" s="451" t="s">
        <v>7260</v>
      </c>
    </row>
    <row r="1492" spans="1:2" x14ac:dyDescent="0.3">
      <c r="A1492" s="450" t="s">
        <v>7261</v>
      </c>
      <c r="B1492" s="451" t="s">
        <v>7262</v>
      </c>
    </row>
    <row r="1493" spans="1:2" x14ac:dyDescent="0.3">
      <c r="A1493" s="450" t="s">
        <v>7263</v>
      </c>
      <c r="B1493" s="451" t="s">
        <v>7264</v>
      </c>
    </row>
    <row r="1494" spans="1:2" x14ac:dyDescent="0.3">
      <c r="A1494" s="450" t="s">
        <v>7265</v>
      </c>
      <c r="B1494" s="451" t="s">
        <v>7266</v>
      </c>
    </row>
    <row r="1495" spans="1:2" x14ac:dyDescent="0.3">
      <c r="A1495" s="450" t="s">
        <v>7267</v>
      </c>
      <c r="B1495" s="451" t="s">
        <v>7268</v>
      </c>
    </row>
    <row r="1496" spans="1:2" x14ac:dyDescent="0.3">
      <c r="A1496" s="450" t="s">
        <v>7269</v>
      </c>
      <c r="B1496" s="451" t="s">
        <v>7270</v>
      </c>
    </row>
    <row r="1497" spans="1:2" x14ac:dyDescent="0.3">
      <c r="A1497" s="450" t="s">
        <v>7271</v>
      </c>
      <c r="B1497" s="451" t="s">
        <v>7272</v>
      </c>
    </row>
    <row r="1498" spans="1:2" x14ac:dyDescent="0.3">
      <c r="A1498" s="450" t="s">
        <v>7273</v>
      </c>
      <c r="B1498" s="451" t="s">
        <v>7274</v>
      </c>
    </row>
    <row r="1499" spans="1:2" x14ac:dyDescent="0.3">
      <c r="A1499" s="450" t="s">
        <v>7275</v>
      </c>
      <c r="B1499" s="451" t="s">
        <v>7276</v>
      </c>
    </row>
    <row r="1500" spans="1:2" x14ac:dyDescent="0.3">
      <c r="A1500" s="450" t="s">
        <v>7277</v>
      </c>
      <c r="B1500" s="451" t="s">
        <v>7278</v>
      </c>
    </row>
    <row r="1501" spans="1:2" x14ac:dyDescent="0.3">
      <c r="A1501" s="450" t="s">
        <v>7279</v>
      </c>
      <c r="B1501" s="451" t="s">
        <v>7280</v>
      </c>
    </row>
    <row r="1502" spans="1:2" x14ac:dyDescent="0.3">
      <c r="A1502" s="450" t="s">
        <v>7281</v>
      </c>
      <c r="B1502" s="451" t="s">
        <v>7282</v>
      </c>
    </row>
    <row r="1503" spans="1:2" x14ac:dyDescent="0.3">
      <c r="A1503" s="450" t="s">
        <v>7283</v>
      </c>
      <c r="B1503" s="451" t="s">
        <v>7284</v>
      </c>
    </row>
    <row r="1504" spans="1:2" x14ac:dyDescent="0.3">
      <c r="A1504" s="450" t="s">
        <v>7285</v>
      </c>
      <c r="B1504" s="451" t="s">
        <v>7286</v>
      </c>
    </row>
    <row r="1505" spans="1:2" x14ac:dyDescent="0.3">
      <c r="A1505" s="450" t="s">
        <v>7287</v>
      </c>
      <c r="B1505" s="451" t="s">
        <v>7288</v>
      </c>
    </row>
    <row r="1506" spans="1:2" x14ac:dyDescent="0.3">
      <c r="A1506" s="450" t="s">
        <v>7289</v>
      </c>
      <c r="B1506" s="451" t="s">
        <v>7290</v>
      </c>
    </row>
    <row r="1507" spans="1:2" x14ac:dyDescent="0.3">
      <c r="A1507" s="450" t="s">
        <v>7291</v>
      </c>
      <c r="B1507" s="451" t="s">
        <v>7292</v>
      </c>
    </row>
    <row r="1508" spans="1:2" x14ac:dyDescent="0.3">
      <c r="A1508" s="450" t="s">
        <v>7293</v>
      </c>
      <c r="B1508" s="451" t="s">
        <v>7294</v>
      </c>
    </row>
    <row r="1509" spans="1:2" x14ac:dyDescent="0.3">
      <c r="A1509" s="450" t="s">
        <v>7295</v>
      </c>
      <c r="B1509" s="451" t="s">
        <v>7296</v>
      </c>
    </row>
    <row r="1510" spans="1:2" x14ac:dyDescent="0.3">
      <c r="A1510" s="450" t="s">
        <v>7297</v>
      </c>
      <c r="B1510" s="451" t="s">
        <v>7298</v>
      </c>
    </row>
    <row r="1511" spans="1:2" x14ac:dyDescent="0.3">
      <c r="A1511" s="450" t="s">
        <v>7299</v>
      </c>
      <c r="B1511" s="451" t="s">
        <v>7300</v>
      </c>
    </row>
    <row r="1512" spans="1:2" x14ac:dyDescent="0.3">
      <c r="A1512" s="450" t="s">
        <v>7301</v>
      </c>
      <c r="B1512" s="451" t="s">
        <v>7302</v>
      </c>
    </row>
    <row r="1513" spans="1:2" x14ac:dyDescent="0.3">
      <c r="A1513" s="450" t="s">
        <v>7303</v>
      </c>
      <c r="B1513" s="451" t="s">
        <v>7304</v>
      </c>
    </row>
    <row r="1514" spans="1:2" x14ac:dyDescent="0.3">
      <c r="A1514" s="450" t="s">
        <v>7305</v>
      </c>
      <c r="B1514" s="451" t="s">
        <v>7306</v>
      </c>
    </row>
    <row r="1515" spans="1:2" x14ac:dyDescent="0.3">
      <c r="A1515" s="450" t="s">
        <v>7307</v>
      </c>
      <c r="B1515" s="451" t="s">
        <v>7308</v>
      </c>
    </row>
    <row r="1516" spans="1:2" x14ac:dyDescent="0.3">
      <c r="A1516" s="450" t="s">
        <v>7309</v>
      </c>
      <c r="B1516" s="451" t="s">
        <v>7310</v>
      </c>
    </row>
    <row r="1517" spans="1:2" x14ac:dyDescent="0.3">
      <c r="A1517" s="450" t="s">
        <v>7311</v>
      </c>
      <c r="B1517" s="451" t="s">
        <v>7312</v>
      </c>
    </row>
    <row r="1518" spans="1:2" x14ac:dyDescent="0.3">
      <c r="A1518" s="450" t="s">
        <v>7313</v>
      </c>
      <c r="B1518" s="451" t="s">
        <v>7314</v>
      </c>
    </row>
    <row r="1519" spans="1:2" x14ac:dyDescent="0.3">
      <c r="A1519" s="450" t="s">
        <v>7315</v>
      </c>
      <c r="B1519" s="451" t="s">
        <v>7316</v>
      </c>
    </row>
    <row r="1520" spans="1:2" x14ac:dyDescent="0.3">
      <c r="A1520" s="450" t="s">
        <v>7317</v>
      </c>
      <c r="B1520" s="451" t="s">
        <v>7318</v>
      </c>
    </row>
    <row r="1521" spans="1:2" x14ac:dyDescent="0.3">
      <c r="A1521" s="450" t="s">
        <v>7319</v>
      </c>
      <c r="B1521" s="451" t="s">
        <v>7320</v>
      </c>
    </row>
    <row r="1522" spans="1:2" x14ac:dyDescent="0.3">
      <c r="A1522" s="450" t="s">
        <v>7321</v>
      </c>
      <c r="B1522" s="451" t="s">
        <v>7322</v>
      </c>
    </row>
    <row r="1523" spans="1:2" x14ac:dyDescent="0.3">
      <c r="A1523" s="450" t="s">
        <v>7323</v>
      </c>
      <c r="B1523" s="451" t="s">
        <v>7324</v>
      </c>
    </row>
    <row r="1524" spans="1:2" x14ac:dyDescent="0.3">
      <c r="A1524" s="450" t="s">
        <v>7325</v>
      </c>
      <c r="B1524" s="451" t="s">
        <v>7326</v>
      </c>
    </row>
    <row r="1525" spans="1:2" x14ac:dyDescent="0.3">
      <c r="A1525" s="450" t="s">
        <v>7327</v>
      </c>
      <c r="B1525" s="451" t="s">
        <v>7328</v>
      </c>
    </row>
    <row r="1526" spans="1:2" ht="24" x14ac:dyDescent="0.3">
      <c r="A1526" s="450" t="s">
        <v>7329</v>
      </c>
      <c r="B1526" s="451" t="s">
        <v>7330</v>
      </c>
    </row>
    <row r="1527" spans="1:2" x14ac:dyDescent="0.3">
      <c r="A1527" s="450" t="s">
        <v>7331</v>
      </c>
      <c r="B1527" s="451" t="s">
        <v>7332</v>
      </c>
    </row>
    <row r="1528" spans="1:2" x14ac:dyDescent="0.3">
      <c r="A1528" s="450" t="s">
        <v>7333</v>
      </c>
      <c r="B1528" s="451" t="s">
        <v>7334</v>
      </c>
    </row>
    <row r="1529" spans="1:2" x14ac:dyDescent="0.3">
      <c r="A1529" s="450" t="s">
        <v>7335</v>
      </c>
      <c r="B1529" s="451" t="s">
        <v>7336</v>
      </c>
    </row>
    <row r="1530" spans="1:2" x14ac:dyDescent="0.3">
      <c r="A1530" s="450" t="s">
        <v>7337</v>
      </c>
      <c r="B1530" s="451" t="s">
        <v>7338</v>
      </c>
    </row>
    <row r="1531" spans="1:2" x14ac:dyDescent="0.3">
      <c r="A1531" s="450" t="s">
        <v>7339</v>
      </c>
      <c r="B1531" s="451" t="s">
        <v>7340</v>
      </c>
    </row>
    <row r="1532" spans="1:2" x14ac:dyDescent="0.3">
      <c r="A1532" s="450" t="s">
        <v>7341</v>
      </c>
      <c r="B1532" s="451" t="s">
        <v>7342</v>
      </c>
    </row>
    <row r="1533" spans="1:2" x14ac:dyDescent="0.3">
      <c r="A1533" s="450" t="s">
        <v>7343</v>
      </c>
      <c r="B1533" s="451" t="s">
        <v>7344</v>
      </c>
    </row>
    <row r="1534" spans="1:2" x14ac:dyDescent="0.3">
      <c r="A1534" s="450" t="s">
        <v>7345</v>
      </c>
      <c r="B1534" s="451" t="s">
        <v>7346</v>
      </c>
    </row>
    <row r="1535" spans="1:2" ht="24" x14ac:dyDescent="0.3">
      <c r="A1535" s="450" t="s">
        <v>7347</v>
      </c>
      <c r="B1535" s="451" t="s">
        <v>7348</v>
      </c>
    </row>
    <row r="1536" spans="1:2" x14ac:dyDescent="0.3">
      <c r="A1536" s="450" t="s">
        <v>7349</v>
      </c>
      <c r="B1536" s="451" t="s">
        <v>7350</v>
      </c>
    </row>
    <row r="1537" spans="1:2" x14ac:dyDescent="0.3">
      <c r="A1537" s="450" t="s">
        <v>7351</v>
      </c>
      <c r="B1537" s="451" t="s">
        <v>7352</v>
      </c>
    </row>
    <row r="1538" spans="1:2" x14ac:dyDescent="0.3">
      <c r="A1538" s="450" t="s">
        <v>7353</v>
      </c>
      <c r="B1538" s="451" t="s">
        <v>7354</v>
      </c>
    </row>
    <row r="1539" spans="1:2" x14ac:dyDescent="0.3">
      <c r="A1539" s="450" t="s">
        <v>7355</v>
      </c>
      <c r="B1539" s="451" t="s">
        <v>7356</v>
      </c>
    </row>
    <row r="1540" spans="1:2" x14ac:dyDescent="0.3">
      <c r="A1540" s="450" t="s">
        <v>7357</v>
      </c>
      <c r="B1540" s="451" t="s">
        <v>7358</v>
      </c>
    </row>
    <row r="1541" spans="1:2" x14ac:dyDescent="0.3">
      <c r="A1541" s="450" t="s">
        <v>7359</v>
      </c>
      <c r="B1541" s="451" t="s">
        <v>7360</v>
      </c>
    </row>
    <row r="1542" spans="1:2" x14ac:dyDescent="0.3">
      <c r="A1542" s="450" t="s">
        <v>7361</v>
      </c>
      <c r="B1542" s="451" t="s">
        <v>7362</v>
      </c>
    </row>
    <row r="1543" spans="1:2" x14ac:dyDescent="0.3">
      <c r="A1543" s="450" t="s">
        <v>7363</v>
      </c>
      <c r="B1543" s="451" t="s">
        <v>7364</v>
      </c>
    </row>
    <row r="1544" spans="1:2" x14ac:dyDescent="0.3">
      <c r="A1544" s="450" t="s">
        <v>7365</v>
      </c>
      <c r="B1544" s="451" t="s">
        <v>7366</v>
      </c>
    </row>
    <row r="1545" spans="1:2" ht="24" x14ac:dyDescent="0.3">
      <c r="A1545" s="450" t="s">
        <v>7367</v>
      </c>
      <c r="B1545" s="451" t="s">
        <v>7368</v>
      </c>
    </row>
    <row r="1546" spans="1:2" x14ac:dyDescent="0.3">
      <c r="A1546" s="450" t="s">
        <v>7369</v>
      </c>
      <c r="B1546" s="451" t="s">
        <v>7370</v>
      </c>
    </row>
    <row r="1547" spans="1:2" x14ac:dyDescent="0.3">
      <c r="A1547" s="450" t="s">
        <v>7371</v>
      </c>
      <c r="B1547" s="451" t="s">
        <v>7372</v>
      </c>
    </row>
    <row r="1548" spans="1:2" x14ac:dyDescent="0.3">
      <c r="A1548" s="450" t="s">
        <v>7373</v>
      </c>
      <c r="B1548" s="451" t="s">
        <v>7374</v>
      </c>
    </row>
    <row r="1549" spans="1:2" x14ac:dyDescent="0.3">
      <c r="A1549" s="450" t="s">
        <v>7375</v>
      </c>
      <c r="B1549" s="451" t="s">
        <v>7376</v>
      </c>
    </row>
    <row r="1550" spans="1:2" x14ac:dyDescent="0.3">
      <c r="A1550" s="450" t="s">
        <v>7377</v>
      </c>
      <c r="B1550" s="451" t="s">
        <v>7378</v>
      </c>
    </row>
    <row r="1551" spans="1:2" x14ac:dyDescent="0.3">
      <c r="A1551" s="450" t="s">
        <v>7379</v>
      </c>
      <c r="B1551" s="451" t="s">
        <v>7380</v>
      </c>
    </row>
    <row r="1552" spans="1:2" x14ac:dyDescent="0.3">
      <c r="A1552" s="450" t="s">
        <v>7381</v>
      </c>
      <c r="B1552" s="451" t="s">
        <v>7382</v>
      </c>
    </row>
    <row r="1553" spans="1:2" x14ac:dyDescent="0.3">
      <c r="A1553" s="450" t="s">
        <v>7383</v>
      </c>
      <c r="B1553" s="451" t="s">
        <v>7384</v>
      </c>
    </row>
    <row r="1554" spans="1:2" x14ac:dyDescent="0.3">
      <c r="A1554" s="450" t="s">
        <v>7385</v>
      </c>
      <c r="B1554" s="451" t="s">
        <v>7386</v>
      </c>
    </row>
    <row r="1555" spans="1:2" x14ac:dyDescent="0.3">
      <c r="A1555" s="450" t="s">
        <v>7387</v>
      </c>
      <c r="B1555" s="451" t="s">
        <v>7388</v>
      </c>
    </row>
    <row r="1556" spans="1:2" x14ac:dyDescent="0.3">
      <c r="A1556" s="450" t="s">
        <v>7389</v>
      </c>
      <c r="B1556" s="451" t="s">
        <v>7390</v>
      </c>
    </row>
    <row r="1557" spans="1:2" x14ac:dyDescent="0.3">
      <c r="A1557" s="450" t="s">
        <v>7391</v>
      </c>
      <c r="B1557" s="451" t="s">
        <v>6674</v>
      </c>
    </row>
    <row r="1558" spans="1:2" x14ac:dyDescent="0.3">
      <c r="A1558" s="450" t="s">
        <v>7392</v>
      </c>
      <c r="B1558" s="451" t="s">
        <v>7393</v>
      </c>
    </row>
    <row r="1559" spans="1:2" x14ac:dyDescent="0.3">
      <c r="A1559" s="450" t="s">
        <v>7394</v>
      </c>
      <c r="B1559" s="451" t="s">
        <v>7395</v>
      </c>
    </row>
    <row r="1560" spans="1:2" x14ac:dyDescent="0.3">
      <c r="A1560" s="450" t="s">
        <v>7396</v>
      </c>
      <c r="B1560" s="451" t="s">
        <v>7397</v>
      </c>
    </row>
    <row r="1561" spans="1:2" x14ac:dyDescent="0.3">
      <c r="A1561" s="450" t="s">
        <v>7398</v>
      </c>
      <c r="B1561" s="451" t="s">
        <v>7399</v>
      </c>
    </row>
    <row r="1562" spans="1:2" ht="24" x14ac:dyDescent="0.3">
      <c r="A1562" s="450" t="s">
        <v>7400</v>
      </c>
      <c r="B1562" s="451" t="s">
        <v>7401</v>
      </c>
    </row>
    <row r="1563" spans="1:2" x14ac:dyDescent="0.3">
      <c r="A1563" s="450" t="s">
        <v>7402</v>
      </c>
      <c r="B1563" s="451" t="s">
        <v>7403</v>
      </c>
    </row>
    <row r="1564" spans="1:2" x14ac:dyDescent="0.3">
      <c r="A1564" s="450" t="s">
        <v>7404</v>
      </c>
      <c r="B1564" s="451" t="s">
        <v>7405</v>
      </c>
    </row>
    <row r="1565" spans="1:2" x14ac:dyDescent="0.3">
      <c r="A1565" s="450" t="s">
        <v>7406</v>
      </c>
      <c r="B1565" s="451" t="s">
        <v>7407</v>
      </c>
    </row>
    <row r="1566" spans="1:2" x14ac:dyDescent="0.3">
      <c r="A1566" s="450" t="s">
        <v>7408</v>
      </c>
      <c r="B1566" s="451" t="s">
        <v>7409</v>
      </c>
    </row>
    <row r="1567" spans="1:2" x14ac:dyDescent="0.3">
      <c r="A1567" s="450" t="s">
        <v>7410</v>
      </c>
      <c r="B1567" s="451" t="s">
        <v>7411</v>
      </c>
    </row>
    <row r="1568" spans="1:2" x14ac:dyDescent="0.3">
      <c r="A1568" s="450" t="s">
        <v>7412</v>
      </c>
      <c r="B1568" s="451" t="s">
        <v>7413</v>
      </c>
    </row>
    <row r="1569" spans="1:2" x14ac:dyDescent="0.3">
      <c r="A1569" s="450" t="s">
        <v>7414</v>
      </c>
      <c r="B1569" s="451" t="s">
        <v>7415</v>
      </c>
    </row>
    <row r="1570" spans="1:2" x14ac:dyDescent="0.3">
      <c r="A1570" s="450" t="s">
        <v>7416</v>
      </c>
      <c r="B1570" s="451" t="s">
        <v>7417</v>
      </c>
    </row>
    <row r="1571" spans="1:2" x14ac:dyDescent="0.3">
      <c r="A1571" s="450" t="s">
        <v>7418</v>
      </c>
      <c r="B1571" s="451" t="s">
        <v>7419</v>
      </c>
    </row>
    <row r="1572" spans="1:2" x14ac:dyDescent="0.3">
      <c r="A1572" s="418" t="s">
        <v>2354</v>
      </c>
      <c r="B1572" s="333" t="s">
        <v>7420</v>
      </c>
    </row>
    <row r="1573" spans="1:2" x14ac:dyDescent="0.3">
      <c r="A1573" s="499" t="s">
        <v>1614</v>
      </c>
      <c r="B1573" s="496" t="s">
        <v>7421</v>
      </c>
    </row>
    <row r="1574" spans="1:2" x14ac:dyDescent="0.3">
      <c r="A1574" s="880" t="s">
        <v>9142</v>
      </c>
      <c r="B1574" s="881" t="s">
        <v>7786</v>
      </c>
    </row>
    <row r="1575" spans="1:2" x14ac:dyDescent="0.3">
      <c r="A1575" s="139" t="s">
        <v>698</v>
      </c>
      <c r="B1575" s="197" t="s">
        <v>7422</v>
      </c>
    </row>
    <row r="1576" spans="1:2" x14ac:dyDescent="0.3">
      <c r="A1576" s="139" t="s">
        <v>4295</v>
      </c>
      <c r="B1576" s="197" t="s">
        <v>5478</v>
      </c>
    </row>
    <row r="1577" spans="1:2" x14ac:dyDescent="0.3">
      <c r="A1577" s="139" t="s">
        <v>4297</v>
      </c>
      <c r="B1577" s="197" t="s">
        <v>7423</v>
      </c>
    </row>
    <row r="1578" spans="1:2" x14ac:dyDescent="0.3">
      <c r="A1578" s="139" t="s">
        <v>4299</v>
      </c>
      <c r="B1578" s="197" t="s">
        <v>7424</v>
      </c>
    </row>
    <row r="1579" spans="1:2" x14ac:dyDescent="0.3">
      <c r="A1579" s="139" t="s">
        <v>4301</v>
      </c>
      <c r="B1579" s="197" t="s">
        <v>7425</v>
      </c>
    </row>
    <row r="1580" spans="1:2" x14ac:dyDescent="0.3">
      <c r="A1580" s="139" t="s">
        <v>1263</v>
      </c>
      <c r="B1580" s="197" t="s">
        <v>7426</v>
      </c>
    </row>
    <row r="1581" spans="1:2" x14ac:dyDescent="0.3">
      <c r="A1581" s="139" t="s">
        <v>1258</v>
      </c>
      <c r="B1581" s="197" t="s">
        <v>7427</v>
      </c>
    </row>
    <row r="1582" spans="1:2" x14ac:dyDescent="0.3">
      <c r="A1582" s="139" t="s">
        <v>4305</v>
      </c>
      <c r="B1582" s="197" t="s">
        <v>7428</v>
      </c>
    </row>
    <row r="1583" spans="1:2" x14ac:dyDescent="0.3">
      <c r="A1583" s="139" t="s">
        <v>4307</v>
      </c>
      <c r="B1583" s="197" t="s">
        <v>7429</v>
      </c>
    </row>
    <row r="1584" spans="1:2" x14ac:dyDescent="0.3">
      <c r="A1584" s="139" t="s">
        <v>1274</v>
      </c>
      <c r="B1584" s="197" t="s">
        <v>7430</v>
      </c>
    </row>
    <row r="1585" spans="1:2" x14ac:dyDescent="0.3">
      <c r="A1585" s="139" t="s">
        <v>1268</v>
      </c>
      <c r="B1585" s="197" t="s">
        <v>7431</v>
      </c>
    </row>
    <row r="1586" spans="1:2" x14ac:dyDescent="0.3">
      <c r="A1586" s="139" t="s">
        <v>7432</v>
      </c>
      <c r="B1586" s="197" t="s">
        <v>7433</v>
      </c>
    </row>
    <row r="1587" spans="1:2" x14ac:dyDescent="0.3">
      <c r="A1587" s="139" t="s">
        <v>7434</v>
      </c>
      <c r="B1587" s="197" t="s">
        <v>7435</v>
      </c>
    </row>
    <row r="1588" spans="1:2" x14ac:dyDescent="0.3">
      <c r="A1588" s="139" t="s">
        <v>1217</v>
      </c>
      <c r="B1588" s="197" t="s">
        <v>7436</v>
      </c>
    </row>
    <row r="1589" spans="1:2" x14ac:dyDescent="0.3">
      <c r="A1589" s="139" t="s">
        <v>1219</v>
      </c>
      <c r="B1589" s="197" t="s">
        <v>7437</v>
      </c>
    </row>
    <row r="1590" spans="1:2" x14ac:dyDescent="0.3">
      <c r="A1590" s="139" t="s">
        <v>7438</v>
      </c>
      <c r="B1590" s="197" t="s">
        <v>7439</v>
      </c>
    </row>
    <row r="1591" spans="1:2" x14ac:dyDescent="0.3">
      <c r="A1591" s="139" t="s">
        <v>7440</v>
      </c>
      <c r="B1591" s="197" t="s">
        <v>7441</v>
      </c>
    </row>
    <row r="1592" spans="1:2" x14ac:dyDescent="0.3">
      <c r="A1592" s="139" t="s">
        <v>7442</v>
      </c>
      <c r="B1592" s="197" t="s">
        <v>7443</v>
      </c>
    </row>
    <row r="1593" spans="1:2" x14ac:dyDescent="0.3">
      <c r="A1593" s="139" t="s">
        <v>7444</v>
      </c>
      <c r="B1593" s="197" t="s">
        <v>7445</v>
      </c>
    </row>
    <row r="1594" spans="1:2" x14ac:dyDescent="0.3">
      <c r="A1594" s="139" t="s">
        <v>994</v>
      </c>
      <c r="B1594" s="197" t="s">
        <v>7446</v>
      </c>
    </row>
    <row r="1595" spans="1:2" x14ac:dyDescent="0.3">
      <c r="A1595" s="139" t="s">
        <v>7447</v>
      </c>
      <c r="B1595" s="197" t="s">
        <v>7448</v>
      </c>
    </row>
    <row r="1596" spans="1:2" x14ac:dyDescent="0.3">
      <c r="A1596" s="139" t="s">
        <v>7449</v>
      </c>
      <c r="B1596" s="197" t="s">
        <v>7450</v>
      </c>
    </row>
    <row r="1597" spans="1:2" x14ac:dyDescent="0.3">
      <c r="A1597" s="139" t="s">
        <v>2511</v>
      </c>
      <c r="B1597" s="197" t="s">
        <v>7122</v>
      </c>
    </row>
    <row r="1598" spans="1:2" x14ac:dyDescent="0.3">
      <c r="A1598" s="139" t="s">
        <v>2512</v>
      </c>
      <c r="B1598" s="197" t="s">
        <v>7123</v>
      </c>
    </row>
    <row r="1599" spans="1:2" x14ac:dyDescent="0.3">
      <c r="A1599" s="139" t="s">
        <v>2513</v>
      </c>
      <c r="B1599" s="197" t="s">
        <v>7124</v>
      </c>
    </row>
    <row r="1600" spans="1:2" x14ac:dyDescent="0.3">
      <c r="A1600" s="139" t="s">
        <v>7451</v>
      </c>
      <c r="B1600" s="197" t="s">
        <v>7452</v>
      </c>
    </row>
    <row r="1601" spans="1:2" x14ac:dyDescent="0.3">
      <c r="A1601" s="139" t="s">
        <v>7453</v>
      </c>
      <c r="B1601" s="197" t="s">
        <v>7454</v>
      </c>
    </row>
    <row r="1602" spans="1:2" x14ac:dyDescent="0.3">
      <c r="A1602" s="139" t="s">
        <v>944</v>
      </c>
      <c r="B1602" s="197" t="s">
        <v>7455</v>
      </c>
    </row>
    <row r="1603" spans="1:2" x14ac:dyDescent="0.3">
      <c r="A1603" s="139" t="s">
        <v>2765</v>
      </c>
      <c r="B1603" s="197" t="s">
        <v>7125</v>
      </c>
    </row>
    <row r="1604" spans="1:2" x14ac:dyDescent="0.3">
      <c r="A1604" s="139" t="s">
        <v>7456</v>
      </c>
      <c r="B1604" s="197" t="s">
        <v>7457</v>
      </c>
    </row>
    <row r="1605" spans="1:2" x14ac:dyDescent="0.3">
      <c r="A1605" s="139" t="s">
        <v>4724</v>
      </c>
      <c r="B1605" s="197" t="s">
        <v>7457</v>
      </c>
    </row>
    <row r="1606" spans="1:2" x14ac:dyDescent="0.3">
      <c r="A1606" s="139" t="s">
        <v>4726</v>
      </c>
      <c r="B1606" s="197" t="s">
        <v>7458</v>
      </c>
    </row>
    <row r="1607" spans="1:2" x14ac:dyDescent="0.3">
      <c r="A1607" s="139" t="s">
        <v>4728</v>
      </c>
      <c r="B1607" s="197" t="s">
        <v>7459</v>
      </c>
    </row>
    <row r="1608" spans="1:2" x14ac:dyDescent="0.3">
      <c r="A1608" s="139" t="s">
        <v>4730</v>
      </c>
      <c r="B1608" s="197" t="s">
        <v>7460</v>
      </c>
    </row>
    <row r="1609" spans="1:2" x14ac:dyDescent="0.3">
      <c r="A1609" s="139" t="s">
        <v>7461</v>
      </c>
      <c r="B1609" s="197" t="s">
        <v>7462</v>
      </c>
    </row>
    <row r="1610" spans="1:2" x14ac:dyDescent="0.3">
      <c r="A1610" s="139" t="s">
        <v>7463</v>
      </c>
      <c r="B1610" s="197" t="s">
        <v>7464</v>
      </c>
    </row>
    <row r="1611" spans="1:2" x14ac:dyDescent="0.3">
      <c r="A1611" s="139" t="s">
        <v>7465</v>
      </c>
      <c r="B1611" s="197" t="s">
        <v>7466</v>
      </c>
    </row>
    <row r="1612" spans="1:2" x14ac:dyDescent="0.3">
      <c r="A1612" s="139" t="s">
        <v>7467</v>
      </c>
      <c r="B1612" s="197" t="s">
        <v>7468</v>
      </c>
    </row>
    <row r="1613" spans="1:2" x14ac:dyDescent="0.3">
      <c r="A1613" s="139" t="s">
        <v>7469</v>
      </c>
      <c r="B1613" s="197" t="s">
        <v>7470</v>
      </c>
    </row>
    <row r="1614" spans="1:2" x14ac:dyDescent="0.3">
      <c r="A1614" s="139" t="s">
        <v>7471</v>
      </c>
      <c r="B1614" s="197" t="s">
        <v>7472</v>
      </c>
    </row>
    <row r="1615" spans="1:2" x14ac:dyDescent="0.3">
      <c r="A1615" s="139" t="s">
        <v>4732</v>
      </c>
      <c r="B1615" s="197" t="s">
        <v>7473</v>
      </c>
    </row>
    <row r="1616" spans="1:2" x14ac:dyDescent="0.3">
      <c r="A1616" s="139" t="s">
        <v>1163</v>
      </c>
      <c r="B1616" s="197" t="s">
        <v>7474</v>
      </c>
    </row>
    <row r="1617" spans="1:2" x14ac:dyDescent="0.3">
      <c r="A1617" s="139" t="s">
        <v>4735</v>
      </c>
      <c r="B1617" s="197" t="s">
        <v>7475</v>
      </c>
    </row>
    <row r="1618" spans="1:2" x14ac:dyDescent="0.3">
      <c r="A1618" s="139" t="s">
        <v>1840</v>
      </c>
      <c r="B1618" s="197" t="s">
        <v>7476</v>
      </c>
    </row>
    <row r="1619" spans="1:2" x14ac:dyDescent="0.3">
      <c r="A1619" s="139" t="s">
        <v>4738</v>
      </c>
      <c r="B1619" s="197" t="s">
        <v>7477</v>
      </c>
    </row>
    <row r="1620" spans="1:2" x14ac:dyDescent="0.3">
      <c r="A1620" s="139" t="s">
        <v>4740</v>
      </c>
      <c r="B1620" s="197" t="s">
        <v>7478</v>
      </c>
    </row>
    <row r="1621" spans="1:2" x14ac:dyDescent="0.3">
      <c r="A1621" s="139" t="s">
        <v>4742</v>
      </c>
      <c r="B1621" s="197" t="s">
        <v>7479</v>
      </c>
    </row>
    <row r="1622" spans="1:2" x14ac:dyDescent="0.3">
      <c r="A1622" s="139" t="s">
        <v>4744</v>
      </c>
      <c r="B1622" s="197" t="s">
        <v>7480</v>
      </c>
    </row>
    <row r="1623" spans="1:2" x14ac:dyDescent="0.3">
      <c r="A1623" s="139" t="s">
        <v>4746</v>
      </c>
      <c r="B1623" s="197" t="s">
        <v>7481</v>
      </c>
    </row>
    <row r="1624" spans="1:2" x14ac:dyDescent="0.3">
      <c r="A1624" s="139" t="s">
        <v>4748</v>
      </c>
      <c r="B1624" s="197" t="s">
        <v>7482</v>
      </c>
    </row>
    <row r="1625" spans="1:2" x14ac:dyDescent="0.3">
      <c r="A1625" s="139" t="s">
        <v>733</v>
      </c>
      <c r="B1625" s="197" t="s">
        <v>7483</v>
      </c>
    </row>
    <row r="1626" spans="1:2" x14ac:dyDescent="0.3">
      <c r="A1626" s="139" t="s">
        <v>734</v>
      </c>
      <c r="B1626" s="197" t="s">
        <v>7484</v>
      </c>
    </row>
    <row r="1627" spans="1:2" x14ac:dyDescent="0.3">
      <c r="A1627" s="139" t="s">
        <v>735</v>
      </c>
      <c r="B1627" s="197" t="s">
        <v>7485</v>
      </c>
    </row>
    <row r="1628" spans="1:2" x14ac:dyDescent="0.3">
      <c r="A1628" s="139" t="s">
        <v>736</v>
      </c>
      <c r="B1628" s="197" t="s">
        <v>7486</v>
      </c>
    </row>
    <row r="1629" spans="1:2" x14ac:dyDescent="0.3">
      <c r="A1629" s="139" t="s">
        <v>7487</v>
      </c>
      <c r="B1629" s="197" t="s">
        <v>7488</v>
      </c>
    </row>
    <row r="1630" spans="1:2" x14ac:dyDescent="0.3">
      <c r="A1630" s="139" t="s">
        <v>747</v>
      </c>
      <c r="B1630" s="197" t="s">
        <v>7489</v>
      </c>
    </row>
    <row r="1631" spans="1:2" x14ac:dyDescent="0.3">
      <c r="A1631" s="139" t="s">
        <v>7490</v>
      </c>
      <c r="B1631" s="197" t="s">
        <v>7491</v>
      </c>
    </row>
    <row r="1632" spans="1:2" x14ac:dyDescent="0.3">
      <c r="A1632" s="139" t="s">
        <v>7492</v>
      </c>
      <c r="B1632" s="197" t="s">
        <v>6132</v>
      </c>
    </row>
    <row r="1633" spans="1:2" x14ac:dyDescent="0.3">
      <c r="A1633" s="139" t="s">
        <v>7493</v>
      </c>
      <c r="B1633" s="197" t="s">
        <v>7494</v>
      </c>
    </row>
    <row r="1634" spans="1:2" x14ac:dyDescent="0.3">
      <c r="A1634" s="139" t="s">
        <v>7495</v>
      </c>
      <c r="B1634" s="197" t="s">
        <v>7496</v>
      </c>
    </row>
    <row r="1635" spans="1:2" x14ac:dyDescent="0.3">
      <c r="A1635" s="139" t="s">
        <v>4750</v>
      </c>
      <c r="B1635" s="197" t="s">
        <v>7497</v>
      </c>
    </row>
    <row r="1636" spans="1:2" x14ac:dyDescent="0.3">
      <c r="A1636" s="139" t="s">
        <v>4752</v>
      </c>
      <c r="B1636" s="197" t="s">
        <v>7498</v>
      </c>
    </row>
    <row r="1637" spans="1:2" x14ac:dyDescent="0.3">
      <c r="A1637" s="139" t="s">
        <v>4754</v>
      </c>
      <c r="B1637" s="197" t="s">
        <v>7499</v>
      </c>
    </row>
    <row r="1638" spans="1:2" x14ac:dyDescent="0.3">
      <c r="A1638" s="139" t="s">
        <v>4756</v>
      </c>
      <c r="B1638" s="197" t="s">
        <v>7500</v>
      </c>
    </row>
    <row r="1639" spans="1:2" x14ac:dyDescent="0.3">
      <c r="A1639" s="139" t="s">
        <v>4758</v>
      </c>
      <c r="B1639" s="197" t="s">
        <v>7501</v>
      </c>
    </row>
    <row r="1640" spans="1:2" x14ac:dyDescent="0.3">
      <c r="A1640" s="139" t="s">
        <v>7502</v>
      </c>
      <c r="B1640" s="197" t="s">
        <v>7503</v>
      </c>
    </row>
    <row r="1641" spans="1:2" x14ac:dyDescent="0.3">
      <c r="A1641" s="139" t="s">
        <v>7504</v>
      </c>
      <c r="B1641" s="197" t="s">
        <v>7505</v>
      </c>
    </row>
    <row r="1642" spans="1:2" x14ac:dyDescent="0.3">
      <c r="A1642" s="139" t="s">
        <v>7506</v>
      </c>
      <c r="B1642" s="197" t="s">
        <v>7507</v>
      </c>
    </row>
    <row r="1643" spans="1:2" x14ac:dyDescent="0.3">
      <c r="A1643" s="139" t="s">
        <v>7508</v>
      </c>
      <c r="B1643" s="197" t="s">
        <v>7509</v>
      </c>
    </row>
    <row r="1644" spans="1:2" x14ac:dyDescent="0.3">
      <c r="A1644" s="139" t="s">
        <v>7510</v>
      </c>
      <c r="B1644" s="197" t="s">
        <v>7511</v>
      </c>
    </row>
    <row r="1645" spans="1:2" x14ac:dyDescent="0.3">
      <c r="A1645" s="139" t="s">
        <v>7512</v>
      </c>
      <c r="B1645" s="197" t="s">
        <v>7513</v>
      </c>
    </row>
    <row r="1646" spans="1:2" x14ac:dyDescent="0.3">
      <c r="A1646" s="139" t="s">
        <v>7514</v>
      </c>
      <c r="B1646" s="197" t="s">
        <v>7515</v>
      </c>
    </row>
    <row r="1647" spans="1:2" x14ac:dyDescent="0.3">
      <c r="A1647" s="139" t="s">
        <v>7516</v>
      </c>
      <c r="B1647" s="197" t="s">
        <v>7517</v>
      </c>
    </row>
    <row r="1648" spans="1:2" x14ac:dyDescent="0.3">
      <c r="A1648" s="139" t="s">
        <v>7518</v>
      </c>
      <c r="B1648" s="197" t="s">
        <v>7519</v>
      </c>
    </row>
    <row r="1649" spans="1:2" x14ac:dyDescent="0.3">
      <c r="A1649" s="139" t="s">
        <v>7520</v>
      </c>
      <c r="B1649" s="197" t="s">
        <v>7521</v>
      </c>
    </row>
    <row r="1650" spans="1:2" x14ac:dyDescent="0.3">
      <c r="A1650" s="139" t="s">
        <v>7522</v>
      </c>
      <c r="B1650" s="197" t="s">
        <v>7523</v>
      </c>
    </row>
    <row r="1651" spans="1:2" x14ac:dyDescent="0.3">
      <c r="A1651" s="139" t="s">
        <v>7524</v>
      </c>
      <c r="B1651" s="197" t="s">
        <v>7525</v>
      </c>
    </row>
    <row r="1652" spans="1:2" x14ac:dyDescent="0.3">
      <c r="A1652" s="139" t="s">
        <v>7526</v>
      </c>
      <c r="B1652" s="197" t="s">
        <v>7511</v>
      </c>
    </row>
    <row r="1653" spans="1:2" x14ac:dyDescent="0.3">
      <c r="A1653" s="139" t="s">
        <v>7527</v>
      </c>
      <c r="B1653" s="197" t="s">
        <v>7513</v>
      </c>
    </row>
    <row r="1654" spans="1:2" x14ac:dyDescent="0.3">
      <c r="A1654" s="139" t="s">
        <v>7528</v>
      </c>
      <c r="B1654" s="197" t="s">
        <v>7529</v>
      </c>
    </row>
    <row r="1655" spans="1:2" x14ac:dyDescent="0.3">
      <c r="A1655" s="139" t="s">
        <v>7530</v>
      </c>
      <c r="B1655" s="197" t="s">
        <v>7531</v>
      </c>
    </row>
    <row r="1656" spans="1:2" x14ac:dyDescent="0.3">
      <c r="A1656" s="139" t="s">
        <v>7532</v>
      </c>
      <c r="B1656" s="197" t="s">
        <v>7533</v>
      </c>
    </row>
    <row r="1657" spans="1:2" x14ac:dyDescent="0.3">
      <c r="A1657" s="139" t="s">
        <v>7534</v>
      </c>
      <c r="B1657" s="197" t="s">
        <v>7535</v>
      </c>
    </row>
    <row r="1658" spans="1:2" x14ac:dyDescent="0.3">
      <c r="A1658" s="139" t="s">
        <v>7536</v>
      </c>
      <c r="B1658" s="197" t="s">
        <v>7537</v>
      </c>
    </row>
    <row r="1659" spans="1:2" x14ac:dyDescent="0.3">
      <c r="A1659" s="139" t="s">
        <v>2830</v>
      </c>
      <c r="B1659" s="197" t="s">
        <v>7538</v>
      </c>
    </row>
    <row r="1660" spans="1:2" x14ac:dyDescent="0.3">
      <c r="A1660" s="139" t="s">
        <v>7539</v>
      </c>
      <c r="B1660" s="197" t="s">
        <v>7540</v>
      </c>
    </row>
    <row r="1661" spans="1:2" x14ac:dyDescent="0.3">
      <c r="A1661" s="139" t="s">
        <v>462</v>
      </c>
      <c r="B1661" s="197" t="s">
        <v>7541</v>
      </c>
    </row>
    <row r="1662" spans="1:2" x14ac:dyDescent="0.3">
      <c r="A1662" s="139" t="s">
        <v>7542</v>
      </c>
      <c r="B1662" s="197" t="s">
        <v>7543</v>
      </c>
    </row>
    <row r="1663" spans="1:2" x14ac:dyDescent="0.3">
      <c r="A1663" s="139" t="s">
        <v>7544</v>
      </c>
      <c r="B1663" s="197" t="s">
        <v>7072</v>
      </c>
    </row>
    <row r="1664" spans="1:2" x14ac:dyDescent="0.3">
      <c r="A1664" s="139" t="s">
        <v>458</v>
      </c>
      <c r="B1664" s="197" t="s">
        <v>7545</v>
      </c>
    </row>
    <row r="1665" spans="1:2" x14ac:dyDescent="0.3">
      <c r="A1665" s="139" t="s">
        <v>460</v>
      </c>
      <c r="B1665" s="197" t="s">
        <v>7546</v>
      </c>
    </row>
    <row r="1666" spans="1:2" x14ac:dyDescent="0.3">
      <c r="A1666" s="139" t="s">
        <v>257</v>
      </c>
      <c r="B1666" s="197" t="s">
        <v>7547</v>
      </c>
    </row>
    <row r="1667" spans="1:2" x14ac:dyDescent="0.3">
      <c r="A1667" s="139" t="s">
        <v>1134</v>
      </c>
      <c r="B1667" s="197" t="s">
        <v>6628</v>
      </c>
    </row>
    <row r="1668" spans="1:2" x14ac:dyDescent="0.3">
      <c r="A1668" s="139" t="s">
        <v>1150</v>
      </c>
      <c r="B1668" s="197" t="s">
        <v>7548</v>
      </c>
    </row>
    <row r="1669" spans="1:2" x14ac:dyDescent="0.3">
      <c r="A1669" s="139" t="s">
        <v>1141</v>
      </c>
      <c r="B1669" s="197" t="s">
        <v>6643</v>
      </c>
    </row>
    <row r="1670" spans="1:2" x14ac:dyDescent="0.3">
      <c r="A1670" s="139" t="s">
        <v>1145</v>
      </c>
      <c r="B1670" s="197" t="s">
        <v>6629</v>
      </c>
    </row>
    <row r="1671" spans="1:2" x14ac:dyDescent="0.3">
      <c r="A1671" s="139" t="s">
        <v>1148</v>
      </c>
      <c r="B1671" s="197" t="s">
        <v>6630</v>
      </c>
    </row>
    <row r="1672" spans="1:2" x14ac:dyDescent="0.3">
      <c r="A1672" s="139" t="s">
        <v>1158</v>
      </c>
      <c r="B1672" s="197" t="s">
        <v>6631</v>
      </c>
    </row>
    <row r="1673" spans="1:2" x14ac:dyDescent="0.3">
      <c r="A1673" s="139" t="s">
        <v>1160</v>
      </c>
      <c r="B1673" s="197" t="s">
        <v>6632</v>
      </c>
    </row>
    <row r="1674" spans="1:2" x14ac:dyDescent="0.3">
      <c r="A1674" s="139" t="s">
        <v>3554</v>
      </c>
      <c r="B1674" s="197" t="s">
        <v>6638</v>
      </c>
    </row>
    <row r="1675" spans="1:2" x14ac:dyDescent="0.3">
      <c r="A1675" s="139" t="s">
        <v>7549</v>
      </c>
      <c r="B1675" s="197" t="s">
        <v>7550</v>
      </c>
    </row>
    <row r="1676" spans="1:2" x14ac:dyDescent="0.3">
      <c r="A1676" s="139" t="s">
        <v>7551</v>
      </c>
      <c r="B1676" s="197" t="s">
        <v>6646</v>
      </c>
    </row>
    <row r="1677" spans="1:2" x14ac:dyDescent="0.3">
      <c r="A1677" s="139" t="s">
        <v>7552</v>
      </c>
      <c r="B1677" s="197" t="s">
        <v>6639</v>
      </c>
    </row>
    <row r="1678" spans="1:2" x14ac:dyDescent="0.3">
      <c r="A1678" s="139" t="s">
        <v>7553</v>
      </c>
      <c r="B1678" s="197" t="s">
        <v>6640</v>
      </c>
    </row>
    <row r="1679" spans="1:2" x14ac:dyDescent="0.3">
      <c r="A1679" s="139" t="s">
        <v>7554</v>
      </c>
      <c r="B1679" s="197" t="s">
        <v>6641</v>
      </c>
    </row>
    <row r="1680" spans="1:2" x14ac:dyDescent="0.3">
      <c r="A1680" s="139" t="s">
        <v>7555</v>
      </c>
      <c r="B1680" s="197" t="s">
        <v>6642</v>
      </c>
    </row>
    <row r="1681" spans="1:2" x14ac:dyDescent="0.3">
      <c r="A1681" s="139" t="s">
        <v>7556</v>
      </c>
      <c r="B1681" s="197" t="s">
        <v>6633</v>
      </c>
    </row>
    <row r="1682" spans="1:2" x14ac:dyDescent="0.3">
      <c r="A1682" s="139" t="s">
        <v>7557</v>
      </c>
      <c r="B1682" s="197" t="s">
        <v>7558</v>
      </c>
    </row>
    <row r="1683" spans="1:2" x14ac:dyDescent="0.3">
      <c r="A1683" s="139" t="s">
        <v>7559</v>
      </c>
      <c r="B1683" s="197" t="s">
        <v>6645</v>
      </c>
    </row>
    <row r="1684" spans="1:2" x14ac:dyDescent="0.3">
      <c r="A1684" s="139" t="s">
        <v>7560</v>
      </c>
      <c r="B1684" s="197" t="s">
        <v>6634</v>
      </c>
    </row>
    <row r="1685" spans="1:2" x14ac:dyDescent="0.3">
      <c r="A1685" s="139" t="s">
        <v>7561</v>
      </c>
      <c r="B1685" s="197" t="s">
        <v>6635</v>
      </c>
    </row>
    <row r="1686" spans="1:2" x14ac:dyDescent="0.3">
      <c r="A1686" s="139" t="s">
        <v>7562</v>
      </c>
      <c r="B1686" s="197" t="s">
        <v>6636</v>
      </c>
    </row>
    <row r="1687" spans="1:2" x14ac:dyDescent="0.3">
      <c r="A1687" s="139" t="s">
        <v>7563</v>
      </c>
      <c r="B1687" s="197" t="s">
        <v>6637</v>
      </c>
    </row>
    <row r="1688" spans="1:2" x14ac:dyDescent="0.3">
      <c r="A1688" s="139" t="s">
        <v>7564</v>
      </c>
      <c r="B1688" s="197" t="s">
        <v>7565</v>
      </c>
    </row>
    <row r="1689" spans="1:2" x14ac:dyDescent="0.3">
      <c r="A1689" s="139" t="s">
        <v>7566</v>
      </c>
      <c r="B1689" s="197" t="s">
        <v>7567</v>
      </c>
    </row>
    <row r="1690" spans="1:2" x14ac:dyDescent="0.3">
      <c r="A1690" s="139" t="s">
        <v>7568</v>
      </c>
      <c r="B1690" s="197" t="s">
        <v>7569</v>
      </c>
    </row>
    <row r="1691" spans="1:2" x14ac:dyDescent="0.3">
      <c r="A1691" s="139" t="s">
        <v>7570</v>
      </c>
      <c r="B1691" s="197" t="s">
        <v>7571</v>
      </c>
    </row>
    <row r="1692" spans="1:2" x14ac:dyDescent="0.3">
      <c r="A1692" s="139" t="s">
        <v>7572</v>
      </c>
      <c r="B1692" s="197" t="s">
        <v>7573</v>
      </c>
    </row>
    <row r="1693" spans="1:2" x14ac:dyDescent="0.3">
      <c r="A1693" s="139" t="s">
        <v>7574</v>
      </c>
      <c r="B1693" s="197" t="s">
        <v>7575</v>
      </c>
    </row>
    <row r="1694" spans="1:2" x14ac:dyDescent="0.3">
      <c r="A1694" s="139" t="s">
        <v>1860</v>
      </c>
      <c r="B1694" s="197" t="s">
        <v>7576</v>
      </c>
    </row>
    <row r="1695" spans="1:2" x14ac:dyDescent="0.3">
      <c r="A1695" s="139" t="s">
        <v>1842</v>
      </c>
      <c r="B1695" s="197" t="s">
        <v>7577</v>
      </c>
    </row>
    <row r="1696" spans="1:2" x14ac:dyDescent="0.3">
      <c r="A1696" s="139" t="s">
        <v>1846</v>
      </c>
      <c r="B1696" s="197" t="s">
        <v>7578</v>
      </c>
    </row>
    <row r="1697" spans="1:2" x14ac:dyDescent="0.3">
      <c r="A1697" s="139" t="s">
        <v>1870</v>
      </c>
      <c r="B1697" s="197" t="s">
        <v>7579</v>
      </c>
    </row>
    <row r="1698" spans="1:2" x14ac:dyDescent="0.3">
      <c r="A1698" s="139" t="s">
        <v>7580</v>
      </c>
      <c r="B1698" s="197" t="s">
        <v>7581</v>
      </c>
    </row>
    <row r="1699" spans="1:2" x14ac:dyDescent="0.3">
      <c r="A1699" s="139" t="s">
        <v>7582</v>
      </c>
      <c r="B1699" s="197" t="s">
        <v>7583</v>
      </c>
    </row>
    <row r="1700" spans="1:2" x14ac:dyDescent="0.3">
      <c r="A1700" s="139" t="s">
        <v>7584</v>
      </c>
      <c r="B1700" s="197" t="s">
        <v>7585</v>
      </c>
    </row>
    <row r="1701" spans="1:2" x14ac:dyDescent="0.3">
      <c r="A1701" s="139" t="s">
        <v>7586</v>
      </c>
      <c r="B1701" s="197" t="s">
        <v>7587</v>
      </c>
    </row>
    <row r="1702" spans="1:2" x14ac:dyDescent="0.3">
      <c r="A1702" s="139" t="s">
        <v>7588</v>
      </c>
      <c r="B1702" s="197" t="s">
        <v>7589</v>
      </c>
    </row>
    <row r="1703" spans="1:2" x14ac:dyDescent="0.3">
      <c r="A1703" s="139" t="s">
        <v>1843</v>
      </c>
      <c r="B1703" s="197" t="s">
        <v>7590</v>
      </c>
    </row>
    <row r="1704" spans="1:2" x14ac:dyDescent="0.3">
      <c r="A1704" s="139" t="s">
        <v>1847</v>
      </c>
      <c r="B1704" s="197" t="s">
        <v>7591</v>
      </c>
    </row>
    <row r="1705" spans="1:2" x14ac:dyDescent="0.3">
      <c r="A1705" s="139" t="s">
        <v>7592</v>
      </c>
      <c r="B1705" s="197" t="s">
        <v>7593</v>
      </c>
    </row>
    <row r="1706" spans="1:2" x14ac:dyDescent="0.3">
      <c r="A1706" s="139" t="s">
        <v>7594</v>
      </c>
      <c r="B1706" s="197" t="s">
        <v>7595</v>
      </c>
    </row>
    <row r="1707" spans="1:2" x14ac:dyDescent="0.3">
      <c r="A1707" s="139" t="s">
        <v>7596</v>
      </c>
      <c r="B1707" s="197" t="s">
        <v>7597</v>
      </c>
    </row>
    <row r="1708" spans="1:2" x14ac:dyDescent="0.3">
      <c r="A1708" s="139" t="s">
        <v>7598</v>
      </c>
      <c r="B1708" s="197" t="s">
        <v>7599</v>
      </c>
    </row>
    <row r="1709" spans="1:2" x14ac:dyDescent="0.3">
      <c r="A1709" s="139" t="s">
        <v>7600</v>
      </c>
      <c r="B1709" s="197" t="s">
        <v>7601</v>
      </c>
    </row>
    <row r="1710" spans="1:2" x14ac:dyDescent="0.3">
      <c r="A1710" s="139" t="s">
        <v>7602</v>
      </c>
      <c r="B1710" s="197" t="s">
        <v>7603</v>
      </c>
    </row>
    <row r="1711" spans="1:2" x14ac:dyDescent="0.3">
      <c r="A1711" s="139" t="s">
        <v>7604</v>
      </c>
      <c r="B1711" s="197" t="s">
        <v>7605</v>
      </c>
    </row>
    <row r="1712" spans="1:2" x14ac:dyDescent="0.3">
      <c r="A1712" s="139" t="s">
        <v>7606</v>
      </c>
      <c r="B1712" s="197" t="s">
        <v>7607</v>
      </c>
    </row>
    <row r="1713" spans="1:2" x14ac:dyDescent="0.3">
      <c r="A1713" s="139" t="s">
        <v>7608</v>
      </c>
      <c r="B1713" s="197" t="s">
        <v>7609</v>
      </c>
    </row>
    <row r="1714" spans="1:2" x14ac:dyDescent="0.3">
      <c r="A1714" s="139" t="s">
        <v>7610</v>
      </c>
      <c r="B1714" s="197" t="s">
        <v>7611</v>
      </c>
    </row>
    <row r="1715" spans="1:2" x14ac:dyDescent="0.3">
      <c r="A1715" s="139" t="s">
        <v>7612</v>
      </c>
      <c r="B1715" s="197" t="s">
        <v>7613</v>
      </c>
    </row>
    <row r="1716" spans="1:2" x14ac:dyDescent="0.3">
      <c r="A1716" s="139" t="s">
        <v>7614</v>
      </c>
      <c r="B1716" s="197" t="s">
        <v>7615</v>
      </c>
    </row>
    <row r="1717" spans="1:2" x14ac:dyDescent="0.3">
      <c r="A1717" s="139" t="s">
        <v>7616</v>
      </c>
      <c r="B1717" s="197" t="s">
        <v>7617</v>
      </c>
    </row>
    <row r="1718" spans="1:2" x14ac:dyDescent="0.3">
      <c r="A1718" s="139" t="s">
        <v>7618</v>
      </c>
      <c r="B1718" s="197" t="s">
        <v>7619</v>
      </c>
    </row>
    <row r="1719" spans="1:2" x14ac:dyDescent="0.3">
      <c r="A1719" s="139" t="s">
        <v>7620</v>
      </c>
      <c r="B1719" s="197" t="s">
        <v>7621</v>
      </c>
    </row>
    <row r="1720" spans="1:2" x14ac:dyDescent="0.3">
      <c r="A1720" s="139" t="s">
        <v>7622</v>
      </c>
      <c r="B1720" s="197" t="s">
        <v>7623</v>
      </c>
    </row>
    <row r="1721" spans="1:2" x14ac:dyDescent="0.3">
      <c r="A1721" s="139" t="s">
        <v>7624</v>
      </c>
      <c r="B1721" s="197" t="s">
        <v>7625</v>
      </c>
    </row>
    <row r="1722" spans="1:2" x14ac:dyDescent="0.3">
      <c r="A1722" s="139" t="s">
        <v>754</v>
      </c>
      <c r="B1722" s="197" t="s">
        <v>7626</v>
      </c>
    </row>
    <row r="1723" spans="1:2" x14ac:dyDescent="0.3">
      <c r="A1723" s="139" t="s">
        <v>751</v>
      </c>
      <c r="B1723" s="197" t="s">
        <v>7627</v>
      </c>
    </row>
    <row r="1724" spans="1:2" x14ac:dyDescent="0.3">
      <c r="A1724" s="139" t="s">
        <v>7628</v>
      </c>
      <c r="B1724" s="197" t="s">
        <v>7629</v>
      </c>
    </row>
    <row r="1725" spans="1:2" x14ac:dyDescent="0.3">
      <c r="A1725" s="139" t="s">
        <v>1855</v>
      </c>
      <c r="B1725" s="197" t="s">
        <v>7630</v>
      </c>
    </row>
    <row r="1726" spans="1:2" x14ac:dyDescent="0.3">
      <c r="A1726" s="139" t="s">
        <v>1851</v>
      </c>
      <c r="B1726" s="197" t="s">
        <v>7631</v>
      </c>
    </row>
    <row r="1727" spans="1:2" x14ac:dyDescent="0.3">
      <c r="A1727" s="139" t="s">
        <v>763</v>
      </c>
      <c r="B1727" s="197" t="s">
        <v>7632</v>
      </c>
    </row>
    <row r="1728" spans="1:2" x14ac:dyDescent="0.3">
      <c r="A1728" s="139" t="s">
        <v>1862</v>
      </c>
      <c r="B1728" s="197" t="s">
        <v>7633</v>
      </c>
    </row>
    <row r="1729" spans="1:2" x14ac:dyDescent="0.3">
      <c r="A1729" s="139" t="s">
        <v>1864</v>
      </c>
      <c r="B1729" s="197" t="s">
        <v>7634</v>
      </c>
    </row>
    <row r="1730" spans="1:2" x14ac:dyDescent="0.3">
      <c r="A1730" s="139" t="s">
        <v>1865</v>
      </c>
      <c r="B1730" s="197" t="s">
        <v>7635</v>
      </c>
    </row>
    <row r="1731" spans="1:2" x14ac:dyDescent="0.3">
      <c r="A1731" s="139" t="s">
        <v>1863</v>
      </c>
      <c r="B1731" s="197" t="s">
        <v>7636</v>
      </c>
    </row>
    <row r="1732" spans="1:2" x14ac:dyDescent="0.3">
      <c r="A1732" s="139" t="s">
        <v>1866</v>
      </c>
      <c r="B1732" s="197" t="s">
        <v>7637</v>
      </c>
    </row>
    <row r="1733" spans="1:2" x14ac:dyDescent="0.3">
      <c r="A1733" s="139" t="s">
        <v>1867</v>
      </c>
      <c r="B1733" s="197" t="s">
        <v>7638</v>
      </c>
    </row>
    <row r="1734" spans="1:2" x14ac:dyDescent="0.3">
      <c r="A1734" s="139" t="s">
        <v>7639</v>
      </c>
      <c r="B1734" s="197" t="s">
        <v>7640</v>
      </c>
    </row>
    <row r="1735" spans="1:2" x14ac:dyDescent="0.3">
      <c r="A1735" s="139" t="s">
        <v>1852</v>
      </c>
      <c r="B1735" s="197" t="s">
        <v>7641</v>
      </c>
    </row>
    <row r="1736" spans="1:2" x14ac:dyDescent="0.3">
      <c r="A1736" s="139" t="s">
        <v>7642</v>
      </c>
      <c r="B1736" s="197" t="s">
        <v>7643</v>
      </c>
    </row>
    <row r="1737" spans="1:2" x14ac:dyDescent="0.3">
      <c r="A1737" s="139" t="s">
        <v>7644</v>
      </c>
      <c r="B1737" s="197" t="s">
        <v>7645</v>
      </c>
    </row>
    <row r="1738" spans="1:2" x14ac:dyDescent="0.3">
      <c r="A1738" s="139" t="s">
        <v>1853</v>
      </c>
      <c r="B1738" s="197" t="s">
        <v>7646</v>
      </c>
    </row>
    <row r="1739" spans="1:2" x14ac:dyDescent="0.3">
      <c r="A1739" s="139" t="s">
        <v>7647</v>
      </c>
      <c r="B1739" s="197" t="s">
        <v>7648</v>
      </c>
    </row>
    <row r="1740" spans="1:2" x14ac:dyDescent="0.3">
      <c r="A1740" s="139" t="s">
        <v>1857</v>
      </c>
      <c r="B1740" s="197" t="s">
        <v>7649</v>
      </c>
    </row>
    <row r="1741" spans="1:2" x14ac:dyDescent="0.3">
      <c r="A1741" s="139" t="s">
        <v>1858</v>
      </c>
      <c r="B1741" s="197" t="s">
        <v>7650</v>
      </c>
    </row>
    <row r="1742" spans="1:2" x14ac:dyDescent="0.3">
      <c r="A1742" s="139" t="s">
        <v>1856</v>
      </c>
      <c r="B1742" s="197" t="s">
        <v>7651</v>
      </c>
    </row>
    <row r="1743" spans="1:2" x14ac:dyDescent="0.3">
      <c r="A1743" s="139" t="s">
        <v>7652</v>
      </c>
      <c r="B1743" s="197" t="s">
        <v>7653</v>
      </c>
    </row>
    <row r="1744" spans="1:2" x14ac:dyDescent="0.3">
      <c r="A1744" s="139" t="s">
        <v>1844</v>
      </c>
      <c r="B1744" s="197" t="s">
        <v>7654</v>
      </c>
    </row>
    <row r="1745" spans="1:2" x14ac:dyDescent="0.3">
      <c r="A1745" s="139" t="s">
        <v>7655</v>
      </c>
      <c r="B1745" s="197" t="s">
        <v>7656</v>
      </c>
    </row>
    <row r="1746" spans="1:2" x14ac:dyDescent="0.3">
      <c r="A1746" s="139" t="s">
        <v>7657</v>
      </c>
      <c r="B1746" s="197" t="s">
        <v>7658</v>
      </c>
    </row>
    <row r="1747" spans="1:2" x14ac:dyDescent="0.3">
      <c r="A1747" s="139" t="s">
        <v>1845</v>
      </c>
      <c r="B1747" s="197" t="s">
        <v>7659</v>
      </c>
    </row>
    <row r="1748" spans="1:2" x14ac:dyDescent="0.3">
      <c r="A1748" s="139" t="s">
        <v>7660</v>
      </c>
      <c r="B1748" s="197" t="s">
        <v>7661</v>
      </c>
    </row>
    <row r="1749" spans="1:2" x14ac:dyDescent="0.3">
      <c r="A1749" s="139" t="s">
        <v>1848</v>
      </c>
      <c r="B1749" s="197" t="s">
        <v>7662</v>
      </c>
    </row>
    <row r="1750" spans="1:2" x14ac:dyDescent="0.3">
      <c r="A1750" s="139" t="s">
        <v>7663</v>
      </c>
      <c r="B1750" s="197" t="s">
        <v>7664</v>
      </c>
    </row>
    <row r="1751" spans="1:2" x14ac:dyDescent="0.3">
      <c r="A1751" s="139" t="s">
        <v>7665</v>
      </c>
      <c r="B1751" s="197" t="s">
        <v>7666</v>
      </c>
    </row>
    <row r="1752" spans="1:2" x14ac:dyDescent="0.3">
      <c r="A1752" s="139" t="s">
        <v>1849</v>
      </c>
      <c r="B1752" s="197" t="s">
        <v>7667</v>
      </c>
    </row>
    <row r="1753" spans="1:2" x14ac:dyDescent="0.3">
      <c r="A1753" s="139" t="s">
        <v>7668</v>
      </c>
      <c r="B1753" s="197" t="s">
        <v>7669</v>
      </c>
    </row>
    <row r="1754" spans="1:2" x14ac:dyDescent="0.3">
      <c r="A1754" s="139" t="s">
        <v>704</v>
      </c>
      <c r="B1754" s="197" t="s">
        <v>7670</v>
      </c>
    </row>
    <row r="1755" spans="1:2" x14ac:dyDescent="0.3">
      <c r="A1755" s="139" t="s">
        <v>710</v>
      </c>
      <c r="B1755" s="197" t="s">
        <v>7671</v>
      </c>
    </row>
    <row r="1756" spans="1:2" x14ac:dyDescent="0.3">
      <c r="A1756" s="139" t="s">
        <v>7672</v>
      </c>
      <c r="B1756" s="197" t="s">
        <v>7673</v>
      </c>
    </row>
    <row r="1757" spans="1:2" x14ac:dyDescent="0.3">
      <c r="A1757" s="139" t="s">
        <v>741</v>
      </c>
      <c r="B1757" s="197" t="s">
        <v>7674</v>
      </c>
    </row>
    <row r="1758" spans="1:2" x14ac:dyDescent="0.3">
      <c r="A1758" s="139" t="s">
        <v>748</v>
      </c>
      <c r="B1758" s="197" t="s">
        <v>7675</v>
      </c>
    </row>
    <row r="1759" spans="1:2" x14ac:dyDescent="0.3">
      <c r="A1759" s="139" t="s">
        <v>713</v>
      </c>
      <c r="B1759" s="197" t="s">
        <v>7676</v>
      </c>
    </row>
    <row r="1760" spans="1:2" x14ac:dyDescent="0.3">
      <c r="A1760" s="139" t="s">
        <v>716</v>
      </c>
      <c r="B1760" s="197" t="s">
        <v>7677</v>
      </c>
    </row>
    <row r="1761" spans="1:2" x14ac:dyDescent="0.3">
      <c r="A1761" s="139" t="s">
        <v>7678</v>
      </c>
      <c r="B1761" s="197" t="s">
        <v>7679</v>
      </c>
    </row>
    <row r="1762" spans="1:2" x14ac:dyDescent="0.3">
      <c r="A1762" s="139" t="s">
        <v>7680</v>
      </c>
      <c r="B1762" s="197" t="s">
        <v>7681</v>
      </c>
    </row>
    <row r="1763" spans="1:2" x14ac:dyDescent="0.3">
      <c r="A1763" s="139" t="s">
        <v>757</v>
      </c>
      <c r="B1763" s="197" t="s">
        <v>7682</v>
      </c>
    </row>
    <row r="1764" spans="1:2" x14ac:dyDescent="0.3">
      <c r="A1764" s="139" t="s">
        <v>7683</v>
      </c>
      <c r="B1764" s="197" t="s">
        <v>3880</v>
      </c>
    </row>
    <row r="1765" spans="1:2" x14ac:dyDescent="0.3">
      <c r="A1765" s="125" t="s">
        <v>7684</v>
      </c>
      <c r="B1765" s="197" t="s">
        <v>4011</v>
      </c>
    </row>
    <row r="1766" spans="1:2" x14ac:dyDescent="0.3">
      <c r="A1766" s="125" t="s">
        <v>1198</v>
      </c>
      <c r="B1766" s="73" t="s">
        <v>6809</v>
      </c>
    </row>
    <row r="1767" spans="1:2" x14ac:dyDescent="0.3">
      <c r="A1767" s="125" t="s">
        <v>1203</v>
      </c>
      <c r="B1767" s="73" t="s">
        <v>7087</v>
      </c>
    </row>
    <row r="1768" spans="1:2" x14ac:dyDescent="0.3">
      <c r="A1768" s="125" t="s">
        <v>769</v>
      </c>
      <c r="B1768" s="197" t="s">
        <v>6644</v>
      </c>
    </row>
    <row r="1769" spans="1:2" x14ac:dyDescent="0.3">
      <c r="A1769" s="125" t="s">
        <v>7685</v>
      </c>
      <c r="B1769" s="197" t="s">
        <v>7686</v>
      </c>
    </row>
    <row r="1770" spans="1:2" x14ac:dyDescent="0.3">
      <c r="A1770" s="125" t="s">
        <v>2231</v>
      </c>
      <c r="B1770" s="197" t="s">
        <v>7687</v>
      </c>
    </row>
    <row r="1771" spans="1:2" x14ac:dyDescent="0.3">
      <c r="A1771" s="125" t="s">
        <v>693</v>
      </c>
      <c r="B1771" s="197" t="s">
        <v>5846</v>
      </c>
    </row>
    <row r="1772" spans="1:2" x14ac:dyDescent="0.3">
      <c r="A1772" s="125" t="s">
        <v>840</v>
      </c>
      <c r="B1772" s="197" t="s">
        <v>7688</v>
      </c>
    </row>
    <row r="1773" spans="1:2" x14ac:dyDescent="0.3">
      <c r="A1773" s="125" t="s">
        <v>723</v>
      </c>
      <c r="B1773" s="197" t="s">
        <v>7689</v>
      </c>
    </row>
    <row r="1774" spans="1:2" x14ac:dyDescent="0.3">
      <c r="A1774" s="125" t="s">
        <v>724</v>
      </c>
      <c r="B1774" s="197" t="s">
        <v>6536</v>
      </c>
    </row>
    <row r="1775" spans="1:2" x14ac:dyDescent="0.3">
      <c r="A1775" s="125" t="s">
        <v>7690</v>
      </c>
      <c r="B1775" s="197" t="s">
        <v>7691</v>
      </c>
    </row>
    <row r="1776" spans="1:2" x14ac:dyDescent="0.3">
      <c r="A1776" s="125" t="s">
        <v>3459</v>
      </c>
      <c r="B1776" s="197" t="s">
        <v>6049</v>
      </c>
    </row>
    <row r="1777" spans="1:2" x14ac:dyDescent="0.3">
      <c r="A1777" s="125" t="s">
        <v>7692</v>
      </c>
      <c r="B1777" s="197" t="s">
        <v>7693</v>
      </c>
    </row>
    <row r="1778" spans="1:2" x14ac:dyDescent="0.3">
      <c r="A1778" s="125" t="s">
        <v>2552</v>
      </c>
      <c r="B1778" s="197" t="s">
        <v>7127</v>
      </c>
    </row>
    <row r="1779" spans="1:2" x14ac:dyDescent="0.3">
      <c r="A1779" s="139" t="s">
        <v>7694</v>
      </c>
      <c r="B1779" s="197" t="s">
        <v>7695</v>
      </c>
    </row>
    <row r="1780" spans="1:2" x14ac:dyDescent="0.3">
      <c r="A1780" s="126" t="s">
        <v>1180</v>
      </c>
      <c r="B1780" s="73" t="s">
        <v>7696</v>
      </c>
    </row>
    <row r="1781" spans="1:2" x14ac:dyDescent="0.3">
      <c r="A1781" s="125" t="s">
        <v>7697</v>
      </c>
      <c r="B1781" s="73" t="s">
        <v>7698</v>
      </c>
    </row>
    <row r="1782" spans="1:2" x14ac:dyDescent="0.3">
      <c r="A1782" s="125" t="s">
        <v>1729</v>
      </c>
      <c r="B1782" s="73" t="s">
        <v>7699</v>
      </c>
    </row>
    <row r="1783" spans="1:2" x14ac:dyDescent="0.3">
      <c r="A1783" s="126" t="s">
        <v>2823</v>
      </c>
      <c r="B1783" s="73" t="s">
        <v>7700</v>
      </c>
    </row>
    <row r="1784" spans="1:2" x14ac:dyDescent="0.3">
      <c r="A1784" s="126" t="s">
        <v>1341</v>
      </c>
      <c r="B1784" s="73" t="s">
        <v>7701</v>
      </c>
    </row>
    <row r="1785" spans="1:2" x14ac:dyDescent="0.3">
      <c r="A1785" s="126" t="s">
        <v>1173</v>
      </c>
      <c r="B1785" s="73" t="s">
        <v>7702</v>
      </c>
    </row>
    <row r="1786" spans="1:2" x14ac:dyDescent="0.3">
      <c r="A1786" s="125" t="s">
        <v>1505</v>
      </c>
      <c r="B1786" s="73" t="s">
        <v>7703</v>
      </c>
    </row>
    <row r="1787" spans="1:2" x14ac:dyDescent="0.3">
      <c r="A1787" s="126" t="s">
        <v>1176</v>
      </c>
      <c r="B1787" s="73" t="s">
        <v>7704</v>
      </c>
    </row>
    <row r="1788" spans="1:2" x14ac:dyDescent="0.3">
      <c r="A1788" s="126" t="s">
        <v>1178</v>
      </c>
      <c r="B1788" s="73" t="s">
        <v>7705</v>
      </c>
    </row>
    <row r="1789" spans="1:2" x14ac:dyDescent="0.3">
      <c r="A1789" s="126" t="s">
        <v>1182</v>
      </c>
      <c r="B1789" s="73" t="s">
        <v>7706</v>
      </c>
    </row>
    <row r="1790" spans="1:2" x14ac:dyDescent="0.3">
      <c r="A1790" s="126" t="s">
        <v>1184</v>
      </c>
      <c r="B1790" s="73" t="s">
        <v>7707</v>
      </c>
    </row>
    <row r="1791" spans="1:2" x14ac:dyDescent="0.3">
      <c r="A1791" s="126" t="s">
        <v>1205</v>
      </c>
      <c r="B1791" s="73" t="s">
        <v>7708</v>
      </c>
    </row>
    <row r="1792" spans="1:2" x14ac:dyDescent="0.3">
      <c r="A1792" s="126" t="s">
        <v>7709</v>
      </c>
      <c r="B1792" s="73" t="s">
        <v>7710</v>
      </c>
    </row>
    <row r="1793" spans="1:2" x14ac:dyDescent="0.3">
      <c r="A1793" s="126" t="s">
        <v>2514</v>
      </c>
      <c r="B1793" s="73" t="s">
        <v>7128</v>
      </c>
    </row>
    <row r="1794" spans="1:2" x14ac:dyDescent="0.3">
      <c r="A1794" s="125" t="s">
        <v>7711</v>
      </c>
      <c r="B1794" s="73" t="s">
        <v>7046</v>
      </c>
    </row>
    <row r="1795" spans="1:2" x14ac:dyDescent="0.3">
      <c r="A1795" s="126" t="s">
        <v>7712</v>
      </c>
      <c r="B1795" s="73" t="s">
        <v>7713</v>
      </c>
    </row>
    <row r="1796" spans="1:2" x14ac:dyDescent="0.3">
      <c r="A1796" s="126" t="s">
        <v>7714</v>
      </c>
      <c r="B1796" s="73" t="s">
        <v>7715</v>
      </c>
    </row>
    <row r="1797" spans="1:2" x14ac:dyDescent="0.3">
      <c r="A1797" s="126" t="s">
        <v>7716</v>
      </c>
      <c r="B1797" s="73" t="s">
        <v>7717</v>
      </c>
    </row>
    <row r="1798" spans="1:2" x14ac:dyDescent="0.3">
      <c r="A1798" s="126" t="s">
        <v>1859</v>
      </c>
      <c r="B1798" s="73" t="s">
        <v>7718</v>
      </c>
    </row>
    <row r="1799" spans="1:2" x14ac:dyDescent="0.3">
      <c r="A1799" s="126" t="s">
        <v>7719</v>
      </c>
      <c r="B1799" s="73" t="s">
        <v>7720</v>
      </c>
    </row>
    <row r="1800" spans="1:2" x14ac:dyDescent="0.3">
      <c r="A1800" s="126" t="s">
        <v>1077</v>
      </c>
      <c r="B1800" s="73" t="s">
        <v>7721</v>
      </c>
    </row>
    <row r="1801" spans="1:2" x14ac:dyDescent="0.3">
      <c r="A1801" s="126" t="s">
        <v>1081</v>
      </c>
      <c r="B1801" s="73" t="s">
        <v>7722</v>
      </c>
    </row>
    <row r="1802" spans="1:2" x14ac:dyDescent="0.3">
      <c r="A1802" s="126" t="s">
        <v>1085</v>
      </c>
      <c r="B1802" s="73" t="s">
        <v>7723</v>
      </c>
    </row>
    <row r="1803" spans="1:2" x14ac:dyDescent="0.3">
      <c r="A1803" s="126" t="s">
        <v>1096</v>
      </c>
      <c r="B1803" s="73" t="s">
        <v>7724</v>
      </c>
    </row>
    <row r="1804" spans="1:2" x14ac:dyDescent="0.3">
      <c r="A1804" s="126" t="s">
        <v>1126</v>
      </c>
      <c r="B1804" s="73" t="s">
        <v>7725</v>
      </c>
    </row>
    <row r="1805" spans="1:2" x14ac:dyDescent="0.3">
      <c r="A1805" s="126" t="s">
        <v>1059</v>
      </c>
      <c r="B1805" s="73" t="s">
        <v>7726</v>
      </c>
    </row>
    <row r="1806" spans="1:2" x14ac:dyDescent="0.3">
      <c r="A1806" s="126" t="s">
        <v>1130</v>
      </c>
      <c r="B1806" s="73" t="s">
        <v>7727</v>
      </c>
    </row>
    <row r="1807" spans="1:2" x14ac:dyDescent="0.3">
      <c r="A1807" s="126" t="s">
        <v>1294</v>
      </c>
      <c r="B1807" s="73" t="s">
        <v>7728</v>
      </c>
    </row>
    <row r="1808" spans="1:2" x14ac:dyDescent="0.3">
      <c r="A1808" s="126" t="s">
        <v>1297</v>
      </c>
      <c r="B1808" s="73" t="s">
        <v>7729</v>
      </c>
    </row>
    <row r="1809" spans="1:2" x14ac:dyDescent="0.3">
      <c r="A1809" s="126" t="s">
        <v>1721</v>
      </c>
      <c r="B1809" s="73" t="s">
        <v>7730</v>
      </c>
    </row>
    <row r="1810" spans="1:2" x14ac:dyDescent="0.3">
      <c r="A1810" s="126" t="s">
        <v>1725</v>
      </c>
      <c r="B1810" s="73" t="s">
        <v>7731</v>
      </c>
    </row>
    <row r="1811" spans="1:2" x14ac:dyDescent="0.3">
      <c r="A1811" s="125" t="s">
        <v>7732</v>
      </c>
      <c r="B1811" s="73" t="s">
        <v>7733</v>
      </c>
    </row>
    <row r="1812" spans="1:2" x14ac:dyDescent="0.3">
      <c r="A1812" s="126" t="s">
        <v>7734</v>
      </c>
      <c r="B1812" s="73" t="s">
        <v>7735</v>
      </c>
    </row>
    <row r="1813" spans="1:2" x14ac:dyDescent="0.3">
      <c r="A1813" s="126" t="s">
        <v>1697</v>
      </c>
      <c r="B1813" s="73" t="s">
        <v>7736</v>
      </c>
    </row>
    <row r="1814" spans="1:2" x14ac:dyDescent="0.3">
      <c r="A1814" s="126" t="s">
        <v>1699</v>
      </c>
      <c r="B1814" s="73" t="s">
        <v>7737</v>
      </c>
    </row>
    <row r="1815" spans="1:2" x14ac:dyDescent="0.3">
      <c r="A1815" s="126" t="s">
        <v>1704</v>
      </c>
      <c r="B1815" s="73" t="s">
        <v>7738</v>
      </c>
    </row>
    <row r="1816" spans="1:2" x14ac:dyDescent="0.3">
      <c r="A1816" s="126" t="s">
        <v>7739</v>
      </c>
      <c r="B1816" s="73" t="s">
        <v>7740</v>
      </c>
    </row>
    <row r="1817" spans="1:2" x14ac:dyDescent="0.3">
      <c r="A1817" s="126" t="s">
        <v>1526</v>
      </c>
      <c r="B1817" s="73" t="s">
        <v>7741</v>
      </c>
    </row>
    <row r="1818" spans="1:2" x14ac:dyDescent="0.3">
      <c r="A1818" s="126" t="s">
        <v>1306</v>
      </c>
      <c r="B1818" s="73" t="s">
        <v>7742</v>
      </c>
    </row>
    <row r="1819" spans="1:2" x14ac:dyDescent="0.3">
      <c r="A1819" s="126" t="s">
        <v>2005</v>
      </c>
      <c r="B1819" s="73" t="s">
        <v>7743</v>
      </c>
    </row>
    <row r="1820" spans="1:2" x14ac:dyDescent="0.3">
      <c r="A1820" s="126" t="s">
        <v>2035</v>
      </c>
      <c r="B1820" s="73" t="s">
        <v>7744</v>
      </c>
    </row>
    <row r="1821" spans="1:2" x14ac:dyDescent="0.3">
      <c r="A1821" s="126" t="s">
        <v>2040</v>
      </c>
      <c r="B1821" s="73" t="s">
        <v>7745</v>
      </c>
    </row>
    <row r="1822" spans="1:2" x14ac:dyDescent="0.3">
      <c r="A1822" s="126" t="s">
        <v>2046</v>
      </c>
      <c r="B1822" s="73" t="s">
        <v>7746</v>
      </c>
    </row>
    <row r="1823" spans="1:2" x14ac:dyDescent="0.3">
      <c r="A1823" s="126" t="s">
        <v>2054</v>
      </c>
      <c r="B1823" s="73" t="s">
        <v>7747</v>
      </c>
    </row>
    <row r="1824" spans="1:2" x14ac:dyDescent="0.3">
      <c r="A1824" s="126" t="s">
        <v>2057</v>
      </c>
      <c r="B1824" s="73" t="s">
        <v>7748</v>
      </c>
    </row>
    <row r="1825" spans="1:2" x14ac:dyDescent="0.3">
      <c r="A1825" s="126" t="s">
        <v>2058</v>
      </c>
      <c r="B1825" s="73" t="s">
        <v>7749</v>
      </c>
    </row>
    <row r="1826" spans="1:2" x14ac:dyDescent="0.3">
      <c r="A1826" s="126" t="s">
        <v>2060</v>
      </c>
      <c r="B1826" s="73" t="s">
        <v>7750</v>
      </c>
    </row>
    <row r="1827" spans="1:2" x14ac:dyDescent="0.3">
      <c r="A1827" s="126" t="s">
        <v>2069</v>
      </c>
      <c r="B1827" s="73" t="s">
        <v>7751</v>
      </c>
    </row>
    <row r="1828" spans="1:2" x14ac:dyDescent="0.3">
      <c r="A1828" s="126" t="s">
        <v>7752</v>
      </c>
      <c r="B1828" s="73" t="s">
        <v>7753</v>
      </c>
    </row>
    <row r="1829" spans="1:2" x14ac:dyDescent="0.3">
      <c r="A1829" s="126" t="s">
        <v>1878</v>
      </c>
      <c r="B1829" s="73" t="s">
        <v>7754</v>
      </c>
    </row>
    <row r="1830" spans="1:2" x14ac:dyDescent="0.3">
      <c r="A1830" s="126" t="s">
        <v>1975</v>
      </c>
      <c r="B1830" s="73" t="s">
        <v>7755</v>
      </c>
    </row>
    <row r="1831" spans="1:2" x14ac:dyDescent="0.3">
      <c r="A1831" s="126" t="s">
        <v>2110</v>
      </c>
      <c r="B1831" s="73" t="s">
        <v>7756</v>
      </c>
    </row>
    <row r="1832" spans="1:2" x14ac:dyDescent="0.3">
      <c r="A1832" s="126" t="s">
        <v>7757</v>
      </c>
      <c r="B1832" s="73" t="s">
        <v>7758</v>
      </c>
    </row>
    <row r="1833" spans="1:2" x14ac:dyDescent="0.3">
      <c r="A1833" s="126" t="s">
        <v>7759</v>
      </c>
      <c r="B1833" s="73" t="s">
        <v>7760</v>
      </c>
    </row>
    <row r="1834" spans="1:2" x14ac:dyDescent="0.3">
      <c r="A1834" s="126" t="s">
        <v>434</v>
      </c>
      <c r="B1834" s="197" t="s">
        <v>7761</v>
      </c>
    </row>
    <row r="1835" spans="1:2" x14ac:dyDescent="0.3">
      <c r="A1835" s="126" t="s">
        <v>1861</v>
      </c>
      <c r="B1835" s="197" t="s">
        <v>7762</v>
      </c>
    </row>
    <row r="1836" spans="1:2" x14ac:dyDescent="0.3">
      <c r="A1836" s="126" t="s">
        <v>2479</v>
      </c>
      <c r="B1836" s="197" t="s">
        <v>7117</v>
      </c>
    </row>
    <row r="1837" spans="1:2" x14ac:dyDescent="0.3">
      <c r="A1837" s="126" t="s">
        <v>2504</v>
      </c>
      <c r="B1837" s="197" t="s">
        <v>7118</v>
      </c>
    </row>
    <row r="1838" spans="1:2" x14ac:dyDescent="0.3">
      <c r="A1838" s="126" t="s">
        <v>2505</v>
      </c>
      <c r="B1838" s="197" t="s">
        <v>7129</v>
      </c>
    </row>
    <row r="1839" spans="1:2" x14ac:dyDescent="0.3">
      <c r="A1839" s="126" t="s">
        <v>2525</v>
      </c>
      <c r="B1839" s="197" t="s">
        <v>7130</v>
      </c>
    </row>
    <row r="1840" spans="1:2" x14ac:dyDescent="0.3">
      <c r="A1840" s="126" t="s">
        <v>1646</v>
      </c>
      <c r="B1840" s="73" t="s">
        <v>7763</v>
      </c>
    </row>
    <row r="1841" spans="1:2" x14ac:dyDescent="0.3">
      <c r="A1841" s="126" t="s">
        <v>7764</v>
      </c>
      <c r="B1841" s="73" t="s">
        <v>7765</v>
      </c>
    </row>
    <row r="1842" spans="1:2" x14ac:dyDescent="0.3">
      <c r="A1842" s="126" t="s">
        <v>2483</v>
      </c>
      <c r="B1842" s="73" t="s">
        <v>6799</v>
      </c>
    </row>
    <row r="1843" spans="1:2" x14ac:dyDescent="0.3">
      <c r="A1843" s="126" t="s">
        <v>2487</v>
      </c>
      <c r="B1843" s="73" t="s">
        <v>7067</v>
      </c>
    </row>
    <row r="1844" spans="1:2" x14ac:dyDescent="0.3">
      <c r="A1844" s="126" t="s">
        <v>2508</v>
      </c>
      <c r="B1844" s="73" t="s">
        <v>6824</v>
      </c>
    </row>
    <row r="1845" spans="1:2" x14ac:dyDescent="0.3">
      <c r="A1845" s="126" t="s">
        <v>2510</v>
      </c>
      <c r="B1845" s="73" t="s">
        <v>6826</v>
      </c>
    </row>
    <row r="1846" spans="1:2" x14ac:dyDescent="0.3">
      <c r="A1846" s="126" t="s">
        <v>2509</v>
      </c>
      <c r="B1846" s="73" t="s">
        <v>6828</v>
      </c>
    </row>
    <row r="1847" spans="1:2" x14ac:dyDescent="0.3">
      <c r="A1847" s="126" t="s">
        <v>2516</v>
      </c>
      <c r="B1847" s="73" t="s">
        <v>6850</v>
      </c>
    </row>
    <row r="1848" spans="1:2" x14ac:dyDescent="0.3">
      <c r="A1848" s="126" t="s">
        <v>2523</v>
      </c>
      <c r="B1848" s="73" t="s">
        <v>6822</v>
      </c>
    </row>
    <row r="1849" spans="1:2" x14ac:dyDescent="0.3">
      <c r="A1849" s="126" t="s">
        <v>2524</v>
      </c>
      <c r="B1849" s="73" t="s">
        <v>6836</v>
      </c>
    </row>
    <row r="1850" spans="1:2" x14ac:dyDescent="0.3">
      <c r="A1850" s="126" t="s">
        <v>2507</v>
      </c>
      <c r="B1850" s="73" t="s">
        <v>7031</v>
      </c>
    </row>
    <row r="1851" spans="1:2" x14ac:dyDescent="0.3">
      <c r="A1851" s="126" t="s">
        <v>996</v>
      </c>
      <c r="B1851" s="73" t="s">
        <v>7131</v>
      </c>
    </row>
    <row r="1852" spans="1:2" x14ac:dyDescent="0.3">
      <c r="A1852" s="126" t="s">
        <v>2532</v>
      </c>
      <c r="B1852" s="73" t="s">
        <v>7132</v>
      </c>
    </row>
    <row r="1853" spans="1:2" x14ac:dyDescent="0.3">
      <c r="A1853" s="126" t="s">
        <v>2534</v>
      </c>
      <c r="B1853" s="73" t="s">
        <v>7133</v>
      </c>
    </row>
    <row r="1854" spans="1:2" x14ac:dyDescent="0.3">
      <c r="A1854" s="126" t="s">
        <v>2536</v>
      </c>
      <c r="B1854" s="73" t="s">
        <v>6840</v>
      </c>
    </row>
    <row r="1855" spans="1:2" x14ac:dyDescent="0.3">
      <c r="A1855" s="126" t="s">
        <v>2539</v>
      </c>
      <c r="B1855" s="73" t="s">
        <v>6779</v>
      </c>
    </row>
    <row r="1856" spans="1:2" x14ac:dyDescent="0.3">
      <c r="A1856" s="126" t="s">
        <v>2547</v>
      </c>
      <c r="B1856" s="73" t="s">
        <v>6896</v>
      </c>
    </row>
    <row r="1857" spans="1:2" x14ac:dyDescent="0.3">
      <c r="A1857" s="126" t="s">
        <v>2549</v>
      </c>
      <c r="B1857" s="73" t="s">
        <v>6898</v>
      </c>
    </row>
    <row r="1858" spans="1:2" x14ac:dyDescent="0.3">
      <c r="A1858" s="126" t="s">
        <v>2553</v>
      </c>
      <c r="B1858" s="73" t="s">
        <v>6892</v>
      </c>
    </row>
    <row r="1859" spans="1:2" x14ac:dyDescent="0.3">
      <c r="A1859" s="126" t="s">
        <v>2556</v>
      </c>
      <c r="B1859" s="73" t="s">
        <v>7071</v>
      </c>
    </row>
    <row r="1860" spans="1:2" x14ac:dyDescent="0.3">
      <c r="A1860" s="126" t="s">
        <v>2520</v>
      </c>
      <c r="B1860" s="73" t="s">
        <v>6927</v>
      </c>
    </row>
    <row r="1861" spans="1:2" x14ac:dyDescent="0.3">
      <c r="A1861" s="125" t="s">
        <v>2551</v>
      </c>
      <c r="B1861" s="73" t="s">
        <v>7119</v>
      </c>
    </row>
    <row r="1862" spans="1:2" x14ac:dyDescent="0.3">
      <c r="A1862" s="125" t="s">
        <v>2120</v>
      </c>
      <c r="B1862" s="73" t="s">
        <v>7766</v>
      </c>
    </row>
    <row r="1863" spans="1:2" x14ac:dyDescent="0.3">
      <c r="A1863" s="125" t="s">
        <v>2558</v>
      </c>
      <c r="B1863" s="73" t="s">
        <v>7074</v>
      </c>
    </row>
    <row r="1864" spans="1:2" x14ac:dyDescent="0.3">
      <c r="A1864" s="125" t="s">
        <v>7767</v>
      </c>
      <c r="B1864" s="73" t="s">
        <v>7768</v>
      </c>
    </row>
    <row r="1865" spans="1:2" x14ac:dyDescent="0.3">
      <c r="A1865" s="125" t="s">
        <v>7769</v>
      </c>
      <c r="B1865" s="73" t="s">
        <v>7134</v>
      </c>
    </row>
    <row r="1866" spans="1:2" x14ac:dyDescent="0.3">
      <c r="A1866" s="125" t="s">
        <v>2555</v>
      </c>
      <c r="B1866" s="73" t="s">
        <v>7135</v>
      </c>
    </row>
    <row r="1867" spans="1:2" x14ac:dyDescent="0.3">
      <c r="A1867" s="125" t="s">
        <v>1487</v>
      </c>
      <c r="B1867" s="73" t="s">
        <v>7770</v>
      </c>
    </row>
    <row r="1868" spans="1:2" x14ac:dyDescent="0.3">
      <c r="A1868" s="125" t="s">
        <v>1500</v>
      </c>
      <c r="B1868" s="73" t="s">
        <v>6674</v>
      </c>
    </row>
    <row r="1869" spans="1:2" x14ac:dyDescent="0.3">
      <c r="A1869" s="125" t="s">
        <v>2537</v>
      </c>
      <c r="B1869" s="73" t="s">
        <v>7136</v>
      </c>
    </row>
    <row r="1870" spans="1:2" x14ac:dyDescent="0.3">
      <c r="A1870" s="125" t="s">
        <v>2544</v>
      </c>
      <c r="B1870" s="197" t="s">
        <v>7137</v>
      </c>
    </row>
    <row r="1871" spans="1:2" x14ac:dyDescent="0.3">
      <c r="A1871" s="125" t="s">
        <v>7771</v>
      </c>
      <c r="B1871" s="197" t="s">
        <v>7772</v>
      </c>
    </row>
    <row r="1872" spans="1:2" x14ac:dyDescent="0.3">
      <c r="A1872" s="125" t="s">
        <v>7773</v>
      </c>
      <c r="B1872" s="197" t="s">
        <v>7774</v>
      </c>
    </row>
    <row r="1873" spans="1:2" x14ac:dyDescent="0.3">
      <c r="A1873" s="125" t="s">
        <v>7775</v>
      </c>
      <c r="B1873" s="197" t="s">
        <v>7776</v>
      </c>
    </row>
    <row r="1874" spans="1:2" x14ac:dyDescent="0.3">
      <c r="A1874" s="125" t="s">
        <v>7777</v>
      </c>
      <c r="B1874" s="197" t="s">
        <v>7778</v>
      </c>
    </row>
    <row r="1875" spans="1:2" x14ac:dyDescent="0.3">
      <c r="A1875" s="125" t="s">
        <v>7779</v>
      </c>
      <c r="B1875" s="197" t="s">
        <v>7780</v>
      </c>
    </row>
    <row r="1876" spans="1:2" x14ac:dyDescent="0.3">
      <c r="A1876" s="125" t="s">
        <v>7781</v>
      </c>
      <c r="B1876" s="197" t="s">
        <v>7782</v>
      </c>
    </row>
    <row r="1877" spans="1:2" x14ac:dyDescent="0.3">
      <c r="A1877" s="125" t="s">
        <v>7783</v>
      </c>
      <c r="B1877" s="197" t="s">
        <v>7784</v>
      </c>
    </row>
    <row r="1878" spans="1:2" x14ac:dyDescent="0.3">
      <c r="A1878" s="125" t="s">
        <v>1310</v>
      </c>
      <c r="B1878" s="197" t="s">
        <v>7785</v>
      </c>
    </row>
    <row r="1879" spans="1:2" x14ac:dyDescent="0.3">
      <c r="A1879" s="125" t="s">
        <v>1312</v>
      </c>
      <c r="B1879" s="197" t="s">
        <v>7786</v>
      </c>
    </row>
    <row r="1880" spans="1:2" x14ac:dyDescent="0.3">
      <c r="A1880" s="125" t="s">
        <v>1333</v>
      </c>
      <c r="B1880" s="197" t="s">
        <v>7037</v>
      </c>
    </row>
    <row r="1881" spans="1:2" x14ac:dyDescent="0.3">
      <c r="A1881" s="125" t="s">
        <v>1328</v>
      </c>
      <c r="B1881" s="197" t="s">
        <v>7041</v>
      </c>
    </row>
    <row r="1882" spans="1:2" x14ac:dyDescent="0.3">
      <c r="A1882" s="125" t="s">
        <v>1336</v>
      </c>
      <c r="B1882" s="197" t="s">
        <v>7039</v>
      </c>
    </row>
    <row r="1883" spans="1:2" x14ac:dyDescent="0.3">
      <c r="A1883" s="125" t="s">
        <v>7787</v>
      </c>
      <c r="B1883" s="197" t="s">
        <v>7788</v>
      </c>
    </row>
    <row r="1884" spans="1:2" x14ac:dyDescent="0.3">
      <c r="A1884" s="125" t="s">
        <v>1315</v>
      </c>
      <c r="B1884" s="197" t="s">
        <v>7789</v>
      </c>
    </row>
    <row r="1885" spans="1:2" x14ac:dyDescent="0.3">
      <c r="A1885" s="125" t="s">
        <v>720</v>
      </c>
      <c r="B1885" s="197" t="s">
        <v>5407</v>
      </c>
    </row>
    <row r="1886" spans="1:2" x14ac:dyDescent="0.3">
      <c r="A1886" s="125" t="s">
        <v>3304</v>
      </c>
      <c r="B1886" s="197" t="s">
        <v>7790</v>
      </c>
    </row>
    <row r="1887" spans="1:2" x14ac:dyDescent="0.3">
      <c r="A1887" s="125" t="s">
        <v>7791</v>
      </c>
      <c r="B1887" s="197" t="s">
        <v>6251</v>
      </c>
    </row>
    <row r="1888" spans="1:2" x14ac:dyDescent="0.3">
      <c r="A1888" s="125" t="s">
        <v>3299</v>
      </c>
      <c r="B1888" s="197" t="s">
        <v>7792</v>
      </c>
    </row>
    <row r="1889" spans="1:2" x14ac:dyDescent="0.3">
      <c r="A1889" s="125" t="s">
        <v>3301</v>
      </c>
      <c r="B1889" s="197" t="s">
        <v>7793</v>
      </c>
    </row>
    <row r="1890" spans="1:2" x14ac:dyDescent="0.3">
      <c r="A1890" s="125" t="s">
        <v>3306</v>
      </c>
      <c r="B1890" s="197" t="s">
        <v>7794</v>
      </c>
    </row>
    <row r="1891" spans="1:2" x14ac:dyDescent="0.3">
      <c r="A1891" s="125" t="s">
        <v>3308</v>
      </c>
      <c r="B1891" s="197" t="s">
        <v>7795</v>
      </c>
    </row>
    <row r="1892" spans="1:2" x14ac:dyDescent="0.3">
      <c r="A1892" s="125" t="s">
        <v>3443</v>
      </c>
      <c r="B1892" s="197" t="s">
        <v>7796</v>
      </c>
    </row>
    <row r="1893" spans="1:2" x14ac:dyDescent="0.3">
      <c r="A1893" s="125" t="s">
        <v>3446</v>
      </c>
      <c r="B1893" s="197" t="s">
        <v>7797</v>
      </c>
    </row>
    <row r="1894" spans="1:2" x14ac:dyDescent="0.3">
      <c r="A1894" s="125" t="s">
        <v>3237</v>
      </c>
      <c r="B1894" s="197" t="s">
        <v>6255</v>
      </c>
    </row>
    <row r="1895" spans="1:2" x14ac:dyDescent="0.3">
      <c r="A1895" s="125" t="s">
        <v>3594</v>
      </c>
      <c r="B1895" s="197" t="s">
        <v>7798</v>
      </c>
    </row>
    <row r="1896" spans="1:2" x14ac:dyDescent="0.3">
      <c r="A1896" s="125" t="s">
        <v>3636</v>
      </c>
      <c r="B1896" s="197" t="s">
        <v>7799</v>
      </c>
    </row>
    <row r="1897" spans="1:2" x14ac:dyDescent="0.3">
      <c r="A1897" s="125" t="s">
        <v>3613</v>
      </c>
      <c r="B1897" s="197" t="s">
        <v>7800</v>
      </c>
    </row>
    <row r="1898" spans="1:2" x14ac:dyDescent="0.3">
      <c r="A1898" s="125" t="s">
        <v>3701</v>
      </c>
      <c r="B1898" s="197" t="s">
        <v>7801</v>
      </c>
    </row>
    <row r="1899" spans="1:2" x14ac:dyDescent="0.3">
      <c r="A1899" s="125" t="s">
        <v>3703</v>
      </c>
      <c r="B1899" s="197" t="s">
        <v>7802</v>
      </c>
    </row>
    <row r="1900" spans="1:2" x14ac:dyDescent="0.3">
      <c r="A1900" s="125" t="s">
        <v>7803</v>
      </c>
      <c r="B1900" s="197" t="s">
        <v>7804</v>
      </c>
    </row>
    <row r="1901" spans="1:2" x14ac:dyDescent="0.3">
      <c r="A1901" s="125" t="s">
        <v>3575</v>
      </c>
      <c r="B1901" s="197" t="s">
        <v>7805</v>
      </c>
    </row>
    <row r="1902" spans="1:2" x14ac:dyDescent="0.3">
      <c r="A1902" s="125" t="s">
        <v>3760</v>
      </c>
      <c r="B1902" s="197" t="s">
        <v>7806</v>
      </c>
    </row>
    <row r="1903" spans="1:2" x14ac:dyDescent="0.3">
      <c r="A1903" s="125" t="s">
        <v>3769</v>
      </c>
      <c r="B1903" s="197" t="s">
        <v>7807</v>
      </c>
    </row>
    <row r="1904" spans="1:2" x14ac:dyDescent="0.3">
      <c r="A1904" s="125" t="s">
        <v>3797</v>
      </c>
      <c r="B1904" s="197" t="s">
        <v>7808</v>
      </c>
    </row>
    <row r="1905" spans="1:2" x14ac:dyDescent="0.3">
      <c r="A1905" s="125" t="s">
        <v>3802</v>
      </c>
      <c r="B1905" s="197" t="s">
        <v>7809</v>
      </c>
    </row>
    <row r="1906" spans="1:2" x14ac:dyDescent="0.3">
      <c r="A1906" s="125" t="s">
        <v>3724</v>
      </c>
      <c r="B1906" s="197" t="s">
        <v>7810</v>
      </c>
    </row>
    <row r="1907" spans="1:2" x14ac:dyDescent="0.3">
      <c r="A1907" s="125" t="s">
        <v>3582</v>
      </c>
      <c r="B1907" s="197" t="s">
        <v>7811</v>
      </c>
    </row>
    <row r="1908" spans="1:2" x14ac:dyDescent="0.3">
      <c r="A1908" s="125" t="s">
        <v>7812</v>
      </c>
      <c r="B1908" s="197" t="s">
        <v>7813</v>
      </c>
    </row>
    <row r="1909" spans="1:2" x14ac:dyDescent="0.3">
      <c r="A1909" s="125" t="s">
        <v>3689</v>
      </c>
      <c r="B1909" s="197" t="s">
        <v>7814</v>
      </c>
    </row>
    <row r="1910" spans="1:2" x14ac:dyDescent="0.3">
      <c r="A1910" s="125" t="s">
        <v>3662</v>
      </c>
      <c r="B1910" s="197" t="s">
        <v>7815</v>
      </c>
    </row>
    <row r="1911" spans="1:2" x14ac:dyDescent="0.3">
      <c r="A1911" s="125" t="s">
        <v>3599</v>
      </c>
      <c r="B1911" s="197" t="s">
        <v>7816</v>
      </c>
    </row>
    <row r="1912" spans="1:2" x14ac:dyDescent="0.3">
      <c r="A1912" s="125" t="s">
        <v>3627</v>
      </c>
      <c r="B1912" s="197" t="s">
        <v>7817</v>
      </c>
    </row>
    <row r="1913" spans="1:2" x14ac:dyDescent="0.3">
      <c r="A1913" s="125" t="s">
        <v>2328</v>
      </c>
      <c r="B1913" s="73" t="s">
        <v>7091</v>
      </c>
    </row>
    <row r="1914" spans="1:2" x14ac:dyDescent="0.3">
      <c r="A1914" s="142" t="s">
        <v>2790</v>
      </c>
      <c r="B1914" s="136" t="s">
        <v>7818</v>
      </c>
    </row>
    <row r="1915" spans="1:2" x14ac:dyDescent="0.3">
      <c r="A1915" s="142" t="s">
        <v>2770</v>
      </c>
      <c r="B1915" s="136" t="s">
        <v>7049</v>
      </c>
    </row>
    <row r="1916" spans="1:2" x14ac:dyDescent="0.3">
      <c r="A1916" s="336" t="s">
        <v>7819</v>
      </c>
      <c r="B1916" s="335" t="s">
        <v>7820</v>
      </c>
    </row>
    <row r="1917" spans="1:2" x14ac:dyDescent="0.3">
      <c r="A1917" s="336" t="s">
        <v>7821</v>
      </c>
      <c r="B1917" s="451" t="s">
        <v>7822</v>
      </c>
    </row>
    <row r="1918" spans="1:2" x14ac:dyDescent="0.3">
      <c r="A1918" s="336" t="s">
        <v>7823</v>
      </c>
      <c r="B1918" s="335" t="s">
        <v>7824</v>
      </c>
    </row>
    <row r="1919" spans="1:2" x14ac:dyDescent="0.3">
      <c r="A1919" s="336" t="s">
        <v>7825</v>
      </c>
      <c r="B1919" s="335" t="s">
        <v>7826</v>
      </c>
    </row>
    <row r="1920" spans="1:2" x14ac:dyDescent="0.3">
      <c r="A1920" s="336" t="s">
        <v>7827</v>
      </c>
      <c r="B1920" s="335" t="s">
        <v>7828</v>
      </c>
    </row>
    <row r="1921" spans="1:2" x14ac:dyDescent="0.3">
      <c r="A1921" s="336" t="s">
        <v>7829</v>
      </c>
      <c r="B1921" s="335" t="s">
        <v>7830</v>
      </c>
    </row>
    <row r="1922" spans="1:2" x14ac:dyDescent="0.3">
      <c r="A1922" s="336" t="s">
        <v>7831</v>
      </c>
      <c r="B1922" s="335" t="s">
        <v>7832</v>
      </c>
    </row>
    <row r="1923" spans="1:2" x14ac:dyDescent="0.3">
      <c r="A1923" s="336" t="s">
        <v>7833</v>
      </c>
      <c r="B1923" s="335" t="s">
        <v>7834</v>
      </c>
    </row>
    <row r="1924" spans="1:2" x14ac:dyDescent="0.3">
      <c r="A1924" s="336" t="s">
        <v>7835</v>
      </c>
      <c r="B1924" s="335" t="s">
        <v>7836</v>
      </c>
    </row>
    <row r="1925" spans="1:2" x14ac:dyDescent="0.3">
      <c r="A1925" s="336" t="s">
        <v>7837</v>
      </c>
      <c r="B1925" s="335" t="s">
        <v>7838</v>
      </c>
    </row>
    <row r="1926" spans="1:2" x14ac:dyDescent="0.3">
      <c r="A1926" s="336" t="s">
        <v>7839</v>
      </c>
      <c r="B1926" s="335" t="s">
        <v>7840</v>
      </c>
    </row>
    <row r="1927" spans="1:2" x14ac:dyDescent="0.3">
      <c r="A1927" s="336" t="s">
        <v>7841</v>
      </c>
      <c r="B1927" s="335" t="s">
        <v>7842</v>
      </c>
    </row>
    <row r="1928" spans="1:2" x14ac:dyDescent="0.3">
      <c r="A1928" s="336" t="s">
        <v>7843</v>
      </c>
      <c r="B1928" s="335" t="s">
        <v>7844</v>
      </c>
    </row>
    <row r="1929" spans="1:2" x14ac:dyDescent="0.3">
      <c r="A1929" s="336" t="s">
        <v>7845</v>
      </c>
      <c r="B1929" s="335" t="s">
        <v>7846</v>
      </c>
    </row>
    <row r="1930" spans="1:2" x14ac:dyDescent="0.3">
      <c r="A1930" s="336" t="s">
        <v>7847</v>
      </c>
      <c r="B1930" s="335" t="s">
        <v>7848</v>
      </c>
    </row>
    <row r="1931" spans="1:2" x14ac:dyDescent="0.3">
      <c r="A1931" s="336" t="s">
        <v>7849</v>
      </c>
      <c r="B1931" s="335" t="s">
        <v>7850</v>
      </c>
    </row>
    <row r="1932" spans="1:2" x14ac:dyDescent="0.3">
      <c r="A1932" s="336" t="s">
        <v>7851</v>
      </c>
      <c r="B1932" s="335" t="s">
        <v>7852</v>
      </c>
    </row>
    <row r="1933" spans="1:2" x14ac:dyDescent="0.3">
      <c r="A1933" s="336" t="s">
        <v>7853</v>
      </c>
      <c r="B1933" s="335" t="s">
        <v>7854</v>
      </c>
    </row>
    <row r="1934" spans="1:2" x14ac:dyDescent="0.3">
      <c r="A1934" s="336" t="s">
        <v>7855</v>
      </c>
      <c r="B1934" s="335" t="s">
        <v>7856</v>
      </c>
    </row>
    <row r="1935" spans="1:2" x14ac:dyDescent="0.3">
      <c r="A1935" s="336" t="s">
        <v>7857</v>
      </c>
      <c r="B1935" s="335" t="s">
        <v>7858</v>
      </c>
    </row>
    <row r="1936" spans="1:2" x14ac:dyDescent="0.3">
      <c r="A1936" s="336" t="s">
        <v>7859</v>
      </c>
      <c r="B1936" s="335" t="s">
        <v>7860</v>
      </c>
    </row>
    <row r="1937" spans="1:2" x14ac:dyDescent="0.3">
      <c r="A1937" s="336" t="s">
        <v>7861</v>
      </c>
      <c r="B1937" s="335" t="s">
        <v>7862</v>
      </c>
    </row>
    <row r="1938" spans="1:2" x14ac:dyDescent="0.3">
      <c r="A1938" s="336" t="s">
        <v>7863</v>
      </c>
      <c r="B1938" s="335" t="s">
        <v>7864</v>
      </c>
    </row>
    <row r="1939" spans="1:2" x14ac:dyDescent="0.3">
      <c r="A1939" s="336" t="s">
        <v>7865</v>
      </c>
      <c r="B1939" s="335" t="s">
        <v>7866</v>
      </c>
    </row>
    <row r="1940" spans="1:2" x14ac:dyDescent="0.3">
      <c r="A1940" s="336" t="s">
        <v>7867</v>
      </c>
      <c r="B1940" s="335" t="s">
        <v>7868</v>
      </c>
    </row>
    <row r="1941" spans="1:2" x14ac:dyDescent="0.3">
      <c r="A1941" s="336" t="s">
        <v>7869</v>
      </c>
      <c r="B1941" s="335" t="s">
        <v>7870</v>
      </c>
    </row>
    <row r="1942" spans="1:2" x14ac:dyDescent="0.3">
      <c r="A1942" s="336" t="s">
        <v>7871</v>
      </c>
      <c r="B1942" s="335" t="s">
        <v>7872</v>
      </c>
    </row>
    <row r="1943" spans="1:2" x14ac:dyDescent="0.3">
      <c r="A1943" s="336" t="s">
        <v>7873</v>
      </c>
      <c r="B1943" s="335" t="s">
        <v>7874</v>
      </c>
    </row>
    <row r="1944" spans="1:2" x14ac:dyDescent="0.3">
      <c r="A1944" s="336" t="s">
        <v>7875</v>
      </c>
      <c r="B1944" s="335" t="s">
        <v>7876</v>
      </c>
    </row>
    <row r="1945" spans="1:2" x14ac:dyDescent="0.3">
      <c r="A1945" s="336" t="s">
        <v>7877</v>
      </c>
      <c r="B1945" s="335" t="s">
        <v>7878</v>
      </c>
    </row>
    <row r="1946" spans="1:2" x14ac:dyDescent="0.3">
      <c r="A1946" s="336" t="s">
        <v>7879</v>
      </c>
      <c r="B1946" s="335" t="s">
        <v>7880</v>
      </c>
    </row>
    <row r="1947" spans="1:2" x14ac:dyDescent="0.3">
      <c r="A1947" s="336" t="s">
        <v>7881</v>
      </c>
      <c r="B1947" s="335" t="s">
        <v>7882</v>
      </c>
    </row>
    <row r="1948" spans="1:2" x14ac:dyDescent="0.3">
      <c r="A1948" s="336" t="s">
        <v>7883</v>
      </c>
      <c r="B1948" s="451" t="s">
        <v>7884</v>
      </c>
    </row>
    <row r="1949" spans="1:2" x14ac:dyDescent="0.3">
      <c r="A1949" s="336" t="s">
        <v>7885</v>
      </c>
      <c r="B1949" s="451" t="s">
        <v>7886</v>
      </c>
    </row>
    <row r="1950" spans="1:2" x14ac:dyDescent="0.3">
      <c r="A1950" s="336" t="s">
        <v>7887</v>
      </c>
      <c r="B1950" s="335" t="s">
        <v>7888</v>
      </c>
    </row>
    <row r="1951" spans="1:2" x14ac:dyDescent="0.3">
      <c r="A1951" s="336" t="s">
        <v>7889</v>
      </c>
      <c r="B1951" s="335" t="s">
        <v>7890</v>
      </c>
    </row>
    <row r="1952" spans="1:2" x14ac:dyDescent="0.3">
      <c r="A1952" s="336" t="s">
        <v>7891</v>
      </c>
      <c r="B1952" s="335" t="s">
        <v>7892</v>
      </c>
    </row>
    <row r="1953" spans="1:2" x14ac:dyDescent="0.3">
      <c r="A1953" s="336" t="s">
        <v>7893</v>
      </c>
      <c r="B1953" s="335" t="s">
        <v>7894</v>
      </c>
    </row>
    <row r="1954" spans="1:2" x14ac:dyDescent="0.3">
      <c r="A1954" s="336" t="s">
        <v>7895</v>
      </c>
      <c r="B1954" s="335" t="s">
        <v>7896</v>
      </c>
    </row>
    <row r="1955" spans="1:2" x14ac:dyDescent="0.3">
      <c r="A1955" s="336" t="s">
        <v>7897</v>
      </c>
      <c r="B1955" s="335" t="s">
        <v>7898</v>
      </c>
    </row>
    <row r="1956" spans="1:2" x14ac:dyDescent="0.3">
      <c r="A1956" s="336" t="s">
        <v>7899</v>
      </c>
      <c r="B1956" s="335" t="s">
        <v>7900</v>
      </c>
    </row>
    <row r="1957" spans="1:2" x14ac:dyDescent="0.3">
      <c r="A1957" s="336" t="s">
        <v>7901</v>
      </c>
      <c r="B1957" s="335" t="s">
        <v>7902</v>
      </c>
    </row>
    <row r="1958" spans="1:2" x14ac:dyDescent="0.3">
      <c r="A1958" s="336" t="s">
        <v>7903</v>
      </c>
      <c r="B1958" s="335" t="s">
        <v>7904</v>
      </c>
    </row>
    <row r="1959" spans="1:2" x14ac:dyDescent="0.3">
      <c r="A1959" s="336" t="s">
        <v>7905</v>
      </c>
      <c r="B1959" s="335" t="s">
        <v>7906</v>
      </c>
    </row>
    <row r="1960" spans="1:2" x14ac:dyDescent="0.3">
      <c r="A1960" s="336" t="s">
        <v>7907</v>
      </c>
      <c r="B1960" s="335" t="s">
        <v>7908</v>
      </c>
    </row>
    <row r="1961" spans="1:2" x14ac:dyDescent="0.3">
      <c r="A1961" s="336" t="s">
        <v>7909</v>
      </c>
      <c r="B1961" s="335" t="s">
        <v>7910</v>
      </c>
    </row>
    <row r="1962" spans="1:2" x14ac:dyDescent="0.3">
      <c r="A1962" s="336" t="s">
        <v>7911</v>
      </c>
      <c r="B1962" s="335" t="s">
        <v>7912</v>
      </c>
    </row>
    <row r="1963" spans="1:2" x14ac:dyDescent="0.3">
      <c r="A1963" s="336" t="s">
        <v>7913</v>
      </c>
      <c r="B1963" s="335" t="s">
        <v>7914</v>
      </c>
    </row>
    <row r="1964" spans="1:2" x14ac:dyDescent="0.3">
      <c r="A1964" s="336" t="s">
        <v>7915</v>
      </c>
      <c r="B1964" s="335" t="s">
        <v>7916</v>
      </c>
    </row>
    <row r="1965" spans="1:2" x14ac:dyDescent="0.3">
      <c r="A1965" s="336" t="s">
        <v>7917</v>
      </c>
      <c r="B1965" s="335" t="s">
        <v>7918</v>
      </c>
    </row>
    <row r="1966" spans="1:2" x14ac:dyDescent="0.3">
      <c r="A1966" s="336" t="s">
        <v>7919</v>
      </c>
      <c r="B1966" s="335" t="s">
        <v>7920</v>
      </c>
    </row>
    <row r="1967" spans="1:2" x14ac:dyDescent="0.3">
      <c r="A1967" s="336" t="s">
        <v>7921</v>
      </c>
      <c r="B1967" s="451" t="s">
        <v>7922</v>
      </c>
    </row>
    <row r="1968" spans="1:2" x14ac:dyDescent="0.3">
      <c r="A1968" s="336" t="s">
        <v>7923</v>
      </c>
      <c r="B1968" s="451" t="s">
        <v>7924</v>
      </c>
    </row>
    <row r="1969" spans="1:2" x14ac:dyDescent="0.3">
      <c r="A1969" s="336" t="s">
        <v>7925</v>
      </c>
      <c r="B1969" s="451" t="s">
        <v>7926</v>
      </c>
    </row>
    <row r="1970" spans="1:2" x14ac:dyDescent="0.3">
      <c r="A1970" s="336" t="s">
        <v>7927</v>
      </c>
      <c r="B1970" s="451" t="s">
        <v>7928</v>
      </c>
    </row>
    <row r="1971" spans="1:2" x14ac:dyDescent="0.3">
      <c r="A1971" s="336" t="s">
        <v>7929</v>
      </c>
      <c r="B1971" s="451" t="s">
        <v>7930</v>
      </c>
    </row>
    <row r="1972" spans="1:2" x14ac:dyDescent="0.3">
      <c r="A1972" s="336" t="s">
        <v>7931</v>
      </c>
      <c r="B1972" s="451" t="s">
        <v>7932</v>
      </c>
    </row>
    <row r="1973" spans="1:2" x14ac:dyDescent="0.3">
      <c r="A1973" s="336" t="s">
        <v>7933</v>
      </c>
      <c r="B1973" s="451" t="s">
        <v>7934</v>
      </c>
    </row>
    <row r="1974" spans="1:2" x14ac:dyDescent="0.3">
      <c r="A1974" s="336" t="s">
        <v>7935</v>
      </c>
      <c r="B1974" s="335" t="s">
        <v>7936</v>
      </c>
    </row>
    <row r="1975" spans="1:2" x14ac:dyDescent="0.3">
      <c r="A1975" s="336" t="s">
        <v>7937</v>
      </c>
      <c r="B1975" s="335" t="s">
        <v>7938</v>
      </c>
    </row>
    <row r="1976" spans="1:2" x14ac:dyDescent="0.3">
      <c r="A1976" s="336" t="s">
        <v>7939</v>
      </c>
      <c r="B1976" s="335" t="s">
        <v>7940</v>
      </c>
    </row>
    <row r="1977" spans="1:2" x14ac:dyDescent="0.3">
      <c r="A1977" s="336" t="s">
        <v>7941</v>
      </c>
      <c r="B1977" s="451" t="s">
        <v>7942</v>
      </c>
    </row>
    <row r="1978" spans="1:2" x14ac:dyDescent="0.3">
      <c r="A1978" s="336" t="s">
        <v>7943</v>
      </c>
      <c r="B1978" s="451" t="s">
        <v>7944</v>
      </c>
    </row>
    <row r="1979" spans="1:2" x14ac:dyDescent="0.3">
      <c r="A1979" s="336" t="s">
        <v>7945</v>
      </c>
      <c r="B1979" s="451" t="s">
        <v>7946</v>
      </c>
    </row>
    <row r="1980" spans="1:2" x14ac:dyDescent="0.3">
      <c r="A1980" s="336" t="s">
        <v>7947</v>
      </c>
      <c r="B1980" s="451" t="s">
        <v>7948</v>
      </c>
    </row>
    <row r="1981" spans="1:2" x14ac:dyDescent="0.3">
      <c r="A1981" s="336" t="s">
        <v>7949</v>
      </c>
      <c r="B1981" s="451" t="s">
        <v>7950</v>
      </c>
    </row>
    <row r="1982" spans="1:2" x14ac:dyDescent="0.3">
      <c r="A1982" s="336" t="s">
        <v>7951</v>
      </c>
      <c r="B1982" s="451" t="s">
        <v>7952</v>
      </c>
    </row>
    <row r="1983" spans="1:2" x14ac:dyDescent="0.3">
      <c r="A1983" s="336" t="s">
        <v>7953</v>
      </c>
      <c r="B1983" s="451" t="s">
        <v>7954</v>
      </c>
    </row>
    <row r="1984" spans="1:2" x14ac:dyDescent="0.3">
      <c r="A1984" s="336" t="s">
        <v>7955</v>
      </c>
      <c r="B1984" s="451" t="s">
        <v>7956</v>
      </c>
    </row>
    <row r="1985" spans="1:2" x14ac:dyDescent="0.3">
      <c r="A1985" s="499" t="s">
        <v>2526</v>
      </c>
      <c r="B1985" s="496" t="s">
        <v>7421</v>
      </c>
    </row>
    <row r="1986" spans="1:2" x14ac:dyDescent="0.3">
      <c r="A1986" s="499" t="s">
        <v>7957</v>
      </c>
      <c r="B1986" s="496" t="s">
        <v>9292</v>
      </c>
    </row>
    <row r="1987" spans="1:2" x14ac:dyDescent="0.3">
      <c r="A1987" s="125" t="s">
        <v>7958</v>
      </c>
      <c r="B1987" s="197" t="s">
        <v>9051</v>
      </c>
    </row>
    <row r="1988" spans="1:2" x14ac:dyDescent="0.3">
      <c r="A1988" s="798" t="s">
        <v>9052</v>
      </c>
      <c r="B1988" s="799" t="s">
        <v>7059</v>
      </c>
    </row>
    <row r="1989" spans="1:2" x14ac:dyDescent="0.3">
      <c r="A1989" s="824" t="s">
        <v>9087</v>
      </c>
      <c r="B1989" s="825" t="s">
        <v>9086</v>
      </c>
    </row>
    <row r="1990" spans="1:2" x14ac:dyDescent="0.3"/>
    <row r="1991" spans="1:2" x14ac:dyDescent="0.3"/>
    <row r="1992" spans="1:2" x14ac:dyDescent="0.3"/>
    <row r="1993" spans="1:2" x14ac:dyDescent="0.3"/>
    <row r="1994" spans="1:2" x14ac:dyDescent="0.3"/>
    <row r="1995" spans="1:2" x14ac:dyDescent="0.3"/>
    <row r="1996" spans="1:2" x14ac:dyDescent="0.3"/>
    <row r="1997" spans="1:2" x14ac:dyDescent="0.3"/>
    <row r="1998" spans="1:2" x14ac:dyDescent="0.3"/>
    <row r="1999" spans="1:2" x14ac:dyDescent="0.3"/>
    <row r="2000" spans="1:2" x14ac:dyDescent="0.3"/>
    <row r="2001" x14ac:dyDescent="0.3"/>
    <row r="2002" x14ac:dyDescent="0.3"/>
    <row r="2003" x14ac:dyDescent="0.3"/>
    <row r="2004" x14ac:dyDescent="0.3"/>
    <row r="2005" x14ac:dyDescent="0.3"/>
    <row r="2006" x14ac:dyDescent="0.3"/>
    <row r="2007" x14ac:dyDescent="0.3"/>
    <row r="2008" x14ac:dyDescent="0.3"/>
    <row r="2009" x14ac:dyDescent="0.3"/>
    <row r="2010" x14ac:dyDescent="0.3"/>
    <row r="2011" x14ac:dyDescent="0.3"/>
    <row r="2012" x14ac:dyDescent="0.3"/>
    <row r="2013" x14ac:dyDescent="0.3"/>
    <row r="2014" x14ac:dyDescent="0.3"/>
    <row r="2015" x14ac:dyDescent="0.3"/>
    <row r="2016" x14ac:dyDescent="0.3"/>
    <row r="2017" x14ac:dyDescent="0.3"/>
    <row r="2018" x14ac:dyDescent="0.3"/>
    <row r="2019" x14ac:dyDescent="0.3"/>
    <row r="2020" x14ac:dyDescent="0.3"/>
    <row r="2021" x14ac:dyDescent="0.3"/>
    <row r="2022" x14ac:dyDescent="0.3"/>
    <row r="2023" x14ac:dyDescent="0.3"/>
    <row r="2024" x14ac:dyDescent="0.3"/>
    <row r="2025" x14ac:dyDescent="0.3"/>
    <row r="2026" x14ac:dyDescent="0.3"/>
    <row r="2027" x14ac:dyDescent="0.3"/>
    <row r="2028" x14ac:dyDescent="0.3"/>
    <row r="2029" x14ac:dyDescent="0.3"/>
    <row r="2030" x14ac:dyDescent="0.3"/>
    <row r="2031" x14ac:dyDescent="0.3"/>
    <row r="2032" x14ac:dyDescent="0.3"/>
    <row r="2033" x14ac:dyDescent="0.3"/>
    <row r="2034" x14ac:dyDescent="0.3"/>
    <row r="2035" x14ac:dyDescent="0.3"/>
    <row r="2036" x14ac:dyDescent="0.3"/>
    <row r="2037" x14ac:dyDescent="0.3"/>
    <row r="2038" x14ac:dyDescent="0.3"/>
    <row r="2039" x14ac:dyDescent="0.3"/>
    <row r="2040" x14ac:dyDescent="0.3"/>
    <row r="2041" x14ac:dyDescent="0.3"/>
    <row r="2042" x14ac:dyDescent="0.3"/>
    <row r="2043" x14ac:dyDescent="0.3"/>
    <row r="2044" x14ac:dyDescent="0.3"/>
    <row r="2045" x14ac:dyDescent="0.3"/>
    <row r="2046" x14ac:dyDescent="0.3"/>
    <row r="2047" x14ac:dyDescent="0.3"/>
    <row r="2048" x14ac:dyDescent="0.3"/>
    <row r="2049" x14ac:dyDescent="0.3"/>
    <row r="2050" x14ac:dyDescent="0.3"/>
    <row r="2051" x14ac:dyDescent="0.3"/>
    <row r="2052" x14ac:dyDescent="0.3"/>
    <row r="2053" x14ac:dyDescent="0.3"/>
    <row r="2054" x14ac:dyDescent="0.3"/>
    <row r="2055" x14ac:dyDescent="0.3"/>
    <row r="2056" x14ac:dyDescent="0.3"/>
    <row r="2057" x14ac:dyDescent="0.3"/>
    <row r="2058" x14ac:dyDescent="0.3"/>
    <row r="2059" x14ac:dyDescent="0.3"/>
    <row r="2060" x14ac:dyDescent="0.3"/>
    <row r="2061" x14ac:dyDescent="0.3"/>
    <row r="2062" x14ac:dyDescent="0.3"/>
    <row r="2063" x14ac:dyDescent="0.3"/>
    <row r="2064" x14ac:dyDescent="0.3"/>
    <row r="2065" x14ac:dyDescent="0.3"/>
    <row r="2066" x14ac:dyDescent="0.3"/>
    <row r="2067" x14ac:dyDescent="0.3"/>
    <row r="2068" x14ac:dyDescent="0.3"/>
    <row r="2069" x14ac:dyDescent="0.3"/>
    <row r="2070" x14ac:dyDescent="0.3"/>
    <row r="2071" x14ac:dyDescent="0.3"/>
    <row r="2072" x14ac:dyDescent="0.3"/>
    <row r="2073" x14ac:dyDescent="0.3"/>
    <row r="2074" x14ac:dyDescent="0.3"/>
    <row r="2075" x14ac:dyDescent="0.3"/>
    <row r="2076" x14ac:dyDescent="0.3"/>
    <row r="2077" x14ac:dyDescent="0.3"/>
    <row r="2078" x14ac:dyDescent="0.3"/>
    <row r="2079" x14ac:dyDescent="0.3"/>
    <row r="2080" x14ac:dyDescent="0.3"/>
    <row r="2081" x14ac:dyDescent="0.3"/>
    <row r="2082" x14ac:dyDescent="0.3"/>
    <row r="2083" x14ac:dyDescent="0.3"/>
    <row r="2084" x14ac:dyDescent="0.3"/>
    <row r="2085" x14ac:dyDescent="0.3"/>
    <row r="2086" x14ac:dyDescent="0.3"/>
    <row r="2087" x14ac:dyDescent="0.3"/>
    <row r="2088" x14ac:dyDescent="0.3"/>
    <row r="2089" x14ac:dyDescent="0.3"/>
    <row r="2090" x14ac:dyDescent="0.3"/>
    <row r="2091" x14ac:dyDescent="0.3"/>
    <row r="2092" x14ac:dyDescent="0.3"/>
    <row r="2093" x14ac:dyDescent="0.3"/>
    <row r="2094" x14ac:dyDescent="0.3"/>
    <row r="2095" x14ac:dyDescent="0.3"/>
    <row r="2096" x14ac:dyDescent="0.3"/>
    <row r="2097" x14ac:dyDescent="0.3"/>
    <row r="2098" x14ac:dyDescent="0.3"/>
    <row r="2099" x14ac:dyDescent="0.3"/>
    <row r="2100" x14ac:dyDescent="0.3"/>
    <row r="2101" x14ac:dyDescent="0.3"/>
    <row r="2102" x14ac:dyDescent="0.3"/>
    <row r="2103" x14ac:dyDescent="0.3"/>
    <row r="2104" x14ac:dyDescent="0.3"/>
    <row r="2105" x14ac:dyDescent="0.3"/>
    <row r="2106" x14ac:dyDescent="0.3"/>
    <row r="2107" x14ac:dyDescent="0.3"/>
    <row r="2108" x14ac:dyDescent="0.3"/>
    <row r="2109" x14ac:dyDescent="0.3"/>
    <row r="2110" x14ac:dyDescent="0.3"/>
    <row r="2111" x14ac:dyDescent="0.3"/>
    <row r="2112" x14ac:dyDescent="0.3"/>
    <row r="2113" x14ac:dyDescent="0.3"/>
    <row r="2114" x14ac:dyDescent="0.3"/>
    <row r="2115" x14ac:dyDescent="0.3"/>
    <row r="2116" x14ac:dyDescent="0.3"/>
    <row r="2117" x14ac:dyDescent="0.3"/>
    <row r="2118" x14ac:dyDescent="0.3"/>
    <row r="2119" x14ac:dyDescent="0.3"/>
    <row r="2120" x14ac:dyDescent="0.3"/>
    <row r="2121" x14ac:dyDescent="0.3"/>
    <row r="2122" x14ac:dyDescent="0.3"/>
    <row r="2123" x14ac:dyDescent="0.3"/>
    <row r="2124" x14ac:dyDescent="0.3"/>
    <row r="2125" x14ac:dyDescent="0.3"/>
    <row r="2126" x14ac:dyDescent="0.3"/>
    <row r="2127" x14ac:dyDescent="0.3"/>
    <row r="2128" x14ac:dyDescent="0.3"/>
    <row r="2129" x14ac:dyDescent="0.3"/>
    <row r="2130" x14ac:dyDescent="0.3"/>
    <row r="2131" x14ac:dyDescent="0.3"/>
    <row r="2132" x14ac:dyDescent="0.3"/>
    <row r="2133" x14ac:dyDescent="0.3"/>
    <row r="2134" x14ac:dyDescent="0.3"/>
    <row r="2135" x14ac:dyDescent="0.3"/>
    <row r="2136" x14ac:dyDescent="0.3"/>
    <row r="2137" x14ac:dyDescent="0.3"/>
    <row r="2138" x14ac:dyDescent="0.3"/>
    <row r="2139" x14ac:dyDescent="0.3"/>
    <row r="2140" x14ac:dyDescent="0.3"/>
    <row r="2141" x14ac:dyDescent="0.3"/>
    <row r="2142" x14ac:dyDescent="0.3"/>
    <row r="2143" x14ac:dyDescent="0.3"/>
    <row r="2144" x14ac:dyDescent="0.3"/>
    <row r="2145" x14ac:dyDescent="0.3"/>
    <row r="2146" x14ac:dyDescent="0.3"/>
    <row r="2147" x14ac:dyDescent="0.3"/>
    <row r="2148" x14ac:dyDescent="0.3"/>
    <row r="2149" x14ac:dyDescent="0.3"/>
    <row r="2150" x14ac:dyDescent="0.3"/>
    <row r="2151" x14ac:dyDescent="0.3"/>
    <row r="2152" x14ac:dyDescent="0.3"/>
    <row r="2153" x14ac:dyDescent="0.3"/>
    <row r="2154" x14ac:dyDescent="0.3"/>
    <row r="2155" x14ac:dyDescent="0.3"/>
    <row r="2156" x14ac:dyDescent="0.3"/>
    <row r="2157" x14ac:dyDescent="0.3"/>
    <row r="2158" x14ac:dyDescent="0.3"/>
    <row r="2159" x14ac:dyDescent="0.3"/>
    <row r="2160" x14ac:dyDescent="0.3"/>
    <row r="2161" x14ac:dyDescent="0.3"/>
    <row r="2162" x14ac:dyDescent="0.3"/>
    <row r="2163" x14ac:dyDescent="0.3"/>
    <row r="2164" x14ac:dyDescent="0.3"/>
    <row r="2165" x14ac:dyDescent="0.3"/>
    <row r="2166" x14ac:dyDescent="0.3"/>
    <row r="2167" x14ac:dyDescent="0.3"/>
    <row r="2168" x14ac:dyDescent="0.3"/>
    <row r="2169" x14ac:dyDescent="0.3"/>
    <row r="2170" x14ac:dyDescent="0.3"/>
    <row r="2171" x14ac:dyDescent="0.3"/>
    <row r="2172" x14ac:dyDescent="0.3"/>
    <row r="2173" x14ac:dyDescent="0.3"/>
    <row r="2174" x14ac:dyDescent="0.3"/>
    <row r="2175" x14ac:dyDescent="0.3"/>
    <row r="2176" x14ac:dyDescent="0.3"/>
    <row r="2177" x14ac:dyDescent="0.3"/>
    <row r="2178" x14ac:dyDescent="0.3"/>
    <row r="2179" x14ac:dyDescent="0.3"/>
    <row r="2180" x14ac:dyDescent="0.3"/>
    <row r="2181" x14ac:dyDescent="0.3"/>
    <row r="2182" x14ac:dyDescent="0.3"/>
    <row r="2183" x14ac:dyDescent="0.3"/>
    <row r="2184" x14ac:dyDescent="0.3"/>
    <row r="2185" x14ac:dyDescent="0.3"/>
    <row r="2186" x14ac:dyDescent="0.3"/>
    <row r="2187" x14ac:dyDescent="0.3"/>
    <row r="2188" x14ac:dyDescent="0.3"/>
    <row r="2189" x14ac:dyDescent="0.3"/>
    <row r="2190" x14ac:dyDescent="0.3"/>
    <row r="2191" x14ac:dyDescent="0.3"/>
    <row r="2192" x14ac:dyDescent="0.3"/>
    <row r="2193" x14ac:dyDescent="0.3"/>
    <row r="2194" x14ac:dyDescent="0.3"/>
    <row r="2195" x14ac:dyDescent="0.3"/>
    <row r="2196" x14ac:dyDescent="0.3"/>
    <row r="2197" x14ac:dyDescent="0.3"/>
    <row r="2198" x14ac:dyDescent="0.3"/>
    <row r="2199" x14ac:dyDescent="0.3"/>
    <row r="2200" x14ac:dyDescent="0.3"/>
    <row r="2201" x14ac:dyDescent="0.3"/>
    <row r="2202" x14ac:dyDescent="0.3"/>
    <row r="2203" x14ac:dyDescent="0.3"/>
    <row r="2204" x14ac:dyDescent="0.3"/>
    <row r="2205" x14ac:dyDescent="0.3"/>
    <row r="2206" x14ac:dyDescent="0.3"/>
    <row r="2207" x14ac:dyDescent="0.3"/>
    <row r="2208" x14ac:dyDescent="0.3"/>
    <row r="2209" x14ac:dyDescent="0.3"/>
    <row r="2210" x14ac:dyDescent="0.3"/>
    <row r="2211" x14ac:dyDescent="0.3"/>
    <row r="2212" x14ac:dyDescent="0.3"/>
    <row r="2213" x14ac:dyDescent="0.3"/>
    <row r="2214" x14ac:dyDescent="0.3"/>
    <row r="2215" x14ac:dyDescent="0.3"/>
    <row r="2216" x14ac:dyDescent="0.3"/>
    <row r="2217" x14ac:dyDescent="0.3"/>
    <row r="2218" x14ac:dyDescent="0.3"/>
    <row r="2219" x14ac:dyDescent="0.3"/>
    <row r="2220" x14ac:dyDescent="0.3"/>
    <row r="2221" x14ac:dyDescent="0.3"/>
    <row r="2222" x14ac:dyDescent="0.3"/>
    <row r="2223" x14ac:dyDescent="0.3"/>
    <row r="2224" x14ac:dyDescent="0.3"/>
    <row r="2225" x14ac:dyDescent="0.3"/>
    <row r="2226" x14ac:dyDescent="0.3"/>
    <row r="2227" x14ac:dyDescent="0.3"/>
    <row r="2228" x14ac:dyDescent="0.3"/>
    <row r="2229" x14ac:dyDescent="0.3"/>
    <row r="2230" x14ac:dyDescent="0.3"/>
    <row r="2231" x14ac:dyDescent="0.3"/>
    <row r="2232" x14ac:dyDescent="0.3"/>
    <row r="2233" x14ac:dyDescent="0.3"/>
    <row r="2234" x14ac:dyDescent="0.3"/>
    <row r="2235" x14ac:dyDescent="0.3"/>
    <row r="2236" x14ac:dyDescent="0.3"/>
    <row r="2237" x14ac:dyDescent="0.3"/>
    <row r="2238" x14ac:dyDescent="0.3"/>
    <row r="2239" x14ac:dyDescent="0.3"/>
    <row r="2240" x14ac:dyDescent="0.3"/>
    <row r="2241" x14ac:dyDescent="0.3"/>
    <row r="2242" x14ac:dyDescent="0.3"/>
    <row r="2243" x14ac:dyDescent="0.3"/>
    <row r="2244" x14ac:dyDescent="0.3"/>
    <row r="2245" x14ac:dyDescent="0.3"/>
    <row r="2246" x14ac:dyDescent="0.3"/>
    <row r="2247" x14ac:dyDescent="0.3"/>
    <row r="2248" x14ac:dyDescent="0.3"/>
    <row r="2249" x14ac:dyDescent="0.3"/>
    <row r="2250" x14ac:dyDescent="0.3"/>
    <row r="2251" x14ac:dyDescent="0.3"/>
    <row r="2252" x14ac:dyDescent="0.3"/>
    <row r="2253" x14ac:dyDescent="0.3"/>
    <row r="2254" x14ac:dyDescent="0.3"/>
    <row r="2255" x14ac:dyDescent="0.3"/>
    <row r="2256" x14ac:dyDescent="0.3"/>
    <row r="2257" x14ac:dyDescent="0.3"/>
    <row r="2258" x14ac:dyDescent="0.3"/>
    <row r="2259" x14ac:dyDescent="0.3"/>
    <row r="2260" x14ac:dyDescent="0.3"/>
    <row r="2261" x14ac:dyDescent="0.3"/>
    <row r="2262" x14ac:dyDescent="0.3"/>
    <row r="2263" x14ac:dyDescent="0.3"/>
    <row r="2264" x14ac:dyDescent="0.3"/>
    <row r="2265" x14ac:dyDescent="0.3"/>
    <row r="2266" x14ac:dyDescent="0.3"/>
    <row r="2267" x14ac:dyDescent="0.3"/>
    <row r="2268" x14ac:dyDescent="0.3"/>
    <row r="2269" x14ac:dyDescent="0.3"/>
    <row r="2270" x14ac:dyDescent="0.3"/>
    <row r="2271" x14ac:dyDescent="0.3"/>
    <row r="2272" x14ac:dyDescent="0.3"/>
    <row r="2273" x14ac:dyDescent="0.3"/>
    <row r="2274" x14ac:dyDescent="0.3"/>
    <row r="2275" x14ac:dyDescent="0.3"/>
    <row r="2276" x14ac:dyDescent="0.3"/>
    <row r="2277" x14ac:dyDescent="0.3"/>
    <row r="2278" x14ac:dyDescent="0.3"/>
    <row r="2279" x14ac:dyDescent="0.3"/>
    <row r="2280" x14ac:dyDescent="0.3"/>
    <row r="2281" x14ac:dyDescent="0.3"/>
    <row r="2282" x14ac:dyDescent="0.3"/>
    <row r="2283" x14ac:dyDescent="0.3"/>
    <row r="2284" x14ac:dyDescent="0.3"/>
    <row r="2285" x14ac:dyDescent="0.3"/>
    <row r="2286" x14ac:dyDescent="0.3"/>
    <row r="2287" x14ac:dyDescent="0.3"/>
    <row r="2288" x14ac:dyDescent="0.3"/>
    <row r="2289" x14ac:dyDescent="0.3"/>
    <row r="2290" x14ac:dyDescent="0.3"/>
    <row r="2291" x14ac:dyDescent="0.3"/>
    <row r="2292" x14ac:dyDescent="0.3"/>
    <row r="2293" x14ac:dyDescent="0.3"/>
    <row r="2294" x14ac:dyDescent="0.3"/>
    <row r="2295" x14ac:dyDescent="0.3"/>
    <row r="2296" x14ac:dyDescent="0.3"/>
    <row r="2297" x14ac:dyDescent="0.3"/>
    <row r="2298" x14ac:dyDescent="0.3"/>
    <row r="2299" x14ac:dyDescent="0.3"/>
    <row r="2300" x14ac:dyDescent="0.3"/>
    <row r="2301" x14ac:dyDescent="0.3"/>
    <row r="2302" x14ac:dyDescent="0.3"/>
    <row r="2303" x14ac:dyDescent="0.3"/>
    <row r="2304" x14ac:dyDescent="0.3"/>
    <row r="2305" x14ac:dyDescent="0.3"/>
    <row r="2306" x14ac:dyDescent="0.3"/>
    <row r="2307" x14ac:dyDescent="0.3"/>
    <row r="2308" x14ac:dyDescent="0.3"/>
    <row r="2309" x14ac:dyDescent="0.3"/>
    <row r="2310" x14ac:dyDescent="0.3"/>
    <row r="2311" x14ac:dyDescent="0.3"/>
    <row r="2312" x14ac:dyDescent="0.3"/>
    <row r="2313" x14ac:dyDescent="0.3"/>
    <row r="2314" x14ac:dyDescent="0.3"/>
    <row r="2315" x14ac:dyDescent="0.3"/>
    <row r="2316" x14ac:dyDescent="0.3"/>
    <row r="2317" x14ac:dyDescent="0.3"/>
    <row r="2318" x14ac:dyDescent="0.3"/>
    <row r="2319" x14ac:dyDescent="0.3"/>
    <row r="2320" x14ac:dyDescent="0.3"/>
    <row r="2321" x14ac:dyDescent="0.3"/>
    <row r="2322" x14ac:dyDescent="0.3"/>
    <row r="2323" x14ac:dyDescent="0.3"/>
    <row r="2324" x14ac:dyDescent="0.3"/>
    <row r="2325" x14ac:dyDescent="0.3"/>
    <row r="2326" x14ac:dyDescent="0.3"/>
    <row r="2327" x14ac:dyDescent="0.3"/>
    <row r="2328" x14ac:dyDescent="0.3"/>
    <row r="2329" x14ac:dyDescent="0.3"/>
    <row r="2330" x14ac:dyDescent="0.3"/>
    <row r="2331" x14ac:dyDescent="0.3"/>
    <row r="2332" x14ac:dyDescent="0.3"/>
    <row r="2333" x14ac:dyDescent="0.3"/>
    <row r="2334" x14ac:dyDescent="0.3"/>
    <row r="2335" x14ac:dyDescent="0.3"/>
    <row r="2336" x14ac:dyDescent="0.3"/>
    <row r="2337" x14ac:dyDescent="0.3"/>
    <row r="2338" x14ac:dyDescent="0.3"/>
    <row r="2339" x14ac:dyDescent="0.3"/>
    <row r="2340" x14ac:dyDescent="0.3"/>
    <row r="2341" x14ac:dyDescent="0.3"/>
    <row r="2342" x14ac:dyDescent="0.3"/>
    <row r="2343" x14ac:dyDescent="0.3"/>
    <row r="2344" x14ac:dyDescent="0.3"/>
    <row r="2345" x14ac:dyDescent="0.3"/>
    <row r="2346" x14ac:dyDescent="0.3"/>
    <row r="2347" x14ac:dyDescent="0.3"/>
    <row r="2348" x14ac:dyDescent="0.3"/>
    <row r="2349" x14ac:dyDescent="0.3"/>
    <row r="2350" x14ac:dyDescent="0.3"/>
    <row r="2351" x14ac:dyDescent="0.3"/>
    <row r="2352" x14ac:dyDescent="0.3"/>
    <row r="2353" x14ac:dyDescent="0.3"/>
    <row r="2354" x14ac:dyDescent="0.3"/>
    <row r="2355" x14ac:dyDescent="0.3"/>
    <row r="2356" x14ac:dyDescent="0.3"/>
    <row r="2357" x14ac:dyDescent="0.3"/>
    <row r="2358" x14ac:dyDescent="0.3"/>
    <row r="2359" x14ac:dyDescent="0.3"/>
    <row r="2360" x14ac:dyDescent="0.3"/>
    <row r="2361" x14ac:dyDescent="0.3"/>
    <row r="2362" x14ac:dyDescent="0.3"/>
    <row r="2363" x14ac:dyDescent="0.3"/>
    <row r="2364" x14ac:dyDescent="0.3"/>
    <row r="2365" x14ac:dyDescent="0.3"/>
    <row r="2366" x14ac:dyDescent="0.3"/>
    <row r="2367" x14ac:dyDescent="0.3"/>
    <row r="2368" x14ac:dyDescent="0.3"/>
    <row r="2369" x14ac:dyDescent="0.3"/>
  </sheetData>
  <autoFilter ref="A1:B2015" xr:uid="{6F7F07C6-4B13-4CBA-AE87-9C47EC6F883F}">
    <sortState xmlns:xlrd2="http://schemas.microsoft.com/office/spreadsheetml/2017/richdata2" ref="A2:B2015">
      <sortCondition sortBy="cellColor" ref="B1:B2015"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3" zoomScale="90" zoomScaleNormal="90" workbookViewId="0">
      <selection activeCell="B14" sqref="B14"/>
    </sheetView>
  </sheetViews>
  <sheetFormatPr baseColWidth="10" defaultColWidth="0" defaultRowHeight="14.4" zeroHeight="1" x14ac:dyDescent="0.3"/>
  <cols>
    <col min="1" max="1" width="21.44140625" customWidth="1"/>
    <col min="2" max="2" width="49.77734375" bestFit="1" customWidth="1"/>
    <col min="3" max="3" width="3.5546875" bestFit="1" customWidth="1"/>
    <col min="4" max="4" width="7.44140625" bestFit="1" customWidth="1"/>
    <col min="5" max="5" width="50" customWidth="1"/>
    <col min="6" max="6" width="2.5546875" customWidth="1"/>
    <col min="7" max="16384" width="11.44140625" hidden="1"/>
  </cols>
  <sheetData>
    <row r="1" spans="1:6" x14ac:dyDescent="0.3">
      <c r="A1" s="255"/>
      <c r="B1" s="255"/>
      <c r="C1" s="256"/>
      <c r="D1" s="256"/>
      <c r="E1" s="255"/>
      <c r="F1" s="255"/>
    </row>
    <row r="2" spans="1:6" x14ac:dyDescent="0.3">
      <c r="A2" s="1179" t="s">
        <v>7959</v>
      </c>
      <c r="B2" s="1179"/>
      <c r="C2" s="1179"/>
      <c r="D2" s="1179"/>
      <c r="E2" s="1179"/>
      <c r="F2" s="255"/>
    </row>
    <row r="3" spans="1:6" x14ac:dyDescent="0.3">
      <c r="A3" s="8" t="s">
        <v>7960</v>
      </c>
      <c r="B3" s="1180" t="s">
        <v>7961</v>
      </c>
      <c r="C3" s="1181"/>
      <c r="D3" s="1181"/>
      <c r="E3" s="1182"/>
      <c r="F3" s="255"/>
    </row>
    <row r="4" spans="1:6" x14ac:dyDescent="0.3">
      <c r="A4" s="9" t="s">
        <v>7962</v>
      </c>
      <c r="B4" s="9" t="s">
        <v>4054</v>
      </c>
      <c r="C4" s="9" t="s">
        <v>7963</v>
      </c>
      <c r="D4" s="9" t="s">
        <v>7964</v>
      </c>
      <c r="E4" s="9" t="s">
        <v>7965</v>
      </c>
      <c r="F4" s="255"/>
    </row>
    <row r="5" spans="1:6" x14ac:dyDescent="0.3">
      <c r="A5" s="10" t="s">
        <v>2434</v>
      </c>
      <c r="B5" s="10" t="s">
        <v>7966</v>
      </c>
      <c r="C5" s="11" t="s">
        <v>7967</v>
      </c>
      <c r="D5" s="11" t="s">
        <v>186</v>
      </c>
      <c r="E5" s="10"/>
      <c r="F5" s="255"/>
    </row>
    <row r="6" spans="1:6" x14ac:dyDescent="0.3">
      <c r="A6" s="10" t="s">
        <v>7968</v>
      </c>
      <c r="B6" s="10" t="s">
        <v>7969</v>
      </c>
      <c r="C6" s="11" t="s">
        <v>7970</v>
      </c>
      <c r="D6" s="11" t="s">
        <v>282</v>
      </c>
      <c r="E6" s="10"/>
      <c r="F6" s="255"/>
    </row>
    <row r="7" spans="1:6" x14ac:dyDescent="0.3">
      <c r="A7" s="10" t="s">
        <v>7971</v>
      </c>
      <c r="B7" s="10" t="s">
        <v>7972</v>
      </c>
      <c r="C7" s="11" t="s">
        <v>7970</v>
      </c>
      <c r="D7" s="11" t="s">
        <v>282</v>
      </c>
      <c r="E7" s="10"/>
      <c r="F7" s="255"/>
    </row>
    <row r="8" spans="1:6" x14ac:dyDescent="0.3">
      <c r="A8" s="255"/>
      <c r="B8" s="255"/>
      <c r="C8" s="256"/>
      <c r="D8" s="256"/>
      <c r="E8" s="255"/>
      <c r="F8" s="255"/>
    </row>
    <row r="9" spans="1:6" x14ac:dyDescent="0.3">
      <c r="A9" s="255"/>
      <c r="B9" s="255"/>
      <c r="C9" s="256"/>
      <c r="D9" s="256"/>
      <c r="E9" s="255"/>
      <c r="F9" s="255"/>
    </row>
    <row r="10" spans="1:6" x14ac:dyDescent="0.3">
      <c r="A10" s="1198" t="s">
        <v>7973</v>
      </c>
      <c r="B10" s="1198"/>
      <c r="C10" s="1198"/>
      <c r="D10" s="1198"/>
      <c r="E10" s="1198"/>
      <c r="F10" s="255"/>
    </row>
    <row r="11" spans="1:6" x14ac:dyDescent="0.3">
      <c r="A11" s="12" t="s">
        <v>7960</v>
      </c>
      <c r="B11" s="1199" t="s">
        <v>7961</v>
      </c>
      <c r="C11" s="1200"/>
      <c r="D11" s="1200"/>
      <c r="E11" s="1201"/>
      <c r="F11" s="255"/>
    </row>
    <row r="12" spans="1:6" x14ac:dyDescent="0.3">
      <c r="A12" s="13" t="s">
        <v>7962</v>
      </c>
      <c r="B12" s="13" t="s">
        <v>4054</v>
      </c>
      <c r="C12" s="13" t="s">
        <v>7963</v>
      </c>
      <c r="D12" s="13" t="s">
        <v>7964</v>
      </c>
      <c r="E12" s="13" t="s">
        <v>7965</v>
      </c>
      <c r="F12" s="255"/>
    </row>
    <row r="13" spans="1:6" x14ac:dyDescent="0.3">
      <c r="A13" s="14" t="s">
        <v>2434</v>
      </c>
      <c r="B13" s="14" t="s">
        <v>7966</v>
      </c>
      <c r="C13" s="15" t="s">
        <v>7967</v>
      </c>
      <c r="D13" s="15" t="s">
        <v>186</v>
      </c>
      <c r="E13" s="14"/>
      <c r="F13" s="255"/>
    </row>
    <row r="14" spans="1:6" ht="172.5" customHeight="1" x14ac:dyDescent="0.3">
      <c r="A14" s="14" t="s">
        <v>7974</v>
      </c>
      <c r="B14" s="14" t="s">
        <v>7975</v>
      </c>
      <c r="C14" s="15" t="s">
        <v>7976</v>
      </c>
      <c r="D14" s="15" t="s">
        <v>282</v>
      </c>
      <c r="E14" s="301" t="s">
        <v>7977</v>
      </c>
      <c r="F14" s="255"/>
    </row>
    <row r="15" spans="1:6" x14ac:dyDescent="0.3">
      <c r="A15" s="255"/>
      <c r="B15" s="255"/>
      <c r="C15" s="256"/>
      <c r="D15" s="256"/>
      <c r="E15" s="255"/>
      <c r="F15" s="255"/>
    </row>
    <row r="16" spans="1:6" x14ac:dyDescent="0.3">
      <c r="A16" s="255"/>
      <c r="B16" s="255"/>
      <c r="C16" s="256"/>
      <c r="D16" s="256"/>
      <c r="E16" s="255"/>
      <c r="F16" s="255"/>
    </row>
    <row r="17" spans="1:6" x14ac:dyDescent="0.3">
      <c r="A17" s="1202" t="s">
        <v>7978</v>
      </c>
      <c r="B17" s="1202"/>
      <c r="C17" s="1202"/>
      <c r="D17" s="1202"/>
      <c r="E17" s="1202"/>
      <c r="F17" s="255"/>
    </row>
    <row r="18" spans="1:6" x14ac:dyDescent="0.3">
      <c r="A18" s="16" t="s">
        <v>7960</v>
      </c>
      <c r="B18" s="1190" t="s">
        <v>7979</v>
      </c>
      <c r="C18" s="1191"/>
      <c r="D18" s="1191"/>
      <c r="E18" s="1192"/>
      <c r="F18" s="255"/>
    </row>
    <row r="19" spans="1:6" x14ac:dyDescent="0.3">
      <c r="A19" s="17" t="s">
        <v>7962</v>
      </c>
      <c r="B19" s="17" t="s">
        <v>4054</v>
      </c>
      <c r="C19" s="18" t="s">
        <v>7963</v>
      </c>
      <c r="D19" s="17" t="s">
        <v>7964</v>
      </c>
      <c r="E19" s="17" t="s">
        <v>293</v>
      </c>
      <c r="F19" s="255"/>
    </row>
    <row r="20" spans="1:6" x14ac:dyDescent="0.3">
      <c r="A20" s="19" t="s">
        <v>2434</v>
      </c>
      <c r="B20" s="19" t="s">
        <v>7980</v>
      </c>
      <c r="C20" s="20" t="s">
        <v>7967</v>
      </c>
      <c r="D20" s="20" t="s">
        <v>186</v>
      </c>
      <c r="E20" s="19"/>
      <c r="F20" s="255"/>
    </row>
    <row r="21" spans="1:6" x14ac:dyDescent="0.3">
      <c r="A21" s="19" t="s">
        <v>7981</v>
      </c>
      <c r="B21" s="19" t="s">
        <v>7982</v>
      </c>
      <c r="C21" s="20" t="s">
        <v>7967</v>
      </c>
      <c r="D21" s="20" t="s">
        <v>186</v>
      </c>
      <c r="E21" s="19"/>
      <c r="F21" s="255"/>
    </row>
    <row r="22" spans="1:6" ht="28.8" x14ac:dyDescent="0.3">
      <c r="A22" s="19" t="s">
        <v>7983</v>
      </c>
      <c r="B22" s="19" t="s">
        <v>7984</v>
      </c>
      <c r="C22" s="20" t="s">
        <v>7967</v>
      </c>
      <c r="D22" s="20" t="s">
        <v>194</v>
      </c>
      <c r="E22" s="21" t="s">
        <v>7985</v>
      </c>
      <c r="F22" s="255"/>
    </row>
    <row r="23" spans="1:6" x14ac:dyDescent="0.3">
      <c r="A23" s="19" t="s">
        <v>7986</v>
      </c>
      <c r="B23" s="19" t="s">
        <v>7987</v>
      </c>
      <c r="C23" s="20" t="s">
        <v>7967</v>
      </c>
      <c r="D23" s="20" t="s">
        <v>176</v>
      </c>
      <c r="E23" s="40" t="s">
        <v>177</v>
      </c>
      <c r="F23" s="255"/>
    </row>
    <row r="24" spans="1:6" x14ac:dyDescent="0.3">
      <c r="A24" s="19" t="s">
        <v>7988</v>
      </c>
      <c r="B24" s="19" t="s">
        <v>7989</v>
      </c>
      <c r="C24" s="20" t="s">
        <v>7970</v>
      </c>
      <c r="D24" s="20" t="s">
        <v>176</v>
      </c>
      <c r="E24" s="40" t="s">
        <v>177</v>
      </c>
      <c r="F24" s="255"/>
    </row>
    <row r="25" spans="1:6" x14ac:dyDescent="0.3">
      <c r="A25" s="255"/>
      <c r="B25" s="255"/>
      <c r="C25" s="256"/>
      <c r="D25" s="256"/>
      <c r="E25" s="255"/>
      <c r="F25" s="255"/>
    </row>
    <row r="26" spans="1:6" x14ac:dyDescent="0.3">
      <c r="A26" s="255"/>
      <c r="B26" s="255"/>
      <c r="C26" s="256"/>
      <c r="D26" s="256"/>
      <c r="E26" s="255"/>
      <c r="F26" s="255"/>
    </row>
    <row r="27" spans="1:6" x14ac:dyDescent="0.3">
      <c r="A27" s="1193" t="s">
        <v>7990</v>
      </c>
      <c r="B27" s="1193"/>
      <c r="C27" s="1193"/>
      <c r="D27" s="1193"/>
      <c r="E27" s="1193"/>
      <c r="F27" s="255"/>
    </row>
    <row r="28" spans="1:6" x14ac:dyDescent="0.3">
      <c r="A28" s="41" t="s">
        <v>7960</v>
      </c>
      <c r="B28" s="1184" t="s">
        <v>7979</v>
      </c>
      <c r="C28" s="1185"/>
      <c r="D28" s="1185"/>
      <c r="E28" s="1186"/>
      <c r="F28" s="255"/>
    </row>
    <row r="29" spans="1:6" x14ac:dyDescent="0.3">
      <c r="A29" s="42" t="s">
        <v>7962</v>
      </c>
      <c r="B29" s="42" t="s">
        <v>4054</v>
      </c>
      <c r="C29" s="43" t="s">
        <v>7963</v>
      </c>
      <c r="D29" s="42" t="s">
        <v>7964</v>
      </c>
      <c r="E29" s="42" t="s">
        <v>293</v>
      </c>
      <c r="F29" s="255"/>
    </row>
    <row r="30" spans="1:6" x14ac:dyDescent="0.3">
      <c r="A30" s="44" t="s">
        <v>2434</v>
      </c>
      <c r="B30" s="44" t="s">
        <v>7980</v>
      </c>
      <c r="C30" s="45" t="s">
        <v>7967</v>
      </c>
      <c r="D30" s="45" t="s">
        <v>186</v>
      </c>
      <c r="E30" s="44"/>
      <c r="F30" s="255"/>
    </row>
    <row r="31" spans="1:6" x14ac:dyDescent="0.3">
      <c r="A31" s="44" t="s">
        <v>7991</v>
      </c>
      <c r="B31" s="44" t="s">
        <v>7992</v>
      </c>
      <c r="C31" s="45" t="s">
        <v>7967</v>
      </c>
      <c r="D31" s="45" t="s">
        <v>2227</v>
      </c>
      <c r="E31" s="44"/>
      <c r="F31" s="255"/>
    </row>
    <row r="32" spans="1:6" x14ac:dyDescent="0.3">
      <c r="A32" s="44" t="s">
        <v>7993</v>
      </c>
      <c r="B32" s="44" t="s">
        <v>7994</v>
      </c>
      <c r="C32" s="45" t="s">
        <v>7967</v>
      </c>
      <c r="D32" s="45" t="s">
        <v>220</v>
      </c>
      <c r="E32" s="44"/>
      <c r="F32" s="255"/>
    </row>
    <row r="33" spans="1:6" x14ac:dyDescent="0.3">
      <c r="A33" s="44" t="s">
        <v>7995</v>
      </c>
      <c r="B33" s="44" t="s">
        <v>7996</v>
      </c>
      <c r="C33" s="45" t="s">
        <v>7967</v>
      </c>
      <c r="D33" s="45" t="s">
        <v>7997</v>
      </c>
      <c r="E33" s="44" t="s">
        <v>7998</v>
      </c>
      <c r="F33" s="255"/>
    </row>
    <row r="34" spans="1:6" x14ac:dyDescent="0.3">
      <c r="A34" s="44" t="s">
        <v>7999</v>
      </c>
      <c r="B34" s="44" t="s">
        <v>8000</v>
      </c>
      <c r="C34" s="45" t="s">
        <v>7970</v>
      </c>
      <c r="D34" s="45" t="s">
        <v>7997</v>
      </c>
      <c r="E34" s="44" t="s">
        <v>7998</v>
      </c>
      <c r="F34" s="255"/>
    </row>
    <row r="35" spans="1:6" x14ac:dyDescent="0.3">
      <c r="A35" s="255"/>
      <c r="B35" s="255"/>
      <c r="C35" s="256"/>
      <c r="D35" s="256"/>
      <c r="E35" s="255"/>
      <c r="F35" s="255"/>
    </row>
    <row r="36" spans="1:6" x14ac:dyDescent="0.3">
      <c r="A36" s="255"/>
      <c r="B36" s="255"/>
      <c r="C36" s="256"/>
      <c r="D36" s="256"/>
      <c r="E36" s="255"/>
      <c r="F36" s="255"/>
    </row>
    <row r="37" spans="1:6" x14ac:dyDescent="0.3">
      <c r="A37" s="1194" t="s">
        <v>425</v>
      </c>
      <c r="B37" s="1194"/>
      <c r="C37" s="1194"/>
      <c r="D37" s="1194"/>
      <c r="E37" s="1194"/>
      <c r="F37" s="255"/>
    </row>
    <row r="38" spans="1:6" x14ac:dyDescent="0.3">
      <c r="A38" s="22" t="s">
        <v>7960</v>
      </c>
      <c r="B38" s="1195" t="s">
        <v>7979</v>
      </c>
      <c r="C38" s="1196"/>
      <c r="D38" s="1196"/>
      <c r="E38" s="1197"/>
      <c r="F38" s="255"/>
    </row>
    <row r="39" spans="1:6" x14ac:dyDescent="0.3">
      <c r="A39" s="23" t="s">
        <v>7962</v>
      </c>
      <c r="B39" s="23" t="s">
        <v>4054</v>
      </c>
      <c r="C39" s="23" t="s">
        <v>7963</v>
      </c>
      <c r="D39" s="23" t="s">
        <v>7964</v>
      </c>
      <c r="E39" s="23" t="s">
        <v>293</v>
      </c>
      <c r="F39" s="255"/>
    </row>
    <row r="40" spans="1:6" x14ac:dyDescent="0.3">
      <c r="A40" s="24" t="s">
        <v>2434</v>
      </c>
      <c r="B40" s="24" t="s">
        <v>8001</v>
      </c>
      <c r="C40" s="25" t="s">
        <v>7967</v>
      </c>
      <c r="D40" s="25" t="s">
        <v>186</v>
      </c>
      <c r="E40" s="24"/>
      <c r="F40" s="255"/>
    </row>
    <row r="41" spans="1:6" x14ac:dyDescent="0.3">
      <c r="A41" s="24" t="s">
        <v>2431</v>
      </c>
      <c r="B41" s="24" t="s">
        <v>8002</v>
      </c>
      <c r="C41" s="25" t="s">
        <v>7967</v>
      </c>
      <c r="D41" s="25" t="s">
        <v>282</v>
      </c>
      <c r="E41" s="24"/>
      <c r="F41" s="255"/>
    </row>
    <row r="42" spans="1:6" x14ac:dyDescent="0.3">
      <c r="A42" s="24" t="s">
        <v>8003</v>
      </c>
      <c r="B42" s="24" t="s">
        <v>8004</v>
      </c>
      <c r="C42" s="25" t="s">
        <v>7967</v>
      </c>
      <c r="D42" s="25" t="s">
        <v>658</v>
      </c>
      <c r="E42" s="24"/>
      <c r="F42" s="255"/>
    </row>
    <row r="43" spans="1:6" x14ac:dyDescent="0.3">
      <c r="A43" s="24" t="s">
        <v>8005</v>
      </c>
      <c r="B43" s="24" t="s">
        <v>8006</v>
      </c>
      <c r="C43" s="25" t="s">
        <v>7967</v>
      </c>
      <c r="D43" s="25" t="s">
        <v>668</v>
      </c>
      <c r="E43" s="24"/>
      <c r="F43" s="255"/>
    </row>
    <row r="44" spans="1:6" ht="43.2" x14ac:dyDescent="0.3">
      <c r="A44" s="24" t="s">
        <v>8007</v>
      </c>
      <c r="B44" s="24" t="s">
        <v>8008</v>
      </c>
      <c r="C44" s="25" t="s">
        <v>7970</v>
      </c>
      <c r="D44" s="25" t="s">
        <v>194</v>
      </c>
      <c r="E44" s="26" t="s">
        <v>8009</v>
      </c>
      <c r="F44" s="255"/>
    </row>
    <row r="45" spans="1:6" x14ac:dyDescent="0.3">
      <c r="A45" s="24" t="s">
        <v>8010</v>
      </c>
      <c r="B45" s="24" t="s">
        <v>8011</v>
      </c>
      <c r="C45" s="25" t="s">
        <v>7970</v>
      </c>
      <c r="D45" s="25" t="s">
        <v>7997</v>
      </c>
      <c r="E45" s="24" t="s">
        <v>7998</v>
      </c>
      <c r="F45" s="255"/>
    </row>
    <row r="46" spans="1:6" ht="28.8" x14ac:dyDescent="0.3">
      <c r="A46" s="313" t="s">
        <v>8012</v>
      </c>
      <c r="B46" s="313" t="s">
        <v>8013</v>
      </c>
      <c r="C46" s="314" t="s">
        <v>7970</v>
      </c>
      <c r="D46" s="314" t="s">
        <v>8014</v>
      </c>
      <c r="E46" s="299" t="s">
        <v>8015</v>
      </c>
      <c r="F46" s="255"/>
    </row>
    <row r="47" spans="1:6" ht="28.8" x14ac:dyDescent="0.3">
      <c r="A47" s="423" t="s">
        <v>8016</v>
      </c>
      <c r="B47" s="423" t="s">
        <v>8017</v>
      </c>
      <c r="C47" s="712" t="s">
        <v>7970</v>
      </c>
      <c r="D47" s="712" t="s">
        <v>143</v>
      </c>
      <c r="E47" s="299" t="s">
        <v>8018</v>
      </c>
      <c r="F47" s="255"/>
    </row>
    <row r="48" spans="1:6" ht="28.8" x14ac:dyDescent="0.3">
      <c r="A48" s="24" t="s">
        <v>8019</v>
      </c>
      <c r="B48" s="24" t="s">
        <v>4369</v>
      </c>
      <c r="C48" s="25" t="s">
        <v>7970</v>
      </c>
      <c r="D48" s="25" t="s">
        <v>282</v>
      </c>
      <c r="E48" s="156" t="s">
        <v>8020</v>
      </c>
      <c r="F48" s="255"/>
    </row>
    <row r="49" spans="1:6" ht="28.8" x14ac:dyDescent="0.3">
      <c r="A49" s="24" t="s">
        <v>8021</v>
      </c>
      <c r="B49" s="24" t="s">
        <v>8022</v>
      </c>
      <c r="C49" s="25" t="s">
        <v>7970</v>
      </c>
      <c r="D49" s="25" t="s">
        <v>282</v>
      </c>
      <c r="E49" s="156" t="s">
        <v>8020</v>
      </c>
      <c r="F49" s="255"/>
    </row>
    <row r="50" spans="1:6" ht="57.6" x14ac:dyDescent="0.3">
      <c r="A50" s="24" t="s">
        <v>8023</v>
      </c>
      <c r="B50" s="24" t="s">
        <v>8024</v>
      </c>
      <c r="C50" s="25" t="s">
        <v>7970</v>
      </c>
      <c r="D50" s="25" t="s">
        <v>194</v>
      </c>
      <c r="E50" s="156" t="s">
        <v>8025</v>
      </c>
      <c r="F50" s="255"/>
    </row>
    <row r="51" spans="1:6" ht="28.8" x14ac:dyDescent="0.3">
      <c r="A51" s="24" t="s">
        <v>8026</v>
      </c>
      <c r="B51" s="24" t="s">
        <v>8027</v>
      </c>
      <c r="C51" s="25" t="s">
        <v>7970</v>
      </c>
      <c r="D51" s="25" t="s">
        <v>194</v>
      </c>
      <c r="E51" s="156" t="s">
        <v>8020</v>
      </c>
      <c r="F51" s="255"/>
    </row>
    <row r="52" spans="1:6" ht="43.2" x14ac:dyDescent="0.3">
      <c r="A52" s="635" t="s">
        <v>8028</v>
      </c>
      <c r="B52" s="635" t="s">
        <v>8029</v>
      </c>
      <c r="C52" s="636" t="s">
        <v>7970</v>
      </c>
      <c r="D52" s="636" t="s">
        <v>194</v>
      </c>
      <c r="E52" s="637" t="s">
        <v>8030</v>
      </c>
      <c r="F52" s="255"/>
    </row>
    <row r="53" spans="1:6" ht="57.6" x14ac:dyDescent="0.3">
      <c r="A53" s="635" t="s">
        <v>8031</v>
      </c>
      <c r="B53" s="635" t="s">
        <v>8032</v>
      </c>
      <c r="C53" s="636" t="s">
        <v>7970</v>
      </c>
      <c r="D53" s="636" t="s">
        <v>194</v>
      </c>
      <c r="E53" s="750" t="s">
        <v>8033</v>
      </c>
      <c r="F53" s="255"/>
    </row>
    <row r="54" spans="1:6" x14ac:dyDescent="0.3">
      <c r="A54" s="255"/>
      <c r="B54" s="255"/>
      <c r="C54" s="256"/>
      <c r="D54" s="256"/>
      <c r="E54" s="255"/>
      <c r="F54" s="255"/>
    </row>
    <row r="55" spans="1:6" x14ac:dyDescent="0.3">
      <c r="A55" s="255"/>
      <c r="B55" s="255"/>
      <c r="C55" s="256"/>
      <c r="D55" s="256"/>
      <c r="E55" s="255"/>
      <c r="F55" s="255"/>
    </row>
    <row r="56" spans="1:6" x14ac:dyDescent="0.3">
      <c r="A56" s="1174" t="s">
        <v>530</v>
      </c>
      <c r="B56" s="1174"/>
      <c r="C56" s="1174"/>
      <c r="D56" s="1174"/>
      <c r="E56" s="1174"/>
      <c r="F56" s="255"/>
    </row>
    <row r="57" spans="1:6" x14ac:dyDescent="0.3">
      <c r="A57" s="27" t="s">
        <v>7960</v>
      </c>
      <c r="B57" s="1175" t="s">
        <v>7979</v>
      </c>
      <c r="C57" s="1176"/>
      <c r="D57" s="1176"/>
      <c r="E57" s="1177"/>
      <c r="F57" s="255"/>
    </row>
    <row r="58" spans="1:6" x14ac:dyDescent="0.3">
      <c r="A58" s="28" t="s">
        <v>7962</v>
      </c>
      <c r="B58" s="28" t="s">
        <v>4054</v>
      </c>
      <c r="C58" s="29" t="s">
        <v>7963</v>
      </c>
      <c r="D58" s="28" t="s">
        <v>7964</v>
      </c>
      <c r="E58" s="28" t="s">
        <v>293</v>
      </c>
      <c r="F58" s="255"/>
    </row>
    <row r="59" spans="1:6" x14ac:dyDescent="0.3">
      <c r="A59" s="30" t="s">
        <v>2434</v>
      </c>
      <c r="B59" s="30" t="s">
        <v>7980</v>
      </c>
      <c r="C59" s="31" t="s">
        <v>7967</v>
      </c>
      <c r="D59" s="31" t="s">
        <v>186</v>
      </c>
      <c r="E59" s="30"/>
      <c r="F59" s="255"/>
    </row>
    <row r="60" spans="1:6" x14ac:dyDescent="0.3">
      <c r="A60" s="30" t="s">
        <v>2431</v>
      </c>
      <c r="B60" s="30" t="s">
        <v>8002</v>
      </c>
      <c r="C60" s="31" t="s">
        <v>7967</v>
      </c>
      <c r="D60" s="31" t="s">
        <v>282</v>
      </c>
      <c r="E60" s="30"/>
      <c r="F60" s="255"/>
    </row>
    <row r="61" spans="1:6" x14ac:dyDescent="0.3">
      <c r="A61" s="30" t="s">
        <v>8003</v>
      </c>
      <c r="B61" s="30" t="s">
        <v>8034</v>
      </c>
      <c r="C61" s="31" t="s">
        <v>7967</v>
      </c>
      <c r="D61" s="31" t="s">
        <v>1193</v>
      </c>
      <c r="E61" s="30"/>
      <c r="F61" s="255"/>
    </row>
    <row r="62" spans="1:6" x14ac:dyDescent="0.3">
      <c r="A62" s="30" t="s">
        <v>8035</v>
      </c>
      <c r="B62" s="30" t="s">
        <v>8036</v>
      </c>
      <c r="C62" s="31" t="s">
        <v>7967</v>
      </c>
      <c r="D62" s="31" t="s">
        <v>8037</v>
      </c>
      <c r="E62" s="30"/>
      <c r="F62" s="255"/>
    </row>
    <row r="63" spans="1:6" x14ac:dyDescent="0.3">
      <c r="A63" s="32" t="s">
        <v>8038</v>
      </c>
      <c r="B63" s="30" t="s">
        <v>8039</v>
      </c>
      <c r="C63" s="31" t="s">
        <v>7970</v>
      </c>
      <c r="D63" s="33" t="s">
        <v>8037</v>
      </c>
      <c r="E63" s="32"/>
      <c r="F63" s="255"/>
    </row>
    <row r="64" spans="1:6" x14ac:dyDescent="0.3">
      <c r="A64" s="255"/>
      <c r="B64" s="255"/>
      <c r="C64" s="256"/>
      <c r="D64" s="256"/>
      <c r="E64" s="255"/>
      <c r="F64" s="255"/>
    </row>
    <row r="65" spans="1:6" x14ac:dyDescent="0.3">
      <c r="A65" s="255"/>
      <c r="B65" s="255"/>
      <c r="C65" s="256"/>
      <c r="D65" s="256"/>
      <c r="E65" s="255"/>
      <c r="F65" s="255"/>
    </row>
    <row r="66" spans="1:6" x14ac:dyDescent="0.3">
      <c r="A66" s="1179" t="s">
        <v>8040</v>
      </c>
      <c r="B66" s="1179"/>
      <c r="C66" s="1179"/>
      <c r="D66" s="1179"/>
      <c r="E66" s="1179"/>
      <c r="F66" s="255"/>
    </row>
    <row r="67" spans="1:6" x14ac:dyDescent="0.3">
      <c r="A67" s="8" t="s">
        <v>7960</v>
      </c>
      <c r="B67" s="1180" t="s">
        <v>7979</v>
      </c>
      <c r="C67" s="1181"/>
      <c r="D67" s="1181"/>
      <c r="E67" s="1182"/>
      <c r="F67" s="255"/>
    </row>
    <row r="68" spans="1:6" x14ac:dyDescent="0.3">
      <c r="A68" s="9" t="s">
        <v>7962</v>
      </c>
      <c r="B68" s="9" t="s">
        <v>4054</v>
      </c>
      <c r="C68" s="9" t="s">
        <v>7963</v>
      </c>
      <c r="D68" s="9" t="s">
        <v>7964</v>
      </c>
      <c r="E68" s="9" t="s">
        <v>7965</v>
      </c>
      <c r="F68" s="255"/>
    </row>
    <row r="69" spans="1:6" x14ac:dyDescent="0.3">
      <c r="A69" s="10" t="s">
        <v>2434</v>
      </c>
      <c r="B69" s="10" t="s">
        <v>7980</v>
      </c>
      <c r="C69" s="10" t="s">
        <v>7967</v>
      </c>
      <c r="D69" s="11" t="s">
        <v>186</v>
      </c>
      <c r="E69" s="10"/>
      <c r="F69" s="255"/>
    </row>
    <row r="70" spans="1:6" x14ac:dyDescent="0.3">
      <c r="A70" s="10" t="s">
        <v>2431</v>
      </c>
      <c r="B70" s="10" t="s">
        <v>8002</v>
      </c>
      <c r="C70" s="10" t="s">
        <v>7967</v>
      </c>
      <c r="D70" s="11" t="s">
        <v>282</v>
      </c>
      <c r="E70" s="10"/>
      <c r="F70" s="255"/>
    </row>
    <row r="71" spans="1:6" x14ac:dyDescent="0.3">
      <c r="A71" s="10" t="s">
        <v>8003</v>
      </c>
      <c r="B71" s="10" t="s">
        <v>8034</v>
      </c>
      <c r="C71" s="10" t="s">
        <v>7967</v>
      </c>
      <c r="D71" s="11" t="s">
        <v>1193</v>
      </c>
      <c r="E71" s="10"/>
      <c r="F71" s="255"/>
    </row>
    <row r="72" spans="1:6" x14ac:dyDescent="0.3">
      <c r="A72" s="10" t="s">
        <v>8035</v>
      </c>
      <c r="B72" s="10" t="s">
        <v>8036</v>
      </c>
      <c r="C72" s="10" t="s">
        <v>7967</v>
      </c>
      <c r="D72" s="11" t="s">
        <v>8037</v>
      </c>
      <c r="E72" s="10"/>
      <c r="F72" s="255"/>
    </row>
    <row r="73" spans="1:6" x14ac:dyDescent="0.3">
      <c r="A73" s="10" t="s">
        <v>8038</v>
      </c>
      <c r="B73" s="10" t="s">
        <v>8039</v>
      </c>
      <c r="C73" s="10" t="s">
        <v>7970</v>
      </c>
      <c r="D73" s="11" t="s">
        <v>8037</v>
      </c>
      <c r="E73" s="10"/>
      <c r="F73" s="255"/>
    </row>
    <row r="74" spans="1:6" x14ac:dyDescent="0.3">
      <c r="A74" s="255"/>
      <c r="B74" s="255"/>
      <c r="C74" s="256"/>
      <c r="D74" s="256"/>
      <c r="E74" s="255"/>
      <c r="F74" s="255"/>
    </row>
    <row r="75" spans="1:6" x14ac:dyDescent="0.3">
      <c r="A75" s="255"/>
      <c r="B75" s="255"/>
      <c r="C75" s="256"/>
      <c r="D75" s="256"/>
      <c r="E75" s="255"/>
      <c r="F75" s="255"/>
    </row>
    <row r="76" spans="1:6" x14ac:dyDescent="0.3">
      <c r="A76" s="255"/>
      <c r="B76" s="255"/>
      <c r="C76" s="256"/>
      <c r="D76" s="256"/>
      <c r="E76" s="255"/>
      <c r="F76" s="255"/>
    </row>
    <row r="77" spans="1:6" x14ac:dyDescent="0.3">
      <c r="A77" s="1178" t="s">
        <v>8041</v>
      </c>
      <c r="B77" s="1178"/>
      <c r="C77" s="1178"/>
      <c r="D77" s="1178"/>
      <c r="E77" s="1178"/>
      <c r="F77" s="255"/>
    </row>
    <row r="78" spans="1:6" x14ac:dyDescent="0.3">
      <c r="A78" s="34" t="s">
        <v>7960</v>
      </c>
      <c r="B78" s="1187" t="s">
        <v>8042</v>
      </c>
      <c r="C78" s="1188"/>
      <c r="D78" s="1188"/>
      <c r="E78" s="1189"/>
      <c r="F78" s="255"/>
    </row>
    <row r="79" spans="1:6" x14ac:dyDescent="0.3">
      <c r="A79" s="34" t="s">
        <v>7962</v>
      </c>
      <c r="B79" s="34" t="s">
        <v>4054</v>
      </c>
      <c r="C79" s="35" t="s">
        <v>7963</v>
      </c>
      <c r="D79" s="34" t="s">
        <v>7964</v>
      </c>
      <c r="E79" s="34" t="s">
        <v>293</v>
      </c>
      <c r="F79" s="255"/>
    </row>
    <row r="80" spans="1:6" ht="43.2" x14ac:dyDescent="0.3">
      <c r="A80" s="36" t="s">
        <v>8043</v>
      </c>
      <c r="B80" s="36" t="s">
        <v>8044</v>
      </c>
      <c r="C80" s="37" t="s">
        <v>7967</v>
      </c>
      <c r="D80" s="37" t="s">
        <v>8045</v>
      </c>
      <c r="E80" s="157" t="s">
        <v>8046</v>
      </c>
      <c r="F80" s="255"/>
    </row>
    <row r="81" spans="1:6" x14ac:dyDescent="0.3">
      <c r="A81" s="36" t="s">
        <v>8047</v>
      </c>
      <c r="B81" s="36" t="s">
        <v>8048</v>
      </c>
      <c r="C81" s="37" t="s">
        <v>7967</v>
      </c>
      <c r="D81" s="37" t="s">
        <v>1142</v>
      </c>
      <c r="E81" s="158" t="s">
        <v>8049</v>
      </c>
      <c r="F81" s="255"/>
    </row>
    <row r="82" spans="1:6" x14ac:dyDescent="0.3">
      <c r="A82" s="36" t="s">
        <v>8050</v>
      </c>
      <c r="B82" s="36" t="s">
        <v>8051</v>
      </c>
      <c r="C82" s="37" t="s">
        <v>7970</v>
      </c>
      <c r="D82" s="37" t="s">
        <v>220</v>
      </c>
      <c r="E82" s="158" t="s">
        <v>8049</v>
      </c>
      <c r="F82" s="255"/>
    </row>
    <row r="83" spans="1:6" x14ac:dyDescent="0.3">
      <c r="A83" s="255"/>
      <c r="B83" s="255"/>
      <c r="C83" s="256"/>
      <c r="D83" s="256"/>
      <c r="E83" s="255"/>
      <c r="F83" s="255"/>
    </row>
    <row r="84" spans="1:6" x14ac:dyDescent="0.3">
      <c r="A84" s="255"/>
      <c r="B84" s="255"/>
      <c r="C84" s="256"/>
      <c r="D84" s="256"/>
      <c r="E84" s="255"/>
    </row>
    <row r="85" spans="1:6" x14ac:dyDescent="0.3">
      <c r="A85" s="1183" t="s">
        <v>8052</v>
      </c>
      <c r="B85" s="1183"/>
      <c r="C85" s="1183"/>
      <c r="D85" s="1183"/>
      <c r="E85" s="1183"/>
    </row>
    <row r="86" spans="1:6" x14ac:dyDescent="0.3">
      <c r="A86" s="41" t="s">
        <v>7960</v>
      </c>
      <c r="B86" s="1184" t="s">
        <v>7979</v>
      </c>
      <c r="C86" s="1185"/>
      <c r="D86" s="1185"/>
      <c r="E86" s="1186"/>
    </row>
    <row r="87" spans="1:6" x14ac:dyDescent="0.3">
      <c r="A87" s="42" t="s">
        <v>7962</v>
      </c>
      <c r="B87" s="42" t="s">
        <v>4054</v>
      </c>
      <c r="C87" s="43" t="s">
        <v>7963</v>
      </c>
      <c r="D87" s="42" t="s">
        <v>7964</v>
      </c>
      <c r="E87" s="42" t="s">
        <v>293</v>
      </c>
    </row>
    <row r="88" spans="1:6" x14ac:dyDescent="0.3">
      <c r="A88" s="423" t="s">
        <v>2434</v>
      </c>
      <c r="B88" s="423" t="s">
        <v>8001</v>
      </c>
      <c r="C88" s="423" t="s">
        <v>7967</v>
      </c>
      <c r="D88" s="423" t="s">
        <v>186</v>
      </c>
      <c r="E88" s="423"/>
    </row>
    <row r="89" spans="1:6" x14ac:dyDescent="0.3">
      <c r="A89" s="423" t="s">
        <v>8053</v>
      </c>
      <c r="B89" s="423" t="s">
        <v>8054</v>
      </c>
      <c r="C89" s="423" t="s">
        <v>7967</v>
      </c>
      <c r="D89" s="423" t="s">
        <v>1193</v>
      </c>
      <c r="E89" s="423"/>
    </row>
    <row r="90" spans="1:6" x14ac:dyDescent="0.3">
      <c r="A90" s="423" t="s">
        <v>8055</v>
      </c>
      <c r="B90" s="423" t="s">
        <v>8056</v>
      </c>
      <c r="C90" s="423" t="s">
        <v>7970</v>
      </c>
      <c r="D90" s="423" t="s">
        <v>282</v>
      </c>
      <c r="E90" s="423"/>
    </row>
    <row r="91" spans="1:6" x14ac:dyDescent="0.3"/>
    <row r="92" spans="1:6" x14ac:dyDescent="0.3"/>
    <row r="93" spans="1:6" x14ac:dyDescent="0.3">
      <c r="A93" s="1169" t="s">
        <v>8057</v>
      </c>
      <c r="B93" s="1170"/>
      <c r="C93" s="1170"/>
      <c r="D93" s="1170"/>
      <c r="E93" s="1171"/>
    </row>
    <row r="94" spans="1:6" x14ac:dyDescent="0.3">
      <c r="A94" s="718" t="s">
        <v>7960</v>
      </c>
      <c r="B94" s="1172" t="s">
        <v>7979</v>
      </c>
      <c r="C94" s="1172"/>
      <c r="D94" s="1172"/>
      <c r="E94" s="1173"/>
    </row>
    <row r="95" spans="1:6" x14ac:dyDescent="0.3">
      <c r="A95" s="718" t="s">
        <v>7962</v>
      </c>
      <c r="B95" s="719" t="s">
        <v>4054</v>
      </c>
      <c r="C95" s="719" t="s">
        <v>7963</v>
      </c>
      <c r="D95" s="719" t="s">
        <v>7964</v>
      </c>
      <c r="E95" s="719" t="s">
        <v>293</v>
      </c>
    </row>
    <row r="96" spans="1:6" x14ac:dyDescent="0.3">
      <c r="A96" s="720" t="s">
        <v>2434</v>
      </c>
      <c r="B96" s="721" t="s">
        <v>7966</v>
      </c>
      <c r="C96" s="721" t="s">
        <v>7967</v>
      </c>
      <c r="D96" s="721" t="s">
        <v>186</v>
      </c>
      <c r="E96" s="721" t="s">
        <v>8058</v>
      </c>
    </row>
    <row r="97" spans="1:5" ht="28.8" x14ac:dyDescent="0.3">
      <c r="A97" s="720" t="s">
        <v>7974</v>
      </c>
      <c r="B97" s="721" t="s">
        <v>8059</v>
      </c>
      <c r="C97" s="721" t="s">
        <v>7967</v>
      </c>
      <c r="D97" s="721" t="s">
        <v>282</v>
      </c>
      <c r="E97" s="802" t="s">
        <v>9053</v>
      </c>
    </row>
    <row r="98" spans="1:5" x14ac:dyDescent="0.3">
      <c r="A98" s="720" t="s">
        <v>8060</v>
      </c>
      <c r="B98" s="721" t="s">
        <v>8061</v>
      </c>
      <c r="C98" s="721" t="s">
        <v>7967</v>
      </c>
      <c r="D98" s="721" t="s">
        <v>176</v>
      </c>
      <c r="E98" s="721" t="s">
        <v>177</v>
      </c>
    </row>
    <row r="99" spans="1:5" x14ac:dyDescent="0.3">
      <c r="A99" s="720" t="s">
        <v>8062</v>
      </c>
      <c r="B99" s="721" t="s">
        <v>8063</v>
      </c>
      <c r="C99" s="721" t="s">
        <v>7970</v>
      </c>
      <c r="D99" s="721" t="s">
        <v>176</v>
      </c>
      <c r="E99" s="721" t="s">
        <v>177</v>
      </c>
    </row>
    <row r="100" spans="1:5" x14ac:dyDescent="0.3"/>
    <row r="101" spans="1:5" x14ac:dyDescent="0.3"/>
    <row r="1048576" ht="15" hidden="1" customHeight="1" x14ac:dyDescent="0.3"/>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
  <cols>
    <col min="1" max="1" width="2.5546875" style="2" customWidth="1"/>
    <col min="2" max="2" width="36" style="2" bestFit="1" customWidth="1"/>
    <col min="3" max="3" width="7.44140625" style="38" customWidth="1"/>
    <col min="4" max="4" width="14.44140625" style="38" customWidth="1"/>
    <col min="5" max="5" width="41.5546875" style="39" customWidth="1"/>
    <col min="6" max="6" width="70.21875" style="39" customWidth="1"/>
    <col min="7" max="7" width="13.77734375" style="2" customWidth="1"/>
    <col min="8" max="8" width="18.5546875" style="55" bestFit="1" customWidth="1"/>
    <col min="9" max="9" width="49" style="39" customWidth="1"/>
    <col min="10" max="10" width="2.5546875" style="2" customWidth="1"/>
    <col min="11" max="16384" width="11.44140625" style="2" hidden="1"/>
  </cols>
  <sheetData>
    <row r="1" spans="1:10" ht="12" customHeight="1" x14ac:dyDescent="0.3">
      <c r="A1" s="226"/>
      <c r="B1" s="921"/>
      <c r="C1" s="921"/>
      <c r="D1" s="921"/>
      <c r="E1" s="921"/>
      <c r="F1" s="227"/>
      <c r="G1" s="226"/>
      <c r="H1" s="231"/>
      <c r="I1" s="227"/>
      <c r="J1" s="226"/>
    </row>
    <row r="2" spans="1:10" s="220" customFormat="1" ht="24" customHeight="1" x14ac:dyDescent="0.3">
      <c r="A2" s="276"/>
      <c r="B2" s="75" t="s">
        <v>57</v>
      </c>
      <c r="C2" s="75" t="s">
        <v>58</v>
      </c>
      <c r="D2" s="75" t="s">
        <v>59</v>
      </c>
      <c r="E2" s="75" t="s">
        <v>60</v>
      </c>
      <c r="F2" s="75" t="s">
        <v>0</v>
      </c>
      <c r="G2" s="75" t="s">
        <v>1</v>
      </c>
      <c r="H2" s="75" t="s">
        <v>2</v>
      </c>
      <c r="I2" s="75"/>
      <c r="J2" s="271"/>
    </row>
    <row r="3" spans="1:10" ht="36" x14ac:dyDescent="0.3">
      <c r="A3" s="226"/>
      <c r="B3" s="924" t="s">
        <v>61</v>
      </c>
      <c r="C3" s="926" t="s">
        <v>62</v>
      </c>
      <c r="D3" s="926" t="s">
        <v>63</v>
      </c>
      <c r="E3" s="924" t="s">
        <v>64</v>
      </c>
      <c r="F3" s="70" t="s">
        <v>65</v>
      </c>
      <c r="G3" s="48" t="s">
        <v>6</v>
      </c>
      <c r="H3" s="47" t="s">
        <v>66</v>
      </c>
      <c r="I3" s="70" t="str">
        <f>VLOOKUP(H3,CódigosRetorno!A:B,2,FALSE)</f>
        <v>El XML no contiene el tag ext:UBLExtensions/ext:UBLExtension/ext:ExtensionContent/ds:Signature/@Id</v>
      </c>
      <c r="J3" s="226"/>
    </row>
    <row r="4" spans="1:10" ht="24" x14ac:dyDescent="0.3">
      <c r="A4" s="226"/>
      <c r="B4" s="924"/>
      <c r="C4" s="926"/>
      <c r="D4" s="926"/>
      <c r="E4" s="924"/>
      <c r="F4" s="70" t="s">
        <v>67</v>
      </c>
      <c r="G4" s="48" t="s">
        <v>6</v>
      </c>
      <c r="H4" s="47" t="s">
        <v>68</v>
      </c>
      <c r="I4" s="70" t="s">
        <v>69</v>
      </c>
      <c r="J4" s="226"/>
    </row>
    <row r="5" spans="1:10" ht="36" x14ac:dyDescent="0.3">
      <c r="A5" s="226"/>
      <c r="B5" s="924"/>
      <c r="C5" s="926"/>
      <c r="D5" s="926"/>
      <c r="E5" s="924" t="s">
        <v>70</v>
      </c>
      <c r="F5" s="70" t="s">
        <v>65</v>
      </c>
      <c r="G5" s="48" t="s">
        <v>6</v>
      </c>
      <c r="H5" s="47" t="s">
        <v>71</v>
      </c>
      <c r="I5" s="70" t="s">
        <v>72</v>
      </c>
      <c r="J5" s="226"/>
    </row>
    <row r="6" spans="1:10" ht="30.75" customHeight="1" x14ac:dyDescent="0.3">
      <c r="A6" s="226"/>
      <c r="B6" s="924"/>
      <c r="C6" s="926"/>
      <c r="D6" s="926"/>
      <c r="E6" s="924"/>
      <c r="F6" s="70" t="s">
        <v>67</v>
      </c>
      <c r="G6" s="48" t="s">
        <v>6</v>
      </c>
      <c r="H6" s="47" t="s">
        <v>73</v>
      </c>
      <c r="I6" s="70" t="s">
        <v>74</v>
      </c>
      <c r="J6" s="226"/>
    </row>
    <row r="7" spans="1:10" ht="36" x14ac:dyDescent="0.3">
      <c r="A7" s="226"/>
      <c r="B7" s="924"/>
      <c r="C7" s="926"/>
      <c r="D7" s="926"/>
      <c r="E7" s="924" t="s">
        <v>75</v>
      </c>
      <c r="F7" s="70" t="s">
        <v>65</v>
      </c>
      <c r="G7" s="48" t="s">
        <v>6</v>
      </c>
      <c r="H7" s="47" t="s">
        <v>76</v>
      </c>
      <c r="I7" s="70" t="s">
        <v>77</v>
      </c>
      <c r="J7" s="226"/>
    </row>
    <row r="8" spans="1:10" ht="26.25" customHeight="1" x14ac:dyDescent="0.3">
      <c r="A8" s="226"/>
      <c r="B8" s="924"/>
      <c r="C8" s="926"/>
      <c r="D8" s="926"/>
      <c r="E8" s="924"/>
      <c r="F8" s="70" t="s">
        <v>67</v>
      </c>
      <c r="G8" s="48" t="s">
        <v>6</v>
      </c>
      <c r="H8" s="47" t="s">
        <v>78</v>
      </c>
      <c r="I8" s="70" t="s">
        <v>79</v>
      </c>
      <c r="J8" s="226"/>
    </row>
    <row r="9" spans="1:10" ht="36" x14ac:dyDescent="0.3">
      <c r="A9" s="226"/>
      <c r="B9" s="924"/>
      <c r="C9" s="926"/>
      <c r="D9" s="926"/>
      <c r="E9" s="924" t="s">
        <v>80</v>
      </c>
      <c r="F9" s="70" t="s">
        <v>65</v>
      </c>
      <c r="G9" s="48" t="s">
        <v>6</v>
      </c>
      <c r="H9" s="47" t="s">
        <v>81</v>
      </c>
      <c r="I9" s="70" t="s">
        <v>82</v>
      </c>
      <c r="J9" s="226"/>
    </row>
    <row r="10" spans="1:10" ht="24" x14ac:dyDescent="0.3">
      <c r="A10" s="226"/>
      <c r="B10" s="924"/>
      <c r="C10" s="926"/>
      <c r="D10" s="926"/>
      <c r="E10" s="924"/>
      <c r="F10" s="70" t="s">
        <v>83</v>
      </c>
      <c r="G10" s="48" t="s">
        <v>6</v>
      </c>
      <c r="H10" s="47" t="s">
        <v>84</v>
      </c>
      <c r="I10" s="70" t="s">
        <v>85</v>
      </c>
      <c r="J10" s="226"/>
    </row>
    <row r="11" spans="1:10" ht="36" x14ac:dyDescent="0.3">
      <c r="A11" s="226"/>
      <c r="B11" s="924"/>
      <c r="C11" s="926"/>
      <c r="D11" s="926"/>
      <c r="E11" s="922" t="s">
        <v>86</v>
      </c>
      <c r="F11" s="70" t="s">
        <v>65</v>
      </c>
      <c r="G11" s="48" t="s">
        <v>6</v>
      </c>
      <c r="H11" s="47" t="s">
        <v>87</v>
      </c>
      <c r="I11" s="70" t="s">
        <v>88</v>
      </c>
      <c r="J11" s="226"/>
    </row>
    <row r="12" spans="1:10" ht="24" x14ac:dyDescent="0.3">
      <c r="A12" s="226"/>
      <c r="B12" s="924"/>
      <c r="C12" s="926"/>
      <c r="D12" s="926"/>
      <c r="E12" s="923"/>
      <c r="F12" s="70" t="s">
        <v>67</v>
      </c>
      <c r="G12" s="48" t="s">
        <v>6</v>
      </c>
      <c r="H12" s="47" t="s">
        <v>89</v>
      </c>
      <c r="I12" s="70" t="s">
        <v>90</v>
      </c>
      <c r="J12" s="226"/>
    </row>
    <row r="13" spans="1:10" ht="36" x14ac:dyDescent="0.3">
      <c r="A13" s="226"/>
      <c r="B13" s="924"/>
      <c r="C13" s="926"/>
      <c r="D13" s="926"/>
      <c r="E13" s="924" t="s">
        <v>91</v>
      </c>
      <c r="F13" s="70" t="s">
        <v>65</v>
      </c>
      <c r="G13" s="48" t="s">
        <v>6</v>
      </c>
      <c r="H13" s="47" t="s">
        <v>92</v>
      </c>
      <c r="I13" s="70" t="s">
        <v>93</v>
      </c>
      <c r="J13" s="226"/>
    </row>
    <row r="14" spans="1:10" ht="24" x14ac:dyDescent="0.3">
      <c r="A14" s="226"/>
      <c r="B14" s="924"/>
      <c r="C14" s="926"/>
      <c r="D14" s="926"/>
      <c r="E14" s="924"/>
      <c r="F14" s="70" t="s">
        <v>67</v>
      </c>
      <c r="G14" s="48" t="s">
        <v>6</v>
      </c>
      <c r="H14" s="47" t="s">
        <v>94</v>
      </c>
      <c r="I14" s="70" t="s">
        <v>95</v>
      </c>
      <c r="J14" s="226"/>
    </row>
    <row r="15" spans="1:10" ht="36" x14ac:dyDescent="0.3">
      <c r="A15" s="226"/>
      <c r="B15" s="924"/>
      <c r="C15" s="926"/>
      <c r="D15" s="926"/>
      <c r="E15" s="70" t="s">
        <v>96</v>
      </c>
      <c r="F15" s="70" t="s">
        <v>65</v>
      </c>
      <c r="G15" s="48" t="s">
        <v>6</v>
      </c>
      <c r="H15" s="47" t="s">
        <v>97</v>
      </c>
      <c r="I15" s="70" t="s">
        <v>98</v>
      </c>
      <c r="J15" s="226"/>
    </row>
    <row r="16" spans="1:10" ht="24" x14ac:dyDescent="0.3">
      <c r="A16" s="226"/>
      <c r="B16" s="924"/>
      <c r="C16" s="926"/>
      <c r="D16" s="926"/>
      <c r="E16" s="924" t="s">
        <v>99</v>
      </c>
      <c r="F16" s="70" t="s">
        <v>65</v>
      </c>
      <c r="G16" s="48" t="s">
        <v>6</v>
      </c>
      <c r="H16" s="47" t="s">
        <v>100</v>
      </c>
      <c r="I16" s="70" t="s">
        <v>101</v>
      </c>
      <c r="J16" s="226"/>
    </row>
    <row r="17" spans="1:10" ht="24" x14ac:dyDescent="0.3">
      <c r="A17" s="226"/>
      <c r="B17" s="924"/>
      <c r="C17" s="926"/>
      <c r="D17" s="926"/>
      <c r="E17" s="924"/>
      <c r="F17" s="70" t="s">
        <v>102</v>
      </c>
      <c r="G17" s="48" t="s">
        <v>6</v>
      </c>
      <c r="H17" s="47" t="s">
        <v>103</v>
      </c>
      <c r="I17" s="70" t="s">
        <v>104</v>
      </c>
      <c r="J17" s="226"/>
    </row>
    <row r="18" spans="1:10" ht="36" x14ac:dyDescent="0.3">
      <c r="A18" s="226"/>
      <c r="B18" s="924"/>
      <c r="C18" s="926"/>
      <c r="D18" s="926"/>
      <c r="E18" s="924" t="s">
        <v>105</v>
      </c>
      <c r="F18" s="70" t="s">
        <v>65</v>
      </c>
      <c r="G18" s="48" t="s">
        <v>6</v>
      </c>
      <c r="H18" s="47" t="s">
        <v>106</v>
      </c>
      <c r="I18" s="70" t="s">
        <v>107</v>
      </c>
      <c r="J18" s="226"/>
    </row>
    <row r="19" spans="1:10" ht="24" x14ac:dyDescent="0.3">
      <c r="A19" s="226"/>
      <c r="B19" s="924"/>
      <c r="C19" s="926"/>
      <c r="D19" s="926"/>
      <c r="E19" s="924"/>
      <c r="F19" s="70" t="s">
        <v>102</v>
      </c>
      <c r="G19" s="48" t="s">
        <v>6</v>
      </c>
      <c r="H19" s="47" t="s">
        <v>108</v>
      </c>
      <c r="I19" s="70" t="s">
        <v>109</v>
      </c>
      <c r="J19" s="226"/>
    </row>
    <row r="20" spans="1:10" x14ac:dyDescent="0.3">
      <c r="A20" s="226"/>
      <c r="B20" s="924"/>
      <c r="C20" s="926"/>
      <c r="D20" s="926"/>
      <c r="E20" s="71" t="s">
        <v>110</v>
      </c>
      <c r="F20" s="70"/>
      <c r="G20" s="127" t="s">
        <v>9</v>
      </c>
      <c r="H20" s="48" t="s">
        <v>9</v>
      </c>
      <c r="I20" s="70" t="s">
        <v>9</v>
      </c>
      <c r="J20" s="226"/>
    </row>
    <row r="21" spans="1:10" ht="15" customHeight="1" x14ac:dyDescent="0.3">
      <c r="A21" s="226"/>
      <c r="B21" s="924"/>
      <c r="C21" s="926"/>
      <c r="D21" s="926"/>
      <c r="E21" s="924" t="s">
        <v>111</v>
      </c>
      <c r="F21" s="70" t="s">
        <v>65</v>
      </c>
      <c r="G21" s="48" t="s">
        <v>6</v>
      </c>
      <c r="H21" s="47" t="s">
        <v>112</v>
      </c>
      <c r="I21" s="70" t="s">
        <v>113</v>
      </c>
      <c r="J21" s="226"/>
    </row>
    <row r="22" spans="1:10" ht="24" customHeight="1" x14ac:dyDescent="0.3">
      <c r="A22" s="226"/>
      <c r="B22" s="924"/>
      <c r="C22" s="926"/>
      <c r="D22" s="926"/>
      <c r="E22" s="924"/>
      <c r="F22" s="70" t="s">
        <v>67</v>
      </c>
      <c r="G22" s="48" t="s">
        <v>6</v>
      </c>
      <c r="H22" s="47" t="s">
        <v>114</v>
      </c>
      <c r="I22" s="70" t="s">
        <v>115</v>
      </c>
      <c r="J22" s="226"/>
    </row>
    <row r="23" spans="1:10" ht="26.25" customHeight="1" x14ac:dyDescent="0.3">
      <c r="A23" s="226"/>
      <c r="B23" s="924"/>
      <c r="C23" s="926"/>
      <c r="D23" s="926"/>
      <c r="E23" s="924" t="s">
        <v>116</v>
      </c>
      <c r="F23" s="70" t="s">
        <v>65</v>
      </c>
      <c r="G23" s="48" t="s">
        <v>6</v>
      </c>
      <c r="H23" s="47" t="s">
        <v>117</v>
      </c>
      <c r="I23" s="70" t="s">
        <v>118</v>
      </c>
      <c r="J23" s="226"/>
    </row>
    <row r="24" spans="1:10" ht="24" x14ac:dyDescent="0.3">
      <c r="A24" s="226"/>
      <c r="B24" s="924"/>
      <c r="C24" s="926"/>
      <c r="D24" s="926"/>
      <c r="E24" s="924"/>
      <c r="F24" s="70" t="s">
        <v>119</v>
      </c>
      <c r="G24" s="48" t="s">
        <v>6</v>
      </c>
      <c r="H24" s="47" t="s">
        <v>120</v>
      </c>
      <c r="I24" s="70" t="s">
        <v>121</v>
      </c>
      <c r="J24" s="226"/>
    </row>
    <row r="25" spans="1:10" ht="24" x14ac:dyDescent="0.3">
      <c r="A25" s="226"/>
      <c r="B25" s="924"/>
      <c r="C25" s="926"/>
      <c r="D25" s="926"/>
      <c r="E25" s="925" t="s">
        <v>122</v>
      </c>
      <c r="F25" s="70" t="s">
        <v>65</v>
      </c>
      <c r="G25" s="48" t="s">
        <v>6</v>
      </c>
      <c r="H25" s="47" t="s">
        <v>123</v>
      </c>
      <c r="I25" s="70" t="s">
        <v>124</v>
      </c>
      <c r="J25" s="226"/>
    </row>
    <row r="26" spans="1:10" ht="24" x14ac:dyDescent="0.3">
      <c r="A26" s="226"/>
      <c r="B26" s="924"/>
      <c r="C26" s="926"/>
      <c r="D26" s="926"/>
      <c r="E26" s="925"/>
      <c r="F26" s="70" t="s">
        <v>67</v>
      </c>
      <c r="G26" s="48" t="s">
        <v>6</v>
      </c>
      <c r="H26" s="47" t="s">
        <v>125</v>
      </c>
      <c r="I26" s="70" t="s">
        <v>126</v>
      </c>
      <c r="J26" s="226"/>
    </row>
    <row r="27" spans="1:10" ht="36" x14ac:dyDescent="0.3">
      <c r="A27" s="226"/>
      <c r="B27" s="924"/>
      <c r="C27" s="926"/>
      <c r="D27" s="926"/>
      <c r="E27" s="924" t="s">
        <v>127</v>
      </c>
      <c r="F27" s="70" t="s">
        <v>65</v>
      </c>
      <c r="G27" s="48" t="s">
        <v>6</v>
      </c>
      <c r="H27" s="47" t="s">
        <v>128</v>
      </c>
      <c r="I27" s="70" t="s">
        <v>129</v>
      </c>
      <c r="J27" s="226"/>
    </row>
    <row r="28" spans="1:10" ht="24" x14ac:dyDescent="0.3">
      <c r="A28" s="226"/>
      <c r="B28" s="924"/>
      <c r="C28" s="926"/>
      <c r="D28" s="926"/>
      <c r="E28" s="924"/>
      <c r="F28" s="70" t="s">
        <v>67</v>
      </c>
      <c r="G28" s="48" t="s">
        <v>6</v>
      </c>
      <c r="H28" s="47" t="s">
        <v>130</v>
      </c>
      <c r="I28" s="70" t="s">
        <v>131</v>
      </c>
      <c r="J28" s="226"/>
    </row>
    <row r="29" spans="1:10" s="226" customFormat="1" ht="12" customHeight="1" x14ac:dyDescent="0.3">
      <c r="C29" s="228"/>
      <c r="D29" s="228"/>
      <c r="E29" s="227"/>
      <c r="F29" s="227"/>
      <c r="G29" s="229"/>
      <c r="H29" s="230"/>
      <c r="I29" s="227"/>
    </row>
    <row r="30" spans="1:10" hidden="1" x14ac:dyDescent="0.3">
      <c r="A30" s="226"/>
      <c r="G30" s="46"/>
      <c r="H30" s="56"/>
      <c r="J30" s="226"/>
    </row>
    <row r="31" spans="1:10" hidden="1" x14ac:dyDescent="0.3">
      <c r="A31" s="226"/>
      <c r="G31" s="46"/>
      <c r="H31" s="56"/>
      <c r="J31" s="226"/>
    </row>
    <row r="32" spans="1:10" hidden="1" x14ac:dyDescent="0.3">
      <c r="A32" s="226"/>
      <c r="G32" s="46"/>
      <c r="H32" s="56"/>
      <c r="J32" s="226"/>
    </row>
    <row r="33" spans="1:10" hidden="1" x14ac:dyDescent="0.3">
      <c r="A33" s="226"/>
      <c r="G33" s="46"/>
      <c r="H33" s="56"/>
      <c r="J33" s="226"/>
    </row>
    <row r="34" spans="1:10" hidden="1" x14ac:dyDescent="0.3">
      <c r="A34" s="226"/>
      <c r="G34" s="46"/>
      <c r="H34" s="56"/>
      <c r="J34" s="226"/>
    </row>
    <row r="35" spans="1:10" hidden="1" x14ac:dyDescent="0.3">
      <c r="A35" s="226"/>
      <c r="G35" s="46"/>
      <c r="H35" s="56"/>
      <c r="J35" s="226"/>
    </row>
    <row r="36" spans="1:10" hidden="1" x14ac:dyDescent="0.3">
      <c r="A36" s="226"/>
      <c r="G36" s="46"/>
      <c r="H36" s="56"/>
      <c r="J36" s="226"/>
    </row>
    <row r="37" spans="1:10" hidden="1" x14ac:dyDescent="0.3">
      <c r="A37" s="226"/>
      <c r="G37" s="46"/>
      <c r="H37" s="56"/>
      <c r="J37" s="226"/>
    </row>
    <row r="38" spans="1:10" hidden="1" x14ac:dyDescent="0.3">
      <c r="A38" s="226"/>
      <c r="G38" s="46"/>
      <c r="H38" s="56"/>
      <c r="J38" s="226"/>
    </row>
    <row r="39" spans="1:10" hidden="1" x14ac:dyDescent="0.3">
      <c r="A39" s="226"/>
      <c r="G39" s="46"/>
      <c r="H39" s="56"/>
      <c r="J39" s="226"/>
    </row>
    <row r="40" spans="1:10" hidden="1" x14ac:dyDescent="0.3">
      <c r="A40" s="226"/>
      <c r="G40" s="46"/>
      <c r="H40" s="56"/>
      <c r="J40" s="226"/>
    </row>
    <row r="41" spans="1:10" hidden="1" x14ac:dyDescent="0.3">
      <c r="A41" s="226"/>
      <c r="G41" s="46"/>
      <c r="H41" s="56"/>
      <c r="J41" s="226"/>
    </row>
    <row r="42" spans="1:10" hidden="1" x14ac:dyDescent="0.3">
      <c r="A42" s="226"/>
      <c r="G42" s="46"/>
      <c r="H42" s="56"/>
      <c r="J42" s="226"/>
    </row>
    <row r="43" spans="1:10" hidden="1" x14ac:dyDescent="0.3">
      <c r="A43" s="226"/>
      <c r="G43" s="46"/>
      <c r="H43" s="56"/>
      <c r="J43" s="226"/>
    </row>
    <row r="44" spans="1:10" hidden="1" x14ac:dyDescent="0.3">
      <c r="A44" s="226"/>
      <c r="G44" s="46"/>
      <c r="H44" s="56"/>
      <c r="J44" s="226"/>
    </row>
    <row r="45" spans="1:10" hidden="1" x14ac:dyDescent="0.3">
      <c r="A45" s="226"/>
      <c r="G45" s="46"/>
      <c r="H45" s="56"/>
      <c r="J45" s="226"/>
    </row>
    <row r="46" spans="1:10" hidden="1" x14ac:dyDescent="0.3">
      <c r="A46" s="226"/>
      <c r="G46" s="46"/>
      <c r="H46" s="56"/>
      <c r="J46" s="226"/>
    </row>
    <row r="47" spans="1:10" hidden="1" x14ac:dyDescent="0.3">
      <c r="A47" s="226"/>
      <c r="G47" s="46"/>
      <c r="H47" s="56"/>
      <c r="J47" s="226"/>
    </row>
    <row r="48" spans="1:10" hidden="1" x14ac:dyDescent="0.3">
      <c r="A48" s="226"/>
      <c r="G48" s="46"/>
      <c r="H48" s="56"/>
      <c r="J48" s="226"/>
    </row>
    <row r="49" spans="1:10" hidden="1" x14ac:dyDescent="0.3">
      <c r="A49" s="226"/>
      <c r="G49" s="46"/>
      <c r="H49" s="56"/>
      <c r="J49" s="226"/>
    </row>
    <row r="50" spans="1:10" hidden="1" x14ac:dyDescent="0.3">
      <c r="A50" s="226"/>
      <c r="G50" s="46"/>
      <c r="H50" s="56"/>
      <c r="J50" s="226"/>
    </row>
    <row r="51" spans="1:10" hidden="1" x14ac:dyDescent="0.3">
      <c r="A51" s="226"/>
      <c r="G51" s="46"/>
      <c r="H51" s="56"/>
      <c r="J51" s="226"/>
    </row>
    <row r="52" spans="1:10" hidden="1" x14ac:dyDescent="0.3">
      <c r="A52" s="226"/>
      <c r="G52" s="46"/>
      <c r="H52" s="56"/>
      <c r="J52" s="226"/>
    </row>
    <row r="53" spans="1:10" hidden="1" x14ac:dyDescent="0.3">
      <c r="A53" s="226"/>
      <c r="G53" s="46"/>
      <c r="H53" s="56"/>
      <c r="J53" s="226"/>
    </row>
    <row r="54" spans="1:10" hidden="1" x14ac:dyDescent="0.3">
      <c r="A54" s="226"/>
      <c r="G54" s="46"/>
      <c r="H54" s="56"/>
      <c r="J54" s="226"/>
    </row>
    <row r="55" spans="1:10" hidden="1" x14ac:dyDescent="0.3">
      <c r="A55" s="226"/>
      <c r="G55" s="46"/>
      <c r="H55" s="56"/>
      <c r="J55" s="226"/>
    </row>
    <row r="56" spans="1:10" hidden="1" x14ac:dyDescent="0.3">
      <c r="A56" s="226"/>
      <c r="G56" s="46"/>
      <c r="H56" s="56"/>
      <c r="J56" s="226"/>
    </row>
    <row r="57" spans="1:10" hidden="1" x14ac:dyDescent="0.3">
      <c r="A57" s="226"/>
      <c r="G57" s="46"/>
      <c r="H57" s="56"/>
      <c r="J57" s="226"/>
    </row>
    <row r="58" spans="1:10" hidden="1" x14ac:dyDescent="0.3">
      <c r="A58" s="226"/>
      <c r="G58" s="46"/>
      <c r="H58" s="56"/>
      <c r="J58" s="226"/>
    </row>
    <row r="59" spans="1:10" hidden="1" x14ac:dyDescent="0.3">
      <c r="A59" s="226"/>
      <c r="G59" s="46"/>
      <c r="H59" s="56"/>
      <c r="J59" s="226"/>
    </row>
    <row r="60" spans="1:10" hidden="1" x14ac:dyDescent="0.3">
      <c r="A60" s="226"/>
      <c r="G60" s="46"/>
      <c r="H60" s="56"/>
      <c r="J60" s="226"/>
    </row>
    <row r="61" spans="1:10" hidden="1" x14ac:dyDescent="0.3">
      <c r="A61" s="226"/>
      <c r="G61" s="46"/>
      <c r="H61" s="56"/>
      <c r="J61" s="226"/>
    </row>
    <row r="62" spans="1:10" hidden="1" x14ac:dyDescent="0.3">
      <c r="A62" s="226"/>
      <c r="G62" s="46"/>
      <c r="H62" s="56"/>
      <c r="J62" s="226"/>
    </row>
    <row r="63" spans="1:10" hidden="1" x14ac:dyDescent="0.3">
      <c r="A63" s="226"/>
      <c r="G63" s="46"/>
      <c r="H63" s="56"/>
      <c r="J63" s="226"/>
    </row>
    <row r="64" spans="1:10" hidden="1" x14ac:dyDescent="0.3">
      <c r="A64" s="226"/>
      <c r="G64" s="46"/>
      <c r="H64" s="56"/>
      <c r="J64" s="226"/>
    </row>
    <row r="65" spans="1:10" hidden="1" x14ac:dyDescent="0.3">
      <c r="A65" s="226"/>
      <c r="G65" s="46"/>
      <c r="H65" s="56"/>
      <c r="J65" s="226"/>
    </row>
    <row r="66" spans="1:10" hidden="1" x14ac:dyDescent="0.3">
      <c r="A66" s="226"/>
      <c r="G66" s="46"/>
      <c r="H66" s="56"/>
      <c r="J66" s="226"/>
    </row>
    <row r="67" spans="1:10" hidden="1" x14ac:dyDescent="0.3">
      <c r="A67" s="226"/>
      <c r="G67" s="46"/>
      <c r="H67" s="56"/>
      <c r="J67" s="226"/>
    </row>
    <row r="68" spans="1:10" hidden="1" x14ac:dyDescent="0.3">
      <c r="A68" s="226"/>
      <c r="G68" s="46"/>
      <c r="H68" s="56"/>
      <c r="J68" s="226"/>
    </row>
    <row r="69" spans="1:10" hidden="1" x14ac:dyDescent="0.3">
      <c r="A69" s="226"/>
      <c r="G69" s="46"/>
      <c r="H69" s="56"/>
      <c r="J69" s="226"/>
    </row>
    <row r="70" spans="1:10" hidden="1" x14ac:dyDescent="0.3">
      <c r="A70" s="226"/>
      <c r="G70" s="46"/>
      <c r="H70" s="56"/>
      <c r="J70" s="226"/>
    </row>
    <row r="71" spans="1:10" hidden="1" x14ac:dyDescent="0.3">
      <c r="A71" s="226"/>
      <c r="G71" s="46"/>
      <c r="H71" s="56"/>
      <c r="J71" s="226"/>
    </row>
    <row r="72" spans="1:10" hidden="1" x14ac:dyDescent="0.3">
      <c r="A72" s="226"/>
      <c r="G72" s="46"/>
      <c r="H72" s="56"/>
      <c r="J72" s="226"/>
    </row>
    <row r="73" spans="1:10" hidden="1" x14ac:dyDescent="0.3">
      <c r="A73" s="226"/>
      <c r="G73" s="46"/>
      <c r="H73" s="56"/>
      <c r="J73" s="226"/>
    </row>
    <row r="74" spans="1:10" hidden="1" x14ac:dyDescent="0.3">
      <c r="A74" s="226"/>
      <c r="G74" s="46"/>
      <c r="H74" s="56"/>
      <c r="J74" s="226"/>
    </row>
    <row r="75" spans="1:10" hidden="1" x14ac:dyDescent="0.3">
      <c r="A75" s="226"/>
      <c r="G75" s="46"/>
      <c r="H75" s="56"/>
      <c r="J75" s="226"/>
    </row>
    <row r="76" spans="1:10" hidden="1" x14ac:dyDescent="0.3">
      <c r="A76" s="226"/>
      <c r="G76" s="46"/>
      <c r="H76" s="56"/>
      <c r="J76" s="226"/>
    </row>
    <row r="77" spans="1:10" hidden="1" x14ac:dyDescent="0.3">
      <c r="A77" s="226"/>
      <c r="G77" s="46"/>
      <c r="H77" s="56"/>
      <c r="J77" s="226"/>
    </row>
    <row r="78" spans="1:10" hidden="1" x14ac:dyDescent="0.3">
      <c r="A78" s="226"/>
      <c r="G78" s="46"/>
      <c r="H78" s="56"/>
      <c r="J78" s="226"/>
    </row>
    <row r="79" spans="1:10" hidden="1" x14ac:dyDescent="0.3">
      <c r="A79" s="226"/>
      <c r="G79" s="46"/>
      <c r="H79" s="56"/>
      <c r="J79" s="226"/>
    </row>
    <row r="80" spans="1:10" hidden="1" x14ac:dyDescent="0.3">
      <c r="A80" s="226"/>
      <c r="G80" s="46"/>
      <c r="H80" s="56"/>
      <c r="J80" s="226"/>
    </row>
    <row r="81" spans="1:10" hidden="1" x14ac:dyDescent="0.3">
      <c r="A81" s="226"/>
      <c r="G81" s="46"/>
      <c r="H81" s="56"/>
      <c r="J81" s="226"/>
    </row>
    <row r="82" spans="1:10" hidden="1" x14ac:dyDescent="0.3">
      <c r="A82" s="226"/>
      <c r="G82" s="46"/>
      <c r="H82" s="56"/>
      <c r="J82" s="226"/>
    </row>
    <row r="83" spans="1:10" hidden="1" x14ac:dyDescent="0.3">
      <c r="A83" s="226"/>
      <c r="G83" s="46"/>
      <c r="H83" s="56"/>
      <c r="J83" s="226"/>
    </row>
    <row r="84" spans="1:10" hidden="1" x14ac:dyDescent="0.3">
      <c r="A84" s="226"/>
      <c r="G84" s="46"/>
      <c r="H84" s="56"/>
      <c r="J84" s="226"/>
    </row>
    <row r="85" spans="1:10" hidden="1" x14ac:dyDescent="0.3">
      <c r="A85" s="226"/>
      <c r="G85" s="46"/>
      <c r="H85" s="56"/>
      <c r="J85" s="226"/>
    </row>
    <row r="86" spans="1:10" hidden="1" x14ac:dyDescent="0.3">
      <c r="A86" s="226"/>
      <c r="G86" s="46"/>
      <c r="H86" s="56"/>
      <c r="J86" s="226"/>
    </row>
    <row r="87" spans="1:10" hidden="1" x14ac:dyDescent="0.3">
      <c r="A87" s="226"/>
      <c r="G87" s="46"/>
      <c r="H87" s="56"/>
      <c r="J87" s="226"/>
    </row>
    <row r="88" spans="1:10" hidden="1" x14ac:dyDescent="0.3">
      <c r="A88" s="226"/>
      <c r="G88" s="46"/>
      <c r="H88" s="56"/>
      <c r="J88" s="226"/>
    </row>
    <row r="89" spans="1:10" hidden="1" x14ac:dyDescent="0.3">
      <c r="A89" s="226"/>
      <c r="G89" s="46"/>
      <c r="H89" s="56"/>
      <c r="J89" s="226"/>
    </row>
    <row r="90" spans="1:10" hidden="1" x14ac:dyDescent="0.3">
      <c r="A90" s="226"/>
      <c r="G90" s="46"/>
      <c r="H90" s="56"/>
      <c r="J90" s="226"/>
    </row>
    <row r="91" spans="1:10" hidden="1" x14ac:dyDescent="0.3">
      <c r="A91" s="226"/>
      <c r="G91" s="46"/>
      <c r="H91" s="56"/>
      <c r="J91" s="226"/>
    </row>
    <row r="92" spans="1:10" hidden="1" x14ac:dyDescent="0.3">
      <c r="A92" s="226"/>
      <c r="G92" s="46"/>
      <c r="H92" s="56"/>
      <c r="J92" s="226"/>
    </row>
    <row r="93" spans="1:10" hidden="1" x14ac:dyDescent="0.3">
      <c r="A93" s="226"/>
      <c r="G93" s="46"/>
      <c r="H93" s="56"/>
      <c r="J93" s="226"/>
    </row>
    <row r="94" spans="1:10" hidden="1" x14ac:dyDescent="0.3">
      <c r="A94" s="226"/>
      <c r="G94" s="46"/>
      <c r="H94" s="56"/>
      <c r="J94" s="226"/>
    </row>
    <row r="95" spans="1:10" hidden="1" x14ac:dyDescent="0.3">
      <c r="A95" s="226"/>
      <c r="G95" s="46"/>
      <c r="H95" s="56"/>
      <c r="J95" s="226"/>
    </row>
    <row r="96" spans="1:10" hidden="1" x14ac:dyDescent="0.3">
      <c r="A96" s="226"/>
      <c r="G96" s="46"/>
      <c r="H96" s="56"/>
      <c r="J96" s="226"/>
    </row>
    <row r="97" spans="1:10" hidden="1" x14ac:dyDescent="0.3">
      <c r="A97" s="226"/>
      <c r="G97" s="46"/>
      <c r="H97" s="56"/>
      <c r="J97" s="226"/>
    </row>
    <row r="98" spans="1:10" hidden="1" x14ac:dyDescent="0.3">
      <c r="A98" s="226"/>
      <c r="G98" s="46"/>
      <c r="H98" s="56"/>
      <c r="J98" s="226"/>
    </row>
    <row r="99" spans="1:10" hidden="1" x14ac:dyDescent="0.3">
      <c r="A99" s="226"/>
      <c r="G99" s="46"/>
      <c r="H99" s="56"/>
      <c r="J99" s="226"/>
    </row>
    <row r="100" spans="1:10" hidden="1" x14ac:dyDescent="0.3">
      <c r="A100" s="226"/>
      <c r="G100" s="46"/>
      <c r="H100" s="56"/>
      <c r="J100" s="226"/>
    </row>
    <row r="101" spans="1:10" hidden="1" x14ac:dyDescent="0.3">
      <c r="A101" s="226"/>
      <c r="G101" s="46"/>
      <c r="H101" s="56"/>
      <c r="J101" s="226"/>
    </row>
    <row r="102" spans="1:10" hidden="1" x14ac:dyDescent="0.3">
      <c r="A102" s="226"/>
      <c r="G102" s="46"/>
      <c r="H102" s="56"/>
      <c r="J102" s="226"/>
    </row>
    <row r="103" spans="1:10" hidden="1" x14ac:dyDescent="0.3">
      <c r="A103" s="226"/>
      <c r="G103" s="46"/>
      <c r="H103" s="56"/>
      <c r="J103" s="226"/>
    </row>
    <row r="104" spans="1:10" hidden="1" x14ac:dyDescent="0.3">
      <c r="A104" s="226"/>
      <c r="G104" s="46"/>
      <c r="H104" s="56"/>
      <c r="J104" s="226"/>
    </row>
    <row r="105" spans="1:10" hidden="1" x14ac:dyDescent="0.3">
      <c r="A105" s="226"/>
      <c r="G105" s="46"/>
      <c r="H105" s="56"/>
      <c r="J105" s="226"/>
    </row>
    <row r="106" spans="1:10" hidden="1" x14ac:dyDescent="0.3">
      <c r="A106" s="226"/>
      <c r="G106" s="46"/>
      <c r="H106" s="56"/>
      <c r="J106" s="226"/>
    </row>
    <row r="107" spans="1:10" hidden="1" x14ac:dyDescent="0.3">
      <c r="A107" s="226"/>
      <c r="G107" s="46"/>
      <c r="H107" s="56"/>
      <c r="J107" s="226"/>
    </row>
    <row r="108" spans="1:10" hidden="1" x14ac:dyDescent="0.3">
      <c r="A108" s="226"/>
      <c r="G108" s="46"/>
      <c r="H108" s="56"/>
      <c r="J108" s="226"/>
    </row>
    <row r="109" spans="1:10" hidden="1" x14ac:dyDescent="0.3">
      <c r="A109" s="226"/>
      <c r="G109" s="46"/>
      <c r="H109" s="56"/>
      <c r="J109" s="226"/>
    </row>
    <row r="110" spans="1:10" hidden="1" x14ac:dyDescent="0.3">
      <c r="A110" s="226"/>
      <c r="G110" s="46"/>
      <c r="H110" s="56"/>
      <c r="J110" s="226"/>
    </row>
    <row r="111" spans="1:10" hidden="1" x14ac:dyDescent="0.3">
      <c r="A111" s="226"/>
      <c r="G111" s="46"/>
      <c r="H111" s="56"/>
      <c r="J111" s="226"/>
    </row>
    <row r="112" spans="1:10" hidden="1" x14ac:dyDescent="0.3">
      <c r="A112" s="226"/>
      <c r="G112" s="46"/>
      <c r="H112" s="56"/>
      <c r="J112" s="226"/>
    </row>
    <row r="113" spans="1:10" hidden="1" x14ac:dyDescent="0.3">
      <c r="A113" s="226"/>
      <c r="G113" s="46"/>
      <c r="H113" s="56"/>
      <c r="J113" s="226"/>
    </row>
    <row r="114" spans="1:10" hidden="1" x14ac:dyDescent="0.3">
      <c r="A114" s="226"/>
      <c r="G114" s="46"/>
      <c r="H114" s="56"/>
      <c r="J114" s="226"/>
    </row>
    <row r="115" spans="1:10" hidden="1" x14ac:dyDescent="0.3">
      <c r="A115" s="226"/>
      <c r="G115" s="46"/>
      <c r="H115" s="56"/>
      <c r="J115" s="226"/>
    </row>
    <row r="116" spans="1:10" hidden="1" x14ac:dyDescent="0.3">
      <c r="A116" s="226"/>
      <c r="G116" s="46"/>
      <c r="H116" s="56"/>
      <c r="J116" s="226"/>
    </row>
    <row r="117" spans="1:10" hidden="1" x14ac:dyDescent="0.3">
      <c r="A117" s="226"/>
      <c r="G117" s="46"/>
      <c r="H117" s="56"/>
      <c r="J117" s="226"/>
    </row>
    <row r="118" spans="1:10" hidden="1" x14ac:dyDescent="0.3">
      <c r="A118" s="226"/>
      <c r="G118" s="46"/>
      <c r="H118" s="56"/>
      <c r="J118" s="226"/>
    </row>
    <row r="119" spans="1:10" hidden="1" x14ac:dyDescent="0.3">
      <c r="A119" s="226"/>
      <c r="G119" s="46"/>
      <c r="H119" s="56"/>
      <c r="J119" s="226"/>
    </row>
    <row r="120" spans="1:10" hidden="1" x14ac:dyDescent="0.3">
      <c r="A120" s="226"/>
      <c r="G120" s="46"/>
      <c r="H120" s="56"/>
      <c r="J120" s="226"/>
    </row>
    <row r="121" spans="1:10" hidden="1" x14ac:dyDescent="0.3">
      <c r="A121" s="226"/>
      <c r="G121" s="46"/>
      <c r="H121" s="56"/>
      <c r="J121" s="226"/>
    </row>
    <row r="122" spans="1:10" hidden="1" x14ac:dyDescent="0.3">
      <c r="A122" s="226"/>
      <c r="G122" s="46"/>
      <c r="H122" s="56"/>
      <c r="J122" s="226"/>
    </row>
    <row r="123" spans="1:10" hidden="1" x14ac:dyDescent="0.3">
      <c r="A123" s="226"/>
      <c r="G123" s="46"/>
      <c r="H123" s="56"/>
      <c r="J123" s="226"/>
    </row>
    <row r="124" spans="1:10" hidden="1" x14ac:dyDescent="0.3">
      <c r="A124" s="226"/>
      <c r="G124" s="46"/>
      <c r="H124" s="56"/>
      <c r="J124" s="226"/>
    </row>
    <row r="125" spans="1:10" hidden="1" x14ac:dyDescent="0.3">
      <c r="A125" s="226"/>
      <c r="G125" s="46"/>
      <c r="H125" s="56"/>
      <c r="J125" s="226"/>
    </row>
    <row r="126" spans="1:10" hidden="1" x14ac:dyDescent="0.3">
      <c r="A126" s="226"/>
      <c r="G126" s="46"/>
      <c r="H126" s="56"/>
      <c r="J126" s="226"/>
    </row>
    <row r="127" spans="1:10" hidden="1" x14ac:dyDescent="0.3">
      <c r="A127" s="226"/>
      <c r="G127" s="46"/>
      <c r="H127" s="56"/>
      <c r="J127" s="226"/>
    </row>
    <row r="128" spans="1:10" hidden="1" x14ac:dyDescent="0.3">
      <c r="A128" s="226"/>
      <c r="G128" s="46"/>
      <c r="H128" s="56"/>
      <c r="J128" s="226"/>
    </row>
    <row r="129" spans="1:10" hidden="1" x14ac:dyDescent="0.3">
      <c r="A129" s="226"/>
      <c r="G129" s="46"/>
      <c r="H129" s="56"/>
      <c r="J129" s="226"/>
    </row>
    <row r="130" spans="1:10" hidden="1" x14ac:dyDescent="0.3">
      <c r="A130" s="226"/>
      <c r="G130" s="46"/>
      <c r="H130" s="56"/>
      <c r="J130" s="226"/>
    </row>
    <row r="131" spans="1:10" hidden="1" x14ac:dyDescent="0.3">
      <c r="A131" s="226"/>
      <c r="G131" s="46"/>
      <c r="H131" s="56"/>
      <c r="J131" s="226"/>
    </row>
    <row r="132" spans="1:10" hidden="1" x14ac:dyDescent="0.3">
      <c r="A132" s="226"/>
      <c r="G132" s="46"/>
      <c r="H132" s="56"/>
      <c r="J132" s="226"/>
    </row>
    <row r="133" spans="1:10" hidden="1" x14ac:dyDescent="0.3">
      <c r="A133" s="226"/>
      <c r="G133" s="46"/>
      <c r="H133" s="56"/>
      <c r="J133" s="226"/>
    </row>
    <row r="134" spans="1:10" hidden="1" x14ac:dyDescent="0.3">
      <c r="A134" s="226"/>
      <c r="G134" s="46"/>
      <c r="H134" s="56"/>
      <c r="J134" s="226"/>
    </row>
    <row r="135" spans="1:10" hidden="1" x14ac:dyDescent="0.3">
      <c r="A135" s="226"/>
      <c r="G135" s="46"/>
      <c r="H135" s="56"/>
      <c r="J135" s="226"/>
    </row>
    <row r="136" spans="1:10" hidden="1" x14ac:dyDescent="0.3">
      <c r="A136" s="226"/>
      <c r="G136" s="46"/>
      <c r="H136" s="56"/>
      <c r="J136" s="226"/>
    </row>
    <row r="137" spans="1:10" hidden="1" x14ac:dyDescent="0.3">
      <c r="A137" s="226"/>
      <c r="G137" s="46"/>
      <c r="H137" s="56"/>
      <c r="J137" s="226"/>
    </row>
    <row r="138" spans="1:10" hidden="1" x14ac:dyDescent="0.3">
      <c r="A138" s="226"/>
      <c r="G138" s="46"/>
      <c r="H138" s="56"/>
      <c r="J138" s="226"/>
    </row>
    <row r="139" spans="1:10" hidden="1" x14ac:dyDescent="0.3">
      <c r="A139" s="226"/>
      <c r="G139" s="46"/>
      <c r="H139" s="56"/>
      <c r="J139" s="226"/>
    </row>
    <row r="140" spans="1:10" hidden="1" x14ac:dyDescent="0.3">
      <c r="A140" s="226"/>
      <c r="G140" s="46"/>
      <c r="H140" s="56"/>
      <c r="J140" s="226"/>
    </row>
    <row r="141" spans="1:10" hidden="1" x14ac:dyDescent="0.3">
      <c r="A141" s="226"/>
      <c r="G141" s="46"/>
      <c r="H141" s="56"/>
      <c r="J141" s="226"/>
    </row>
    <row r="142" spans="1:10" hidden="1" x14ac:dyDescent="0.3">
      <c r="A142" s="226"/>
      <c r="G142" s="46"/>
      <c r="H142" s="56"/>
      <c r="J142" s="226"/>
    </row>
    <row r="143" spans="1:10" hidden="1" x14ac:dyDescent="0.3">
      <c r="A143" s="226"/>
      <c r="G143" s="46"/>
      <c r="H143" s="56"/>
      <c r="J143" s="226"/>
    </row>
    <row r="144" spans="1:10" hidden="1" x14ac:dyDescent="0.3">
      <c r="A144" s="226"/>
      <c r="G144" s="46"/>
      <c r="H144" s="56"/>
      <c r="J144" s="226"/>
    </row>
    <row r="145" spans="1:10" hidden="1" x14ac:dyDescent="0.3">
      <c r="A145" s="226"/>
      <c r="G145" s="46"/>
      <c r="H145" s="56"/>
      <c r="J145" s="226"/>
    </row>
    <row r="146" spans="1:10" hidden="1" x14ac:dyDescent="0.3">
      <c r="A146" s="226"/>
      <c r="G146" s="46"/>
      <c r="H146" s="56"/>
      <c r="J146" s="226"/>
    </row>
    <row r="147" spans="1:10" hidden="1" x14ac:dyDescent="0.3">
      <c r="A147" s="226"/>
      <c r="G147" s="46"/>
      <c r="H147" s="56"/>
      <c r="J147" s="226"/>
    </row>
    <row r="148" spans="1:10" hidden="1" x14ac:dyDescent="0.3">
      <c r="A148" s="226"/>
      <c r="G148" s="46"/>
      <c r="H148" s="56"/>
      <c r="J148" s="226"/>
    </row>
    <row r="149" spans="1:10" hidden="1" x14ac:dyDescent="0.3">
      <c r="A149" s="226"/>
      <c r="G149" s="46"/>
      <c r="H149" s="56"/>
      <c r="J149" s="226"/>
    </row>
    <row r="150" spans="1:10" hidden="1" x14ac:dyDescent="0.3">
      <c r="A150" s="226"/>
      <c r="G150" s="46"/>
      <c r="H150" s="56"/>
      <c r="J150" s="226"/>
    </row>
    <row r="151" spans="1:10" hidden="1" x14ac:dyDescent="0.3">
      <c r="A151" s="226"/>
      <c r="G151" s="46"/>
      <c r="H151" s="56"/>
      <c r="J151" s="226"/>
    </row>
    <row r="152" spans="1:10" hidden="1" x14ac:dyDescent="0.3">
      <c r="A152" s="226"/>
      <c r="G152" s="46"/>
      <c r="H152" s="56"/>
      <c r="J152" s="226"/>
    </row>
    <row r="153" spans="1:10" hidden="1" x14ac:dyDescent="0.3">
      <c r="A153" s="226"/>
      <c r="G153" s="46"/>
      <c r="H153" s="56"/>
      <c r="J153" s="226"/>
    </row>
    <row r="154" spans="1:10" hidden="1" x14ac:dyDescent="0.3">
      <c r="A154" s="226"/>
      <c r="G154" s="46"/>
      <c r="H154" s="56"/>
      <c r="J154" s="226"/>
    </row>
    <row r="155" spans="1:10" hidden="1" x14ac:dyDescent="0.3">
      <c r="A155" s="226"/>
      <c r="G155" s="46"/>
      <c r="H155" s="56"/>
      <c r="J155" s="226"/>
    </row>
    <row r="156" spans="1:10" hidden="1" x14ac:dyDescent="0.3">
      <c r="A156" s="226"/>
      <c r="G156" s="46"/>
      <c r="H156" s="56"/>
      <c r="J156" s="226"/>
    </row>
    <row r="157" spans="1:10" hidden="1" x14ac:dyDescent="0.3">
      <c r="A157" s="226"/>
      <c r="G157" s="46"/>
      <c r="H157" s="56"/>
      <c r="J157" s="226"/>
    </row>
    <row r="158" spans="1:10" hidden="1" x14ac:dyDescent="0.3">
      <c r="A158" s="226"/>
      <c r="G158" s="46"/>
      <c r="H158" s="56"/>
      <c r="J158" s="226"/>
    </row>
    <row r="159" spans="1:10" hidden="1" x14ac:dyDescent="0.3">
      <c r="A159" s="226"/>
      <c r="G159" s="46"/>
      <c r="H159" s="56"/>
      <c r="J159" s="226"/>
    </row>
    <row r="160" spans="1:10" hidden="1" x14ac:dyDescent="0.3">
      <c r="A160" s="226"/>
      <c r="G160" s="46"/>
      <c r="J160" s="226"/>
    </row>
    <row r="161" spans="1:10" hidden="1" x14ac:dyDescent="0.3">
      <c r="A161" s="226"/>
      <c r="G161" s="46"/>
      <c r="J161" s="226"/>
    </row>
    <row r="162" spans="1:10" hidden="1" x14ac:dyDescent="0.3">
      <c r="A162" s="226"/>
      <c r="G162" s="46"/>
      <c r="J162" s="226"/>
    </row>
    <row r="163" spans="1:10" hidden="1" x14ac:dyDescent="0.3">
      <c r="A163" s="226"/>
      <c r="G163" s="46"/>
      <c r="J163" s="226"/>
    </row>
    <row r="164" spans="1:10" hidden="1" x14ac:dyDescent="0.3">
      <c r="A164" s="226"/>
      <c r="G164" s="46"/>
      <c r="J164" s="226"/>
    </row>
    <row r="165" spans="1:10" hidden="1" x14ac:dyDescent="0.3">
      <c r="A165" s="226"/>
      <c r="G165" s="46"/>
      <c r="J165" s="226"/>
    </row>
    <row r="166" spans="1:10" hidden="1" x14ac:dyDescent="0.3">
      <c r="A166" s="226"/>
      <c r="G166" s="46"/>
      <c r="J166" s="226"/>
    </row>
    <row r="167" spans="1:10" hidden="1" x14ac:dyDescent="0.3">
      <c r="A167" s="226"/>
      <c r="G167" s="46"/>
      <c r="J167" s="226"/>
    </row>
    <row r="168" spans="1:10" hidden="1" x14ac:dyDescent="0.3">
      <c r="A168" s="226"/>
      <c r="G168" s="46"/>
      <c r="J168" s="226"/>
    </row>
    <row r="169" spans="1:10" hidden="1" x14ac:dyDescent="0.3">
      <c r="A169" s="226"/>
      <c r="G169" s="46"/>
      <c r="J169" s="226"/>
    </row>
    <row r="170" spans="1:10" hidden="1" x14ac:dyDescent="0.3">
      <c r="A170" s="226"/>
      <c r="G170" s="46"/>
      <c r="J170" s="226"/>
    </row>
    <row r="171" spans="1:10" hidden="1" x14ac:dyDescent="0.3">
      <c r="A171" s="226"/>
      <c r="G171" s="46"/>
      <c r="J171" s="226"/>
    </row>
    <row r="172" spans="1:10" hidden="1" x14ac:dyDescent="0.3">
      <c r="A172" s="226"/>
      <c r="G172" s="46"/>
      <c r="J172" s="226"/>
    </row>
    <row r="173" spans="1:10" hidden="1" x14ac:dyDescent="0.3">
      <c r="A173" s="226"/>
      <c r="G173" s="46"/>
      <c r="J173" s="226"/>
    </row>
    <row r="174" spans="1:10" hidden="1" x14ac:dyDescent="0.3">
      <c r="A174" s="226"/>
      <c r="G174" s="46"/>
      <c r="J174" s="226"/>
    </row>
    <row r="175" spans="1:10" hidden="1" x14ac:dyDescent="0.3">
      <c r="A175" s="226"/>
      <c r="G175" s="46"/>
      <c r="J175" s="226"/>
    </row>
    <row r="176" spans="1:10" hidden="1" x14ac:dyDescent="0.3">
      <c r="A176" s="226"/>
      <c r="G176" s="46"/>
      <c r="J176" s="226"/>
    </row>
    <row r="177" spans="1:10" hidden="1" x14ac:dyDescent="0.3">
      <c r="A177" s="226"/>
      <c r="G177" s="46"/>
      <c r="J177" s="226"/>
    </row>
    <row r="178" spans="1:10" hidden="1" x14ac:dyDescent="0.3">
      <c r="A178" s="226"/>
      <c r="G178" s="46"/>
      <c r="J178" s="226"/>
    </row>
    <row r="179" spans="1:10" hidden="1" x14ac:dyDescent="0.3">
      <c r="A179" s="226"/>
      <c r="G179" s="46"/>
      <c r="J179" s="226"/>
    </row>
    <row r="180" spans="1:10" hidden="1" x14ac:dyDescent="0.3">
      <c r="A180" s="226"/>
      <c r="G180" s="46"/>
      <c r="J180" s="226"/>
    </row>
    <row r="181" spans="1:10" hidden="1" x14ac:dyDescent="0.3">
      <c r="A181" s="226"/>
      <c r="G181" s="46"/>
      <c r="J181" s="226"/>
    </row>
    <row r="182" spans="1:10" hidden="1" x14ac:dyDescent="0.3">
      <c r="A182" s="226"/>
      <c r="G182" s="46"/>
      <c r="J182" s="226"/>
    </row>
    <row r="183" spans="1:10" hidden="1" x14ac:dyDescent="0.3">
      <c r="A183" s="226"/>
      <c r="G183" s="46"/>
      <c r="J183" s="226"/>
    </row>
    <row r="184" spans="1:10" hidden="1" x14ac:dyDescent="0.3">
      <c r="A184" s="226"/>
      <c r="G184" s="46"/>
      <c r="J184" s="226"/>
    </row>
    <row r="185" spans="1:10" hidden="1" x14ac:dyDescent="0.3">
      <c r="A185" s="226"/>
      <c r="G185" s="46"/>
      <c r="J185" s="226"/>
    </row>
    <row r="186" spans="1:10" hidden="1" x14ac:dyDescent="0.3">
      <c r="A186" s="226"/>
      <c r="G186" s="46"/>
      <c r="J186" s="226"/>
    </row>
    <row r="187" spans="1:10" hidden="1" x14ac:dyDescent="0.3">
      <c r="A187" s="226"/>
      <c r="G187" s="46"/>
      <c r="J187" s="226"/>
    </row>
    <row r="188" spans="1:10" hidden="1" x14ac:dyDescent="0.3">
      <c r="A188" s="226"/>
      <c r="G188" s="46"/>
      <c r="J188" s="226"/>
    </row>
    <row r="189" spans="1:10" hidden="1" x14ac:dyDescent="0.3">
      <c r="A189" s="226"/>
      <c r="G189" s="46"/>
      <c r="J189" s="226"/>
    </row>
    <row r="190" spans="1:10" hidden="1" x14ac:dyDescent="0.3">
      <c r="A190" s="226"/>
      <c r="G190" s="46"/>
      <c r="J190" s="226"/>
    </row>
    <row r="191" spans="1:10" hidden="1" x14ac:dyDescent="0.3">
      <c r="A191" s="226"/>
      <c r="G191" s="46"/>
      <c r="J191" s="226"/>
    </row>
    <row r="192" spans="1:10" hidden="1" x14ac:dyDescent="0.3">
      <c r="A192" s="226"/>
      <c r="G192" s="46"/>
      <c r="J192" s="226"/>
    </row>
    <row r="193" spans="1:10" hidden="1" x14ac:dyDescent="0.3">
      <c r="A193" s="226"/>
      <c r="G193" s="46"/>
      <c r="J193" s="226"/>
    </row>
    <row r="194" spans="1:10" hidden="1" x14ac:dyDescent="0.3">
      <c r="A194" s="226"/>
      <c r="G194" s="46"/>
      <c r="J194" s="226"/>
    </row>
    <row r="195" spans="1:10" hidden="1" x14ac:dyDescent="0.3">
      <c r="A195" s="226"/>
      <c r="G195" s="46"/>
      <c r="J195" s="226"/>
    </row>
    <row r="196" spans="1:10" hidden="1" x14ac:dyDescent="0.3">
      <c r="A196" s="226"/>
      <c r="G196" s="46"/>
      <c r="J196" s="226"/>
    </row>
    <row r="197" spans="1:10" hidden="1" x14ac:dyDescent="0.3">
      <c r="A197" s="226"/>
      <c r="G197" s="46"/>
      <c r="J197" s="226"/>
    </row>
    <row r="198" spans="1:10" hidden="1" x14ac:dyDescent="0.3">
      <c r="A198" s="226"/>
      <c r="G198" s="46"/>
      <c r="J198" s="226"/>
    </row>
    <row r="199" spans="1:10" hidden="1" x14ac:dyDescent="0.3">
      <c r="A199" s="226"/>
      <c r="G199" s="46"/>
      <c r="J199" s="226"/>
    </row>
    <row r="200" spans="1:10" hidden="1" x14ac:dyDescent="0.3">
      <c r="A200" s="226"/>
      <c r="G200" s="46"/>
      <c r="J200" s="226"/>
    </row>
    <row r="201" spans="1:10" hidden="1" x14ac:dyDescent="0.3">
      <c r="A201" s="226"/>
      <c r="G201" s="46"/>
      <c r="J201" s="226"/>
    </row>
    <row r="202" spans="1:10" hidden="1" x14ac:dyDescent="0.3">
      <c r="A202" s="226"/>
      <c r="G202" s="46"/>
      <c r="J202" s="226"/>
    </row>
    <row r="203" spans="1:10" hidden="1" x14ac:dyDescent="0.3">
      <c r="A203" s="226"/>
      <c r="G203" s="46"/>
      <c r="J203" s="226"/>
    </row>
    <row r="204" spans="1:10" hidden="1" x14ac:dyDescent="0.3">
      <c r="A204" s="226"/>
      <c r="G204" s="46"/>
      <c r="J204" s="226"/>
    </row>
    <row r="205" spans="1:10" hidden="1" x14ac:dyDescent="0.3">
      <c r="A205" s="226"/>
      <c r="G205" s="46"/>
      <c r="J205" s="226"/>
    </row>
    <row r="206" spans="1:10" hidden="1" x14ac:dyDescent="0.3">
      <c r="A206" s="226"/>
      <c r="G206" s="46"/>
      <c r="J206" s="226"/>
    </row>
    <row r="207" spans="1:10" hidden="1" x14ac:dyDescent="0.3">
      <c r="A207" s="226"/>
      <c r="G207" s="46"/>
      <c r="J207" s="226"/>
    </row>
    <row r="208" spans="1:10" hidden="1" x14ac:dyDescent="0.3">
      <c r="A208" s="226"/>
      <c r="G208" s="46"/>
      <c r="J208" s="226"/>
    </row>
    <row r="209" spans="1:10" hidden="1" x14ac:dyDescent="0.3">
      <c r="A209" s="226"/>
      <c r="G209" s="46"/>
      <c r="J209" s="226"/>
    </row>
    <row r="210" spans="1:10" hidden="1" x14ac:dyDescent="0.3">
      <c r="A210" s="226"/>
      <c r="G210" s="46"/>
      <c r="J210" s="226"/>
    </row>
    <row r="211" spans="1:10" hidden="1" x14ac:dyDescent="0.3">
      <c r="A211" s="226"/>
      <c r="G211" s="46"/>
      <c r="J211" s="226"/>
    </row>
    <row r="212" spans="1:10" hidden="1" x14ac:dyDescent="0.3">
      <c r="A212" s="226"/>
      <c r="G212" s="46"/>
      <c r="J212" s="226"/>
    </row>
    <row r="213" spans="1:10" hidden="1" x14ac:dyDescent="0.3">
      <c r="A213" s="226"/>
      <c r="G213" s="46"/>
      <c r="J213" s="226"/>
    </row>
    <row r="214" spans="1:10" hidden="1" x14ac:dyDescent="0.3">
      <c r="A214" s="226"/>
      <c r="G214" s="46"/>
      <c r="J214" s="226"/>
    </row>
    <row r="215" spans="1:10" hidden="1" x14ac:dyDescent="0.3">
      <c r="A215" s="226"/>
      <c r="G215" s="46"/>
      <c r="J215" s="226"/>
    </row>
    <row r="216" spans="1:10" hidden="1" x14ac:dyDescent="0.3">
      <c r="A216" s="226"/>
      <c r="G216" s="46"/>
      <c r="J216" s="226"/>
    </row>
    <row r="217" spans="1:10" hidden="1" x14ac:dyDescent="0.3">
      <c r="A217" s="226"/>
      <c r="G217" s="46"/>
      <c r="J217" s="226"/>
    </row>
    <row r="218" spans="1:10" hidden="1" x14ac:dyDescent="0.3">
      <c r="A218" s="226"/>
      <c r="G218" s="46"/>
      <c r="J218" s="226"/>
    </row>
    <row r="219" spans="1:10" hidden="1" x14ac:dyDescent="0.3">
      <c r="A219" s="226"/>
      <c r="G219" s="46"/>
      <c r="J219" s="226"/>
    </row>
    <row r="220" spans="1:10" hidden="1" x14ac:dyDescent="0.3">
      <c r="A220" s="226"/>
      <c r="G220" s="46"/>
      <c r="J220" s="226"/>
    </row>
    <row r="221" spans="1:10" hidden="1" x14ac:dyDescent="0.3">
      <c r="A221" s="226"/>
      <c r="G221" s="46"/>
      <c r="J221" s="226"/>
    </row>
    <row r="222" spans="1:10" hidden="1" x14ac:dyDescent="0.3">
      <c r="A222" s="226"/>
      <c r="G222" s="46"/>
      <c r="J222" s="226"/>
    </row>
    <row r="223" spans="1:10" hidden="1" x14ac:dyDescent="0.3">
      <c r="A223" s="226"/>
      <c r="G223" s="46"/>
      <c r="J223" s="226"/>
    </row>
    <row r="224" spans="1:10" hidden="1" x14ac:dyDescent="0.3">
      <c r="A224" s="226"/>
      <c r="G224" s="46"/>
      <c r="J224" s="226"/>
    </row>
    <row r="225" spans="1:10" hidden="1" x14ac:dyDescent="0.3">
      <c r="A225" s="226"/>
      <c r="G225" s="46"/>
      <c r="J225" s="226"/>
    </row>
    <row r="226" spans="1:10" hidden="1" x14ac:dyDescent="0.3">
      <c r="A226" s="226"/>
      <c r="G226" s="46"/>
      <c r="J226" s="226"/>
    </row>
    <row r="227" spans="1:10" hidden="1" x14ac:dyDescent="0.3">
      <c r="A227" s="226"/>
      <c r="G227" s="46"/>
      <c r="J227" s="226"/>
    </row>
    <row r="228" spans="1:10" hidden="1" x14ac:dyDescent="0.3">
      <c r="A228" s="226"/>
      <c r="G228" s="46"/>
      <c r="J228" s="226"/>
    </row>
    <row r="229" spans="1:10" hidden="1" x14ac:dyDescent="0.3">
      <c r="A229" s="226"/>
      <c r="G229" s="46"/>
      <c r="J229" s="226"/>
    </row>
    <row r="230" spans="1:10" hidden="1" x14ac:dyDescent="0.3">
      <c r="A230" s="226"/>
      <c r="G230" s="46"/>
      <c r="J230" s="226"/>
    </row>
    <row r="231" spans="1:10" hidden="1" x14ac:dyDescent="0.3">
      <c r="A231" s="226"/>
      <c r="G231" s="46"/>
      <c r="J231" s="226"/>
    </row>
    <row r="232" spans="1:10" hidden="1" x14ac:dyDescent="0.3">
      <c r="A232" s="226"/>
      <c r="G232" s="46"/>
      <c r="J232" s="226"/>
    </row>
    <row r="233" spans="1:10" hidden="1" x14ac:dyDescent="0.3">
      <c r="A233" s="226"/>
      <c r="G233" s="46"/>
      <c r="J233" s="226"/>
    </row>
    <row r="234" spans="1:10" hidden="1" x14ac:dyDescent="0.3">
      <c r="A234" s="226"/>
      <c r="G234" s="46"/>
      <c r="J234" s="226"/>
    </row>
    <row r="235" spans="1:10" hidden="1" x14ac:dyDescent="0.3">
      <c r="A235" s="226"/>
      <c r="G235" s="46"/>
      <c r="J235" s="226"/>
    </row>
    <row r="236" spans="1:10" hidden="1" x14ac:dyDescent="0.3">
      <c r="A236" s="226"/>
      <c r="G236" s="46"/>
      <c r="J236" s="226"/>
    </row>
    <row r="237" spans="1:10" hidden="1" x14ac:dyDescent="0.3">
      <c r="A237" s="226"/>
      <c r="G237" s="46"/>
      <c r="J237" s="226"/>
    </row>
    <row r="238" spans="1:10" hidden="1" x14ac:dyDescent="0.3">
      <c r="A238" s="226"/>
      <c r="G238" s="46"/>
      <c r="J238" s="226"/>
    </row>
    <row r="239" spans="1:10" hidden="1" x14ac:dyDescent="0.3">
      <c r="A239" s="226"/>
      <c r="G239" s="46"/>
      <c r="J239" s="226"/>
    </row>
    <row r="240" spans="1:10" hidden="1" x14ac:dyDescent="0.3">
      <c r="A240" s="226"/>
      <c r="G240" s="46"/>
      <c r="J240" s="226"/>
    </row>
    <row r="241" spans="1:10" hidden="1" x14ac:dyDescent="0.3">
      <c r="A241" s="226"/>
      <c r="G241" s="46"/>
      <c r="J241" s="226"/>
    </row>
    <row r="242" spans="1:10" hidden="1" x14ac:dyDescent="0.3">
      <c r="A242" s="226"/>
      <c r="G242" s="46"/>
      <c r="J242" s="226"/>
    </row>
    <row r="243" spans="1:10" hidden="1" x14ac:dyDescent="0.3">
      <c r="A243" s="226"/>
      <c r="G243" s="46"/>
      <c r="J243" s="226"/>
    </row>
    <row r="244" spans="1:10" hidden="1" x14ac:dyDescent="0.3">
      <c r="A244" s="226"/>
      <c r="G244" s="46"/>
      <c r="J244" s="226"/>
    </row>
    <row r="245" spans="1:10" hidden="1" x14ac:dyDescent="0.3">
      <c r="A245" s="226"/>
      <c r="G245" s="46"/>
      <c r="J245" s="226"/>
    </row>
    <row r="246" spans="1:10" hidden="1" x14ac:dyDescent="0.3">
      <c r="A246" s="226"/>
      <c r="G246" s="46"/>
      <c r="J246" s="226"/>
    </row>
    <row r="247" spans="1:10" hidden="1" x14ac:dyDescent="0.3">
      <c r="A247" s="226"/>
      <c r="G247" s="46"/>
      <c r="J247" s="226"/>
    </row>
    <row r="248" spans="1:10" hidden="1" x14ac:dyDescent="0.3">
      <c r="A248" s="226"/>
      <c r="G248" s="46"/>
      <c r="J248" s="226"/>
    </row>
    <row r="249" spans="1:10" hidden="1" x14ac:dyDescent="0.3">
      <c r="A249" s="226"/>
      <c r="G249" s="46"/>
      <c r="J249" s="226"/>
    </row>
    <row r="250" spans="1:10" hidden="1" x14ac:dyDescent="0.3">
      <c r="A250" s="226"/>
      <c r="G250" s="46"/>
      <c r="J250" s="226"/>
    </row>
    <row r="251" spans="1:10" hidden="1" x14ac:dyDescent="0.3">
      <c r="A251" s="226"/>
      <c r="G251" s="46"/>
      <c r="J251" s="226"/>
    </row>
    <row r="252" spans="1:10" hidden="1" x14ac:dyDescent="0.3">
      <c r="A252" s="226"/>
      <c r="G252" s="46"/>
      <c r="J252" s="226"/>
    </row>
    <row r="253" spans="1:10" hidden="1" x14ac:dyDescent="0.3">
      <c r="A253" s="226"/>
      <c r="G253" s="46"/>
      <c r="J253" s="226"/>
    </row>
    <row r="254" spans="1:10" hidden="1" x14ac:dyDescent="0.3">
      <c r="A254" s="226"/>
      <c r="G254" s="46"/>
      <c r="J254" s="226"/>
    </row>
    <row r="255" spans="1:10" hidden="1" x14ac:dyDescent="0.3">
      <c r="A255" s="226"/>
      <c r="G255" s="46"/>
      <c r="J255" s="226"/>
    </row>
    <row r="256" spans="1:10" hidden="1" x14ac:dyDescent="0.3">
      <c r="A256" s="226"/>
      <c r="G256" s="46"/>
      <c r="J256" s="226"/>
    </row>
    <row r="257" spans="1:10" hidden="1" x14ac:dyDescent="0.3">
      <c r="A257" s="226"/>
      <c r="G257" s="46"/>
      <c r="J257" s="226"/>
    </row>
    <row r="258" spans="1:10" hidden="1" x14ac:dyDescent="0.3">
      <c r="A258" s="226"/>
      <c r="G258" s="46"/>
      <c r="J258" s="226"/>
    </row>
    <row r="259" spans="1:10" hidden="1" x14ac:dyDescent="0.3">
      <c r="A259" s="226"/>
      <c r="G259" s="46"/>
      <c r="J259" s="226"/>
    </row>
    <row r="260" spans="1:10" hidden="1" x14ac:dyDescent="0.3">
      <c r="A260" s="226"/>
      <c r="G260" s="46"/>
      <c r="J260" s="226"/>
    </row>
    <row r="261" spans="1:10" hidden="1" x14ac:dyDescent="0.3">
      <c r="A261" s="226"/>
      <c r="G261" s="46"/>
      <c r="J261" s="226"/>
    </row>
    <row r="262" spans="1:10" hidden="1" x14ac:dyDescent="0.3">
      <c r="A262" s="226"/>
      <c r="G262" s="46"/>
      <c r="J262" s="226"/>
    </row>
    <row r="263" spans="1:10" hidden="1" x14ac:dyDescent="0.3">
      <c r="A263" s="226"/>
      <c r="G263" s="46"/>
      <c r="J263" s="226"/>
    </row>
    <row r="264" spans="1:10" hidden="1" x14ac:dyDescent="0.3">
      <c r="A264" s="226"/>
      <c r="G264" s="46"/>
      <c r="J264" s="226"/>
    </row>
    <row r="265" spans="1:10" hidden="1" x14ac:dyDescent="0.3">
      <c r="A265" s="226"/>
      <c r="G265" s="46"/>
      <c r="J265" s="226"/>
    </row>
    <row r="266" spans="1:10" hidden="1" x14ac:dyDescent="0.3">
      <c r="A266" s="226"/>
      <c r="G266" s="46"/>
      <c r="J266" s="226"/>
    </row>
    <row r="267" spans="1:10" hidden="1" x14ac:dyDescent="0.3">
      <c r="A267" s="226"/>
      <c r="G267" s="46"/>
      <c r="J267" s="226"/>
    </row>
    <row r="268" spans="1:10" hidden="1" x14ac:dyDescent="0.3">
      <c r="A268" s="226"/>
      <c r="G268" s="46"/>
      <c r="J268" s="226"/>
    </row>
    <row r="269" spans="1:10" hidden="1" x14ac:dyDescent="0.3">
      <c r="A269" s="226"/>
      <c r="G269" s="46"/>
      <c r="J269" s="226"/>
    </row>
    <row r="270" spans="1:10" hidden="1" x14ac:dyDescent="0.3">
      <c r="A270" s="226"/>
      <c r="G270" s="46"/>
      <c r="J270" s="226"/>
    </row>
    <row r="271" spans="1:10" hidden="1" x14ac:dyDescent="0.3">
      <c r="A271" s="226"/>
      <c r="G271" s="46"/>
      <c r="J271" s="226"/>
    </row>
    <row r="272" spans="1:10" hidden="1" x14ac:dyDescent="0.3">
      <c r="A272" s="226"/>
      <c r="G272" s="46"/>
      <c r="J272" s="226"/>
    </row>
    <row r="273" spans="1:10" hidden="1" x14ac:dyDescent="0.3">
      <c r="A273" s="226"/>
      <c r="G273" s="46"/>
      <c r="J273" s="226"/>
    </row>
    <row r="274" spans="1:10" hidden="1" x14ac:dyDescent="0.3">
      <c r="A274" s="226"/>
      <c r="G274" s="46"/>
      <c r="J274" s="226"/>
    </row>
    <row r="275" spans="1:10" hidden="1" x14ac:dyDescent="0.3">
      <c r="A275" s="226"/>
      <c r="G275" s="46"/>
      <c r="J275" s="226"/>
    </row>
    <row r="276" spans="1:10" hidden="1" x14ac:dyDescent="0.3">
      <c r="A276" s="226"/>
      <c r="G276" s="46"/>
      <c r="J276" s="226"/>
    </row>
    <row r="277" spans="1:10" hidden="1" x14ac:dyDescent="0.3">
      <c r="A277" s="226"/>
      <c r="G277" s="46"/>
      <c r="J277" s="226"/>
    </row>
    <row r="278" spans="1:10" hidden="1" x14ac:dyDescent="0.3">
      <c r="A278" s="226"/>
      <c r="G278" s="46"/>
      <c r="J278" s="226"/>
    </row>
    <row r="279" spans="1:10" hidden="1" x14ac:dyDescent="0.3">
      <c r="A279" s="226"/>
      <c r="G279" s="46"/>
      <c r="J279" s="226"/>
    </row>
    <row r="280" spans="1:10" hidden="1" x14ac:dyDescent="0.3">
      <c r="A280" s="226"/>
      <c r="G280" s="46"/>
      <c r="J280" s="226"/>
    </row>
    <row r="281" spans="1:10" hidden="1" x14ac:dyDescent="0.3">
      <c r="A281" s="226"/>
      <c r="G281" s="46"/>
      <c r="J281" s="226"/>
    </row>
    <row r="282" spans="1:10" hidden="1" x14ac:dyDescent="0.3">
      <c r="A282" s="226"/>
      <c r="G282" s="46"/>
      <c r="J282" s="226"/>
    </row>
    <row r="283" spans="1:10" hidden="1" x14ac:dyDescent="0.3">
      <c r="A283" s="226"/>
      <c r="G283" s="46"/>
      <c r="J283" s="226"/>
    </row>
    <row r="284" spans="1:10" hidden="1" x14ac:dyDescent="0.3">
      <c r="A284" s="226"/>
      <c r="G284" s="46"/>
      <c r="J284" s="226"/>
    </row>
    <row r="285" spans="1:10" hidden="1" x14ac:dyDescent="0.3">
      <c r="A285" s="226"/>
      <c r="G285" s="46"/>
      <c r="J285" s="226"/>
    </row>
    <row r="286" spans="1:10" hidden="1" x14ac:dyDescent="0.3">
      <c r="A286" s="226"/>
      <c r="G286" s="46"/>
      <c r="J286" s="226"/>
    </row>
    <row r="287" spans="1:10" hidden="1" x14ac:dyDescent="0.3">
      <c r="A287" s="226"/>
      <c r="G287" s="46"/>
      <c r="J287" s="226"/>
    </row>
    <row r="288" spans="1:10" hidden="1" x14ac:dyDescent="0.3">
      <c r="A288" s="226"/>
      <c r="G288" s="46"/>
      <c r="J288" s="226"/>
    </row>
    <row r="289" spans="1:10" hidden="1" x14ac:dyDescent="0.3">
      <c r="A289" s="226"/>
      <c r="G289" s="46"/>
      <c r="J289" s="226"/>
    </row>
    <row r="290" spans="1:10" hidden="1" x14ac:dyDescent="0.3">
      <c r="A290" s="226"/>
      <c r="G290" s="46"/>
      <c r="J290" s="226"/>
    </row>
    <row r="291" spans="1:10" hidden="1" x14ac:dyDescent="0.3">
      <c r="A291" s="226"/>
      <c r="G291" s="46"/>
      <c r="J291" s="226"/>
    </row>
    <row r="292" spans="1:10" hidden="1" x14ac:dyDescent="0.3">
      <c r="A292" s="226"/>
      <c r="G292" s="46"/>
      <c r="J292" s="226"/>
    </row>
    <row r="293" spans="1:10" hidden="1" x14ac:dyDescent="0.3">
      <c r="A293" s="226"/>
      <c r="G293" s="46"/>
      <c r="J293" s="226"/>
    </row>
    <row r="294" spans="1:10" hidden="1" x14ac:dyDescent="0.3">
      <c r="A294" s="226"/>
      <c r="G294" s="46"/>
      <c r="J294" s="226"/>
    </row>
    <row r="295" spans="1:10" hidden="1" x14ac:dyDescent="0.3">
      <c r="A295" s="226"/>
      <c r="G295" s="46"/>
      <c r="J295" s="226"/>
    </row>
    <row r="296" spans="1:10" hidden="1" x14ac:dyDescent="0.3">
      <c r="A296" s="226"/>
      <c r="G296" s="46"/>
      <c r="J296" s="226"/>
    </row>
    <row r="297" spans="1:10" hidden="1" x14ac:dyDescent="0.3">
      <c r="A297" s="226"/>
      <c r="G297" s="46"/>
      <c r="J297" s="226"/>
    </row>
    <row r="298" spans="1:10" hidden="1" x14ac:dyDescent="0.3">
      <c r="A298" s="226"/>
      <c r="G298" s="46"/>
      <c r="J298" s="226"/>
    </row>
    <row r="299" spans="1:10" hidden="1" x14ac:dyDescent="0.3">
      <c r="A299" s="226"/>
      <c r="G299" s="46"/>
      <c r="J299" s="226"/>
    </row>
    <row r="300" spans="1:10" hidden="1" x14ac:dyDescent="0.3">
      <c r="A300" s="226"/>
      <c r="G300" s="46"/>
      <c r="J300" s="226"/>
    </row>
    <row r="301" spans="1:10" hidden="1" x14ac:dyDescent="0.3">
      <c r="A301" s="226"/>
      <c r="G301" s="46"/>
      <c r="J301" s="226"/>
    </row>
    <row r="302" spans="1:10" hidden="1" x14ac:dyDescent="0.3">
      <c r="A302" s="226"/>
      <c r="G302" s="46"/>
      <c r="J302" s="226"/>
    </row>
    <row r="303" spans="1:10" hidden="1" x14ac:dyDescent="0.3">
      <c r="A303" s="226"/>
      <c r="G303" s="46"/>
      <c r="J303" s="226"/>
    </row>
    <row r="304" spans="1:10" hidden="1" x14ac:dyDescent="0.3">
      <c r="A304" s="226"/>
      <c r="G304" s="46"/>
      <c r="J304" s="226"/>
    </row>
    <row r="305" spans="1:10" hidden="1" x14ac:dyDescent="0.3">
      <c r="A305" s="226"/>
      <c r="G305" s="46"/>
      <c r="J305" s="226"/>
    </row>
    <row r="306" spans="1:10" hidden="1" x14ac:dyDescent="0.3">
      <c r="A306" s="226"/>
      <c r="G306" s="46"/>
      <c r="J306" s="226"/>
    </row>
    <row r="307" spans="1:10" hidden="1" x14ac:dyDescent="0.3">
      <c r="A307" s="226"/>
      <c r="G307" s="46"/>
      <c r="J307" s="226"/>
    </row>
    <row r="308" spans="1:10" hidden="1" x14ac:dyDescent="0.3">
      <c r="A308" s="226"/>
      <c r="G308" s="46"/>
      <c r="J308" s="226"/>
    </row>
    <row r="309" spans="1:10" hidden="1" x14ac:dyDescent="0.3">
      <c r="A309" s="226"/>
      <c r="G309" s="46"/>
      <c r="J309" s="226"/>
    </row>
    <row r="310" spans="1:10" hidden="1" x14ac:dyDescent="0.3">
      <c r="A310" s="226"/>
      <c r="G310" s="46"/>
      <c r="J310" s="226"/>
    </row>
    <row r="311" spans="1:10" hidden="1" x14ac:dyDescent="0.3">
      <c r="A311" s="226"/>
      <c r="G311" s="46"/>
      <c r="J311" s="226"/>
    </row>
    <row r="312" spans="1:10" hidden="1" x14ac:dyDescent="0.3">
      <c r="A312" s="226"/>
      <c r="G312" s="46"/>
      <c r="J312" s="226"/>
    </row>
    <row r="313" spans="1:10" hidden="1" x14ac:dyDescent="0.3">
      <c r="A313" s="226"/>
      <c r="G313" s="46"/>
      <c r="J313" s="226"/>
    </row>
    <row r="314" spans="1:10" hidden="1" x14ac:dyDescent="0.3">
      <c r="A314" s="226"/>
      <c r="G314" s="46"/>
      <c r="J314" s="226"/>
    </row>
    <row r="315" spans="1:10" hidden="1" x14ac:dyDescent="0.3">
      <c r="A315" s="226"/>
      <c r="G315" s="46"/>
      <c r="J315" s="226"/>
    </row>
    <row r="316" spans="1:10" hidden="1" x14ac:dyDescent="0.3">
      <c r="A316" s="226"/>
      <c r="G316" s="46"/>
      <c r="J316" s="226"/>
    </row>
    <row r="317" spans="1:10" hidden="1" x14ac:dyDescent="0.3">
      <c r="A317" s="226"/>
      <c r="G317" s="46"/>
      <c r="J317" s="226"/>
    </row>
    <row r="318" spans="1:10" hidden="1" x14ac:dyDescent="0.3">
      <c r="A318" s="226"/>
      <c r="G318" s="46"/>
      <c r="J318" s="226"/>
    </row>
    <row r="319" spans="1:10" hidden="1" x14ac:dyDescent="0.3">
      <c r="A319" s="226"/>
      <c r="G319" s="46"/>
      <c r="J319" s="226"/>
    </row>
    <row r="320" spans="1:10" hidden="1" x14ac:dyDescent="0.3">
      <c r="A320" s="226"/>
      <c r="G320" s="46"/>
      <c r="J320" s="226"/>
    </row>
    <row r="321" spans="1:10" hidden="1" x14ac:dyDescent="0.3">
      <c r="A321" s="226"/>
      <c r="G321" s="46"/>
      <c r="J321" s="226"/>
    </row>
    <row r="322" spans="1:10" hidden="1" x14ac:dyDescent="0.3">
      <c r="A322" s="226"/>
      <c r="G322" s="46"/>
      <c r="J322" s="226"/>
    </row>
    <row r="323" spans="1:10" hidden="1" x14ac:dyDescent="0.3">
      <c r="A323" s="226"/>
      <c r="G323" s="46"/>
      <c r="J323" s="226"/>
    </row>
    <row r="324" spans="1:10" hidden="1" x14ac:dyDescent="0.3">
      <c r="A324" s="226"/>
      <c r="G324" s="46"/>
      <c r="J324" s="226"/>
    </row>
    <row r="325" spans="1:10" hidden="1" x14ac:dyDescent="0.3">
      <c r="A325" s="226"/>
      <c r="G325" s="46"/>
      <c r="J325" s="226"/>
    </row>
    <row r="326" spans="1:10" hidden="1" x14ac:dyDescent="0.3">
      <c r="A326" s="226"/>
      <c r="G326" s="46"/>
      <c r="J326" s="226"/>
    </row>
    <row r="327" spans="1:10" hidden="1" x14ac:dyDescent="0.3">
      <c r="A327" s="226"/>
      <c r="G327" s="46"/>
      <c r="J327" s="226"/>
    </row>
    <row r="328" spans="1:10" hidden="1" x14ac:dyDescent="0.3">
      <c r="A328" s="226"/>
      <c r="G328" s="46"/>
      <c r="J328" s="226"/>
    </row>
    <row r="329" spans="1:10" hidden="1" x14ac:dyDescent="0.3">
      <c r="A329" s="226"/>
      <c r="G329" s="46"/>
      <c r="J329" s="226"/>
    </row>
    <row r="330" spans="1:10" hidden="1" x14ac:dyDescent="0.3">
      <c r="A330" s="226"/>
      <c r="G330" s="46"/>
      <c r="J330" s="226"/>
    </row>
    <row r="331" spans="1:10" hidden="1" x14ac:dyDescent="0.3">
      <c r="A331" s="226"/>
      <c r="G331" s="46"/>
      <c r="J331" s="226"/>
    </row>
    <row r="332" spans="1:10" hidden="1" x14ac:dyDescent="0.3">
      <c r="A332" s="226"/>
      <c r="G332" s="46"/>
      <c r="J332" s="226"/>
    </row>
    <row r="333" spans="1:10" hidden="1" x14ac:dyDescent="0.3">
      <c r="A333" s="226"/>
      <c r="G333" s="46"/>
      <c r="J333" s="226"/>
    </row>
    <row r="334" spans="1:10" hidden="1" x14ac:dyDescent="0.3">
      <c r="A334" s="226"/>
      <c r="G334" s="46"/>
      <c r="J334" s="226"/>
    </row>
    <row r="335" spans="1:10" hidden="1" x14ac:dyDescent="0.3">
      <c r="A335" s="226"/>
      <c r="G335" s="46"/>
      <c r="J335" s="226"/>
    </row>
    <row r="336" spans="1:10" hidden="1" x14ac:dyDescent="0.3">
      <c r="A336" s="226"/>
      <c r="G336" s="46"/>
      <c r="J336" s="226"/>
    </row>
    <row r="337" spans="1:10" hidden="1" x14ac:dyDescent="0.3">
      <c r="A337" s="226"/>
      <c r="G337" s="46"/>
      <c r="J337" s="226"/>
    </row>
    <row r="338" spans="1:10" hidden="1" x14ac:dyDescent="0.3">
      <c r="A338" s="226"/>
      <c r="G338" s="46"/>
      <c r="J338" s="226"/>
    </row>
    <row r="339" spans="1:10" hidden="1" x14ac:dyDescent="0.3">
      <c r="A339" s="226"/>
      <c r="G339" s="46"/>
      <c r="J339" s="226"/>
    </row>
    <row r="340" spans="1:10" hidden="1" x14ac:dyDescent="0.3">
      <c r="A340" s="226"/>
      <c r="G340" s="46"/>
      <c r="J340" s="226"/>
    </row>
    <row r="341" spans="1:10" hidden="1" x14ac:dyDescent="0.3">
      <c r="A341" s="226"/>
      <c r="G341" s="46"/>
      <c r="J341" s="226"/>
    </row>
    <row r="342" spans="1:10" hidden="1" x14ac:dyDescent="0.3">
      <c r="A342" s="226"/>
      <c r="G342" s="46"/>
      <c r="J342" s="226"/>
    </row>
    <row r="343" spans="1:10" hidden="1" x14ac:dyDescent="0.3">
      <c r="A343" s="226"/>
      <c r="G343" s="46"/>
      <c r="J343" s="226"/>
    </row>
    <row r="344" spans="1:10" hidden="1" x14ac:dyDescent="0.3">
      <c r="A344" s="226"/>
      <c r="G344" s="46"/>
      <c r="J344" s="226"/>
    </row>
    <row r="345" spans="1:10" hidden="1" x14ac:dyDescent="0.3">
      <c r="A345" s="226"/>
      <c r="G345" s="46"/>
      <c r="J345" s="226"/>
    </row>
    <row r="346" spans="1:10" hidden="1" x14ac:dyDescent="0.3">
      <c r="A346" s="226"/>
      <c r="G346" s="46"/>
      <c r="J346" s="226"/>
    </row>
    <row r="347" spans="1:10" hidden="1" x14ac:dyDescent="0.3">
      <c r="A347" s="226"/>
      <c r="G347" s="46"/>
      <c r="J347" s="226"/>
    </row>
    <row r="348" spans="1:10" hidden="1" x14ac:dyDescent="0.3">
      <c r="A348" s="226"/>
      <c r="G348" s="46"/>
      <c r="J348" s="226"/>
    </row>
    <row r="349" spans="1:10" hidden="1" x14ac:dyDescent="0.3">
      <c r="A349" s="226"/>
      <c r="G349" s="46"/>
      <c r="J349" s="226"/>
    </row>
    <row r="350" spans="1:10" hidden="1" x14ac:dyDescent="0.3">
      <c r="A350" s="226"/>
      <c r="G350" s="46"/>
      <c r="J350" s="226"/>
    </row>
    <row r="351" spans="1:10" hidden="1" x14ac:dyDescent="0.3">
      <c r="A351" s="226"/>
      <c r="G351" s="46"/>
      <c r="J351" s="226"/>
    </row>
    <row r="352" spans="1:10" hidden="1" x14ac:dyDescent="0.3">
      <c r="A352" s="226"/>
      <c r="G352" s="46"/>
      <c r="J352" s="226"/>
    </row>
    <row r="353" spans="1:10" hidden="1" x14ac:dyDescent="0.3">
      <c r="A353" s="226"/>
      <c r="G353" s="46"/>
      <c r="J353" s="226"/>
    </row>
    <row r="354" spans="1:10" hidden="1" x14ac:dyDescent="0.3">
      <c r="A354" s="226"/>
      <c r="G354" s="46"/>
      <c r="J354" s="226"/>
    </row>
    <row r="355" spans="1:10" hidden="1" x14ac:dyDescent="0.3">
      <c r="A355" s="226"/>
      <c r="G355" s="46"/>
      <c r="J355" s="226"/>
    </row>
    <row r="356" spans="1:10" hidden="1" x14ac:dyDescent="0.3">
      <c r="A356" s="226"/>
      <c r="G356" s="46"/>
      <c r="J356" s="226"/>
    </row>
    <row r="357" spans="1:10" hidden="1" x14ac:dyDescent="0.3">
      <c r="A357" s="226"/>
      <c r="G357" s="46"/>
      <c r="J357" s="226"/>
    </row>
    <row r="358" spans="1:10" hidden="1" x14ac:dyDescent="0.3">
      <c r="A358" s="226"/>
      <c r="G358" s="46"/>
      <c r="J358" s="226"/>
    </row>
    <row r="359" spans="1:10" hidden="1" x14ac:dyDescent="0.3">
      <c r="A359" s="226"/>
      <c r="G359" s="46"/>
      <c r="J359" s="226"/>
    </row>
    <row r="360" spans="1:10" hidden="1" x14ac:dyDescent="0.3">
      <c r="A360" s="226"/>
      <c r="G360" s="46"/>
      <c r="J360" s="226"/>
    </row>
    <row r="361" spans="1:10" hidden="1" x14ac:dyDescent="0.3">
      <c r="A361" s="226"/>
      <c r="G361" s="46"/>
      <c r="J361" s="226"/>
    </row>
    <row r="362" spans="1:10" hidden="1" x14ac:dyDescent="0.3">
      <c r="A362" s="226"/>
      <c r="G362" s="46"/>
      <c r="J362" s="226"/>
    </row>
    <row r="363" spans="1:10" hidden="1" x14ac:dyDescent="0.3">
      <c r="A363" s="226"/>
      <c r="G363" s="46"/>
      <c r="J363" s="226"/>
    </row>
    <row r="364" spans="1:10" hidden="1" x14ac:dyDescent="0.3">
      <c r="A364" s="226"/>
      <c r="G364" s="46"/>
      <c r="J364" s="226"/>
    </row>
    <row r="365" spans="1:10" hidden="1" x14ac:dyDescent="0.3">
      <c r="A365" s="226"/>
      <c r="G365" s="46"/>
      <c r="J365" s="226"/>
    </row>
    <row r="366" spans="1:10" hidden="1" x14ac:dyDescent="0.3">
      <c r="A366" s="226"/>
      <c r="G366" s="46"/>
      <c r="J366" s="226"/>
    </row>
    <row r="367" spans="1:10" hidden="1" x14ac:dyDescent="0.3">
      <c r="A367" s="226"/>
      <c r="G367" s="46"/>
      <c r="J367" s="226"/>
    </row>
    <row r="368" spans="1:10" hidden="1" x14ac:dyDescent="0.3">
      <c r="A368" s="226"/>
      <c r="G368" s="46"/>
      <c r="J368" s="226"/>
    </row>
    <row r="369" spans="1:10" hidden="1" x14ac:dyDescent="0.3">
      <c r="A369" s="226"/>
      <c r="G369" s="46"/>
      <c r="J369" s="226"/>
    </row>
    <row r="370" spans="1:10" hidden="1" x14ac:dyDescent="0.3">
      <c r="A370" s="226"/>
      <c r="G370" s="46"/>
      <c r="J370" s="226"/>
    </row>
    <row r="371" spans="1:10" hidden="1" x14ac:dyDescent="0.3">
      <c r="A371" s="226"/>
      <c r="G371" s="46"/>
      <c r="J371" s="226"/>
    </row>
    <row r="372" spans="1:10" hidden="1" x14ac:dyDescent="0.3">
      <c r="A372" s="226"/>
      <c r="G372" s="46"/>
      <c r="J372" s="226"/>
    </row>
    <row r="373" spans="1:10" hidden="1" x14ac:dyDescent="0.3">
      <c r="A373" s="226"/>
      <c r="G373" s="46"/>
      <c r="J373" s="226"/>
    </row>
    <row r="374" spans="1:10" hidden="1" x14ac:dyDescent="0.3">
      <c r="A374" s="226"/>
      <c r="G374" s="46"/>
      <c r="J374" s="226"/>
    </row>
    <row r="375" spans="1:10" hidden="1" x14ac:dyDescent="0.3">
      <c r="A375" s="226"/>
      <c r="G375" s="46"/>
      <c r="J375" s="226"/>
    </row>
    <row r="376" spans="1:10" hidden="1" x14ac:dyDescent="0.3">
      <c r="A376" s="226"/>
      <c r="G376" s="46"/>
      <c r="J376" s="226"/>
    </row>
    <row r="377" spans="1:10" hidden="1" x14ac:dyDescent="0.3">
      <c r="A377" s="226"/>
      <c r="G377" s="46"/>
      <c r="J377" s="226"/>
    </row>
    <row r="378" spans="1:10" hidden="1" x14ac:dyDescent="0.3">
      <c r="A378" s="226"/>
      <c r="G378" s="46"/>
      <c r="J378" s="226"/>
    </row>
    <row r="379" spans="1:10" hidden="1" x14ac:dyDescent="0.3">
      <c r="A379" s="226"/>
      <c r="G379" s="46"/>
      <c r="J379" s="226"/>
    </row>
    <row r="380" spans="1:10" hidden="1" x14ac:dyDescent="0.3">
      <c r="A380" s="226"/>
      <c r="G380" s="46"/>
      <c r="J380" s="226"/>
    </row>
    <row r="381" spans="1:10" hidden="1" x14ac:dyDescent="0.3">
      <c r="A381" s="226"/>
      <c r="G381" s="46"/>
      <c r="J381" s="226"/>
    </row>
    <row r="382" spans="1:10" hidden="1" x14ac:dyDescent="0.3">
      <c r="A382" s="226"/>
      <c r="G382" s="46"/>
      <c r="J382" s="226"/>
    </row>
    <row r="383" spans="1:10" hidden="1" x14ac:dyDescent="0.3">
      <c r="A383" s="226"/>
      <c r="G383" s="46"/>
      <c r="J383" s="226"/>
    </row>
    <row r="384" spans="1:10" hidden="1" x14ac:dyDescent="0.3">
      <c r="A384" s="226"/>
      <c r="G384" s="46"/>
      <c r="J384" s="226"/>
    </row>
    <row r="385" spans="1:10" hidden="1" x14ac:dyDescent="0.3">
      <c r="A385" s="226"/>
      <c r="G385" s="46"/>
      <c r="J385" s="226"/>
    </row>
    <row r="386" spans="1:10" hidden="1" x14ac:dyDescent="0.3">
      <c r="A386" s="226"/>
      <c r="G386" s="46"/>
      <c r="J386" s="226"/>
    </row>
    <row r="387" spans="1:10" hidden="1" x14ac:dyDescent="0.3">
      <c r="A387" s="226"/>
      <c r="G387" s="46"/>
      <c r="J387" s="226"/>
    </row>
    <row r="388" spans="1:10" hidden="1" x14ac:dyDescent="0.3">
      <c r="A388" s="226"/>
      <c r="G388" s="46"/>
      <c r="J388" s="226"/>
    </row>
    <row r="389" spans="1:10" hidden="1" x14ac:dyDescent="0.3">
      <c r="A389" s="226"/>
      <c r="G389" s="46"/>
      <c r="J389" s="226"/>
    </row>
    <row r="390" spans="1:10" hidden="1" x14ac:dyDescent="0.3">
      <c r="A390" s="226"/>
      <c r="G390" s="46"/>
      <c r="J390" s="226"/>
    </row>
    <row r="391" spans="1:10" hidden="1" x14ac:dyDescent="0.3">
      <c r="A391" s="226"/>
      <c r="G391" s="46"/>
      <c r="J391" s="226"/>
    </row>
    <row r="392" spans="1:10" hidden="1" x14ac:dyDescent="0.3">
      <c r="A392" s="226"/>
      <c r="G392" s="46"/>
      <c r="J392" s="226"/>
    </row>
    <row r="393" spans="1:10" hidden="1" x14ac:dyDescent="0.3">
      <c r="A393" s="226"/>
      <c r="G393" s="46"/>
      <c r="J393" s="226"/>
    </row>
    <row r="394" spans="1:10" hidden="1" x14ac:dyDescent="0.3">
      <c r="A394" s="226"/>
      <c r="G394" s="46"/>
      <c r="J394" s="226"/>
    </row>
    <row r="395" spans="1:10" hidden="1" x14ac:dyDescent="0.3">
      <c r="A395" s="226"/>
      <c r="G395" s="46"/>
      <c r="J395" s="226"/>
    </row>
    <row r="396" spans="1:10" hidden="1" x14ac:dyDescent="0.3">
      <c r="A396" s="226"/>
      <c r="G396" s="46"/>
      <c r="J396" s="226"/>
    </row>
    <row r="397" spans="1:10" hidden="1" x14ac:dyDescent="0.3">
      <c r="A397" s="226"/>
      <c r="G397" s="46"/>
      <c r="J397" s="226"/>
    </row>
    <row r="398" spans="1:10" hidden="1" x14ac:dyDescent="0.3">
      <c r="A398" s="226"/>
      <c r="G398" s="46"/>
      <c r="J398" s="226"/>
    </row>
    <row r="399" spans="1:10" hidden="1" x14ac:dyDescent="0.3">
      <c r="A399" s="226"/>
      <c r="G399" s="46"/>
      <c r="J399" s="226"/>
    </row>
    <row r="400" spans="1:10" hidden="1" x14ac:dyDescent="0.3">
      <c r="A400" s="226"/>
      <c r="G400" s="46"/>
      <c r="J400" s="226"/>
    </row>
    <row r="401" spans="1:10" hidden="1" x14ac:dyDescent="0.3">
      <c r="A401" s="226"/>
      <c r="G401" s="46"/>
      <c r="J401" s="226"/>
    </row>
    <row r="402" spans="1:10" hidden="1" x14ac:dyDescent="0.3">
      <c r="A402" s="226"/>
      <c r="G402" s="46"/>
      <c r="J402" s="226"/>
    </row>
    <row r="403" spans="1:10" hidden="1" x14ac:dyDescent="0.3">
      <c r="A403" s="226"/>
      <c r="G403" s="46"/>
      <c r="J403" s="226"/>
    </row>
    <row r="404" spans="1:10" hidden="1" x14ac:dyDescent="0.3">
      <c r="A404" s="226"/>
      <c r="G404" s="46"/>
      <c r="J404" s="226"/>
    </row>
    <row r="405" spans="1:10" hidden="1" x14ac:dyDescent="0.3">
      <c r="A405" s="226"/>
      <c r="G405" s="46"/>
      <c r="J405" s="226"/>
    </row>
    <row r="406" spans="1:10" hidden="1" x14ac:dyDescent="0.3">
      <c r="A406" s="226"/>
      <c r="G406" s="46"/>
      <c r="J406" s="226"/>
    </row>
    <row r="407" spans="1:10" hidden="1" x14ac:dyDescent="0.3">
      <c r="A407" s="226"/>
      <c r="G407" s="46"/>
      <c r="J407" s="226"/>
    </row>
    <row r="408" spans="1:10" hidden="1" x14ac:dyDescent="0.3">
      <c r="A408" s="226"/>
      <c r="G408" s="46"/>
      <c r="J408" s="226"/>
    </row>
    <row r="409" spans="1:10" hidden="1" x14ac:dyDescent="0.3">
      <c r="A409" s="226"/>
      <c r="G409" s="46"/>
      <c r="J409" s="226"/>
    </row>
    <row r="410" spans="1:10" hidden="1" x14ac:dyDescent="0.3">
      <c r="A410" s="226"/>
      <c r="G410" s="46"/>
      <c r="J410" s="226"/>
    </row>
    <row r="411" spans="1:10" hidden="1" x14ac:dyDescent="0.3">
      <c r="A411" s="226"/>
      <c r="G411" s="46"/>
      <c r="J411" s="226"/>
    </row>
    <row r="412" spans="1:10" hidden="1" x14ac:dyDescent="0.3">
      <c r="A412" s="226"/>
      <c r="G412" s="46"/>
      <c r="J412" s="226"/>
    </row>
    <row r="413" spans="1:10" hidden="1" x14ac:dyDescent="0.3">
      <c r="A413" s="226"/>
      <c r="G413" s="46"/>
      <c r="J413" s="226"/>
    </row>
    <row r="414" spans="1:10" hidden="1" x14ac:dyDescent="0.3">
      <c r="A414" s="226"/>
      <c r="G414" s="46"/>
      <c r="J414" s="226"/>
    </row>
    <row r="415" spans="1:10" hidden="1" x14ac:dyDescent="0.3">
      <c r="A415" s="226"/>
      <c r="G415" s="46"/>
      <c r="J415" s="226"/>
    </row>
    <row r="416" spans="1:10" hidden="1" x14ac:dyDescent="0.3">
      <c r="A416" s="226"/>
      <c r="G416" s="46"/>
      <c r="J416" s="226"/>
    </row>
    <row r="417" spans="1:10" hidden="1" x14ac:dyDescent="0.3">
      <c r="A417" s="226"/>
      <c r="G417" s="46"/>
      <c r="J417" s="226"/>
    </row>
    <row r="418" spans="1:10" hidden="1" x14ac:dyDescent="0.3">
      <c r="A418" s="226"/>
      <c r="G418" s="46"/>
      <c r="J418" s="226"/>
    </row>
    <row r="419" spans="1:10" hidden="1" x14ac:dyDescent="0.3">
      <c r="A419" s="226"/>
      <c r="G419" s="46"/>
      <c r="J419" s="226"/>
    </row>
    <row r="420" spans="1:10" hidden="1" x14ac:dyDescent="0.3">
      <c r="A420" s="226"/>
      <c r="G420" s="46"/>
      <c r="J420" s="226"/>
    </row>
    <row r="421" spans="1:10" hidden="1" x14ac:dyDescent="0.3">
      <c r="A421" s="226"/>
      <c r="G421" s="46"/>
      <c r="J421" s="226"/>
    </row>
    <row r="422" spans="1:10" hidden="1" x14ac:dyDescent="0.3">
      <c r="A422" s="226"/>
      <c r="G422" s="46"/>
      <c r="J422" s="226"/>
    </row>
    <row r="423" spans="1:10" hidden="1" x14ac:dyDescent="0.3">
      <c r="A423" s="226"/>
      <c r="G423" s="46"/>
      <c r="J423" s="226"/>
    </row>
    <row r="424" spans="1:10" hidden="1" x14ac:dyDescent="0.3">
      <c r="A424" s="226"/>
      <c r="G424" s="46"/>
      <c r="J424" s="226"/>
    </row>
    <row r="425" spans="1:10" hidden="1" x14ac:dyDescent="0.3">
      <c r="A425" s="226"/>
      <c r="G425" s="46"/>
      <c r="J425" s="226"/>
    </row>
    <row r="426" spans="1:10" hidden="1" x14ac:dyDescent="0.3">
      <c r="A426" s="226"/>
      <c r="G426" s="46"/>
      <c r="J426" s="226"/>
    </row>
    <row r="427" spans="1:10" hidden="1" x14ac:dyDescent="0.3">
      <c r="A427" s="226"/>
      <c r="G427" s="46"/>
      <c r="J427" s="226"/>
    </row>
    <row r="428" spans="1:10" hidden="1" x14ac:dyDescent="0.3">
      <c r="A428" s="226"/>
      <c r="G428" s="46"/>
      <c r="J428" s="226"/>
    </row>
    <row r="429" spans="1:10" hidden="1" x14ac:dyDescent="0.3">
      <c r="A429" s="226"/>
      <c r="G429" s="46"/>
      <c r="J429" s="226"/>
    </row>
    <row r="430" spans="1:10" hidden="1" x14ac:dyDescent="0.3">
      <c r="A430" s="226"/>
      <c r="G430" s="46"/>
      <c r="J430" s="226"/>
    </row>
    <row r="431" spans="1:10" hidden="1" x14ac:dyDescent="0.3">
      <c r="A431" s="226"/>
      <c r="G431" s="46"/>
      <c r="J431" s="226"/>
    </row>
    <row r="432" spans="1:10" hidden="1" x14ac:dyDescent="0.3">
      <c r="A432" s="226"/>
      <c r="G432" s="46"/>
      <c r="J432" s="226"/>
    </row>
    <row r="433" spans="1:10" hidden="1" x14ac:dyDescent="0.3">
      <c r="A433" s="226"/>
      <c r="G433" s="46"/>
      <c r="J433" s="226"/>
    </row>
    <row r="434" spans="1:10" hidden="1" x14ac:dyDescent="0.3">
      <c r="A434" s="226"/>
      <c r="G434" s="46"/>
      <c r="J434" s="226"/>
    </row>
    <row r="435" spans="1:10" hidden="1" x14ac:dyDescent="0.3">
      <c r="A435" s="226"/>
      <c r="G435" s="46"/>
      <c r="J435" s="226"/>
    </row>
    <row r="436" spans="1:10" hidden="1" x14ac:dyDescent="0.3">
      <c r="A436" s="226"/>
      <c r="G436" s="46"/>
      <c r="J436" s="226"/>
    </row>
    <row r="437" spans="1:10" hidden="1" x14ac:dyDescent="0.3">
      <c r="A437" s="226"/>
      <c r="G437" s="46"/>
      <c r="J437" s="226"/>
    </row>
    <row r="438" spans="1:10" hidden="1" x14ac:dyDescent="0.3">
      <c r="A438" s="226"/>
      <c r="G438" s="46"/>
      <c r="J438" s="226"/>
    </row>
    <row r="439" spans="1:10" hidden="1" x14ac:dyDescent="0.3">
      <c r="A439" s="226"/>
      <c r="G439" s="46"/>
      <c r="J439" s="226"/>
    </row>
    <row r="440" spans="1:10" hidden="1" x14ac:dyDescent="0.3">
      <c r="A440" s="226"/>
      <c r="G440" s="46"/>
      <c r="J440" s="226"/>
    </row>
    <row r="441" spans="1:10" hidden="1" x14ac:dyDescent="0.3">
      <c r="A441" s="226"/>
      <c r="G441" s="46"/>
      <c r="J441" s="226"/>
    </row>
    <row r="442" spans="1:10" hidden="1" x14ac:dyDescent="0.3">
      <c r="A442" s="226"/>
      <c r="G442" s="46"/>
      <c r="J442" s="226"/>
    </row>
    <row r="443" spans="1:10" hidden="1" x14ac:dyDescent="0.3">
      <c r="A443" s="226"/>
      <c r="G443" s="46"/>
      <c r="J443" s="226"/>
    </row>
    <row r="444" spans="1:10" hidden="1" x14ac:dyDescent="0.3">
      <c r="A444" s="226"/>
      <c r="G444" s="46"/>
      <c r="J444" s="226"/>
    </row>
    <row r="445" spans="1:10" hidden="1" x14ac:dyDescent="0.3">
      <c r="A445" s="226"/>
      <c r="G445" s="46"/>
      <c r="J445" s="226"/>
    </row>
    <row r="446" spans="1:10" hidden="1" x14ac:dyDescent="0.3">
      <c r="A446" s="226"/>
      <c r="G446" s="46"/>
      <c r="J446" s="226"/>
    </row>
    <row r="447" spans="1:10" hidden="1" x14ac:dyDescent="0.3">
      <c r="A447" s="226"/>
      <c r="G447" s="46"/>
      <c r="J447" s="226"/>
    </row>
    <row r="448" spans="1:10" hidden="1" x14ac:dyDescent="0.3">
      <c r="A448" s="226"/>
      <c r="G448" s="46"/>
      <c r="J448" s="226"/>
    </row>
    <row r="449" spans="1:10" hidden="1" x14ac:dyDescent="0.3">
      <c r="A449" s="226"/>
      <c r="G449" s="46"/>
      <c r="J449" s="226"/>
    </row>
    <row r="450" spans="1:10" hidden="1" x14ac:dyDescent="0.3">
      <c r="A450" s="226"/>
      <c r="G450" s="46"/>
      <c r="J450" s="226"/>
    </row>
    <row r="451" spans="1:10" hidden="1" x14ac:dyDescent="0.3">
      <c r="A451" s="226"/>
      <c r="G451" s="46"/>
      <c r="J451" s="226"/>
    </row>
    <row r="452" spans="1:10" hidden="1" x14ac:dyDescent="0.3">
      <c r="A452" s="226"/>
      <c r="G452" s="46"/>
      <c r="J452" s="226"/>
    </row>
    <row r="453" spans="1:10" hidden="1" x14ac:dyDescent="0.3">
      <c r="A453" s="226"/>
      <c r="G453" s="46"/>
      <c r="J453" s="226"/>
    </row>
    <row r="454" spans="1:10" hidden="1" x14ac:dyDescent="0.3">
      <c r="A454" s="226"/>
      <c r="G454" s="46"/>
      <c r="J454" s="226"/>
    </row>
    <row r="455" spans="1:10" hidden="1" x14ac:dyDescent="0.3">
      <c r="A455" s="226"/>
      <c r="G455" s="46"/>
      <c r="J455" s="226"/>
    </row>
    <row r="456" spans="1:10" hidden="1" x14ac:dyDescent="0.3">
      <c r="A456" s="226"/>
      <c r="G456" s="46"/>
      <c r="J456" s="226"/>
    </row>
    <row r="457" spans="1:10" hidden="1" x14ac:dyDescent="0.3">
      <c r="A457" s="226"/>
      <c r="G457" s="46"/>
      <c r="J457" s="226"/>
    </row>
    <row r="458" spans="1:10" hidden="1" x14ac:dyDescent="0.3">
      <c r="A458" s="226"/>
      <c r="G458" s="46"/>
      <c r="J458" s="226"/>
    </row>
    <row r="459" spans="1:10" hidden="1" x14ac:dyDescent="0.3">
      <c r="A459" s="226"/>
      <c r="G459" s="46"/>
      <c r="J459" s="226"/>
    </row>
    <row r="460" spans="1:10" hidden="1" x14ac:dyDescent="0.3">
      <c r="A460" s="226"/>
      <c r="G460" s="46"/>
      <c r="J460" s="226"/>
    </row>
    <row r="461" spans="1:10" hidden="1" x14ac:dyDescent="0.3">
      <c r="A461" s="226"/>
      <c r="G461" s="46"/>
      <c r="J461" s="226"/>
    </row>
    <row r="462" spans="1:10" hidden="1" x14ac:dyDescent="0.3">
      <c r="A462" s="226"/>
      <c r="G462" s="46"/>
      <c r="J462" s="226"/>
    </row>
    <row r="463" spans="1:10" hidden="1" x14ac:dyDescent="0.3">
      <c r="A463" s="226"/>
      <c r="G463" s="46"/>
      <c r="J463" s="226"/>
    </row>
    <row r="464" spans="1:10" hidden="1" x14ac:dyDescent="0.3">
      <c r="A464" s="226"/>
      <c r="G464" s="46"/>
      <c r="J464" s="226"/>
    </row>
    <row r="465" spans="1:10" hidden="1" x14ac:dyDescent="0.3">
      <c r="A465" s="226"/>
      <c r="G465" s="46"/>
      <c r="J465" s="226"/>
    </row>
    <row r="466" spans="1:10" hidden="1" x14ac:dyDescent="0.3">
      <c r="A466" s="226"/>
      <c r="G466" s="46"/>
      <c r="J466" s="226"/>
    </row>
    <row r="467" spans="1:10" hidden="1" x14ac:dyDescent="0.3">
      <c r="A467" s="226"/>
      <c r="G467" s="46"/>
      <c r="J467" s="226"/>
    </row>
    <row r="468" spans="1:10" hidden="1" x14ac:dyDescent="0.3">
      <c r="A468" s="226"/>
      <c r="G468" s="46"/>
      <c r="J468" s="226"/>
    </row>
    <row r="469" spans="1:10" hidden="1" x14ac:dyDescent="0.3">
      <c r="A469" s="226"/>
      <c r="G469" s="46"/>
      <c r="J469" s="226"/>
    </row>
    <row r="470" spans="1:10" hidden="1" x14ac:dyDescent="0.3">
      <c r="A470" s="226"/>
      <c r="G470" s="46"/>
      <c r="J470" s="226"/>
    </row>
    <row r="471" spans="1:10" hidden="1" x14ac:dyDescent="0.3">
      <c r="A471" s="226"/>
      <c r="G471" s="46"/>
      <c r="J471" s="226"/>
    </row>
    <row r="472" spans="1:10" hidden="1" x14ac:dyDescent="0.3">
      <c r="A472" s="226"/>
      <c r="G472" s="46"/>
      <c r="J472" s="226"/>
    </row>
    <row r="473" spans="1:10" hidden="1" x14ac:dyDescent="0.3">
      <c r="A473" s="226"/>
      <c r="G473" s="46"/>
      <c r="J473" s="226"/>
    </row>
    <row r="474" spans="1:10" hidden="1" x14ac:dyDescent="0.3">
      <c r="A474" s="226"/>
      <c r="G474" s="46"/>
      <c r="J474" s="226"/>
    </row>
    <row r="475" spans="1:10" hidden="1" x14ac:dyDescent="0.3">
      <c r="A475" s="226"/>
      <c r="G475" s="46"/>
      <c r="J475" s="226"/>
    </row>
    <row r="476" spans="1:10" hidden="1" x14ac:dyDescent="0.3">
      <c r="A476" s="226"/>
      <c r="G476" s="46"/>
      <c r="J476" s="226"/>
    </row>
    <row r="477" spans="1:10" hidden="1" x14ac:dyDescent="0.3">
      <c r="A477" s="226"/>
      <c r="G477" s="46"/>
      <c r="J477" s="226"/>
    </row>
    <row r="478" spans="1:10" hidden="1" x14ac:dyDescent="0.3">
      <c r="A478" s="226"/>
      <c r="G478" s="46"/>
      <c r="J478" s="226"/>
    </row>
    <row r="479" spans="1:10" hidden="1" x14ac:dyDescent="0.3">
      <c r="A479" s="226"/>
      <c r="G479" s="46"/>
      <c r="J479" s="226"/>
    </row>
    <row r="480" spans="1:10" hidden="1" x14ac:dyDescent="0.3">
      <c r="A480" s="226"/>
      <c r="G480" s="46"/>
      <c r="J480" s="226"/>
    </row>
    <row r="481" spans="1:10" hidden="1" x14ac:dyDescent="0.3">
      <c r="A481" s="226"/>
      <c r="G481" s="46"/>
      <c r="J481" s="226"/>
    </row>
    <row r="482" spans="1:10" hidden="1" x14ac:dyDescent="0.3">
      <c r="A482" s="226"/>
      <c r="G482" s="46"/>
      <c r="J482" s="226"/>
    </row>
    <row r="483" spans="1:10" hidden="1" x14ac:dyDescent="0.3">
      <c r="A483" s="226"/>
      <c r="G483" s="46"/>
      <c r="J483" s="226"/>
    </row>
    <row r="484" spans="1:10" hidden="1" x14ac:dyDescent="0.3">
      <c r="A484" s="226"/>
      <c r="G484" s="46"/>
      <c r="J484" s="226"/>
    </row>
    <row r="485" spans="1:10" hidden="1" x14ac:dyDescent="0.3">
      <c r="A485" s="226"/>
      <c r="G485" s="46"/>
      <c r="J485" s="226"/>
    </row>
    <row r="486" spans="1:10" hidden="1" x14ac:dyDescent="0.3">
      <c r="A486" s="226"/>
      <c r="G486" s="46"/>
      <c r="J486" s="226"/>
    </row>
    <row r="487" spans="1:10" hidden="1" x14ac:dyDescent="0.3">
      <c r="A487" s="226"/>
      <c r="G487" s="46"/>
      <c r="J487" s="226"/>
    </row>
    <row r="488" spans="1:10" hidden="1" x14ac:dyDescent="0.3">
      <c r="A488" s="226"/>
      <c r="G488" s="46"/>
      <c r="J488" s="226"/>
    </row>
    <row r="489" spans="1:10" hidden="1" x14ac:dyDescent="0.3">
      <c r="A489" s="226"/>
      <c r="G489" s="46"/>
      <c r="J489" s="226"/>
    </row>
    <row r="490" spans="1:10" hidden="1" x14ac:dyDescent="0.3">
      <c r="A490" s="226"/>
      <c r="G490" s="46"/>
      <c r="J490" s="226"/>
    </row>
    <row r="491" spans="1:10" hidden="1" x14ac:dyDescent="0.3">
      <c r="A491" s="226"/>
      <c r="G491" s="46"/>
      <c r="J491" s="226"/>
    </row>
    <row r="492" spans="1:10" hidden="1" x14ac:dyDescent="0.3">
      <c r="A492" s="226"/>
      <c r="G492" s="46"/>
      <c r="J492" s="226"/>
    </row>
    <row r="493" spans="1:10" hidden="1" x14ac:dyDescent="0.3">
      <c r="A493" s="226"/>
      <c r="G493" s="46"/>
      <c r="J493" s="226"/>
    </row>
    <row r="494" spans="1:10" hidden="1" x14ac:dyDescent="0.3">
      <c r="A494" s="226"/>
      <c r="G494" s="46"/>
      <c r="J494" s="226"/>
    </row>
    <row r="495" spans="1:10" hidden="1" x14ac:dyDescent="0.3">
      <c r="A495" s="226"/>
      <c r="G495" s="46"/>
      <c r="J495" s="226"/>
    </row>
    <row r="496" spans="1:10" hidden="1" x14ac:dyDescent="0.3">
      <c r="A496" s="226"/>
      <c r="G496" s="46"/>
      <c r="J496" s="226"/>
    </row>
    <row r="497" spans="1:10" hidden="1" x14ac:dyDescent="0.3">
      <c r="A497" s="226"/>
      <c r="G497" s="46"/>
      <c r="J497" s="226"/>
    </row>
    <row r="498" spans="1:10" hidden="1" x14ac:dyDescent="0.3">
      <c r="A498" s="226"/>
      <c r="G498" s="46"/>
      <c r="J498" s="226"/>
    </row>
    <row r="499" spans="1:10" hidden="1" x14ac:dyDescent="0.3">
      <c r="A499" s="226"/>
      <c r="G499" s="46"/>
      <c r="J499" s="226"/>
    </row>
    <row r="500" spans="1:10" hidden="1" x14ac:dyDescent="0.3">
      <c r="A500" s="226"/>
      <c r="G500" s="46"/>
      <c r="J500" s="226"/>
    </row>
    <row r="501" spans="1:10" hidden="1" x14ac:dyDescent="0.3">
      <c r="A501" s="226"/>
      <c r="G501" s="46"/>
      <c r="J501" s="226"/>
    </row>
    <row r="502" spans="1:10" hidden="1" x14ac:dyDescent="0.3">
      <c r="A502" s="226"/>
      <c r="G502" s="46"/>
      <c r="J502" s="226"/>
    </row>
    <row r="503" spans="1:10" hidden="1" x14ac:dyDescent="0.3">
      <c r="A503" s="226"/>
      <c r="G503" s="46"/>
      <c r="J503" s="226"/>
    </row>
    <row r="504" spans="1:10" hidden="1" x14ac:dyDescent="0.3">
      <c r="A504" s="226"/>
      <c r="G504" s="46"/>
      <c r="J504" s="226"/>
    </row>
    <row r="505" spans="1:10" hidden="1" x14ac:dyDescent="0.3">
      <c r="A505" s="226"/>
      <c r="G505" s="46"/>
      <c r="J505" s="226"/>
    </row>
    <row r="506" spans="1:10" hidden="1" x14ac:dyDescent="0.3">
      <c r="A506" s="226"/>
      <c r="G506" s="46"/>
      <c r="J506" s="226"/>
    </row>
    <row r="507" spans="1:10" hidden="1" x14ac:dyDescent="0.3">
      <c r="A507" s="226"/>
      <c r="G507" s="46"/>
      <c r="J507" s="226"/>
    </row>
    <row r="508" spans="1:10" hidden="1" x14ac:dyDescent="0.3">
      <c r="A508" s="226"/>
      <c r="G508" s="46"/>
      <c r="J508" s="226"/>
    </row>
    <row r="509" spans="1:10" hidden="1" x14ac:dyDescent="0.3">
      <c r="A509" s="226"/>
      <c r="G509" s="46"/>
      <c r="J509" s="226"/>
    </row>
    <row r="510" spans="1:10" hidden="1" x14ac:dyDescent="0.3">
      <c r="A510" s="226"/>
      <c r="G510" s="46"/>
      <c r="J510" s="226"/>
    </row>
    <row r="511" spans="1:10" hidden="1" x14ac:dyDescent="0.3">
      <c r="A511" s="226"/>
      <c r="G511" s="46"/>
      <c r="J511" s="226"/>
    </row>
    <row r="512" spans="1:10" hidden="1" x14ac:dyDescent="0.3">
      <c r="A512" s="226"/>
      <c r="G512" s="46"/>
      <c r="J512" s="226"/>
    </row>
    <row r="513" spans="1:10" hidden="1" x14ac:dyDescent="0.3">
      <c r="A513" s="226"/>
      <c r="G513" s="46"/>
      <c r="J513" s="226"/>
    </row>
    <row r="514" spans="1:10" hidden="1" x14ac:dyDescent="0.3">
      <c r="A514" s="226"/>
      <c r="G514" s="46"/>
      <c r="J514" s="226"/>
    </row>
    <row r="515" spans="1:10" hidden="1" x14ac:dyDescent="0.3">
      <c r="A515" s="226"/>
      <c r="G515" s="46"/>
      <c r="J515" s="226"/>
    </row>
    <row r="516" spans="1:10" hidden="1" x14ac:dyDescent="0.3">
      <c r="A516" s="226"/>
      <c r="G516" s="46"/>
      <c r="J516" s="226"/>
    </row>
    <row r="517" spans="1:10" hidden="1" x14ac:dyDescent="0.3">
      <c r="A517" s="226"/>
      <c r="G517" s="46"/>
      <c r="J517" s="226"/>
    </row>
    <row r="518" spans="1:10" hidden="1" x14ac:dyDescent="0.3">
      <c r="A518" s="226"/>
      <c r="G518" s="46"/>
      <c r="J518" s="226"/>
    </row>
    <row r="519" spans="1:10" hidden="1" x14ac:dyDescent="0.3">
      <c r="A519" s="226"/>
      <c r="G519" s="46"/>
      <c r="J519" s="226"/>
    </row>
    <row r="520" spans="1:10" hidden="1" x14ac:dyDescent="0.3">
      <c r="A520" s="226"/>
      <c r="G520" s="46"/>
      <c r="J520" s="226"/>
    </row>
    <row r="521" spans="1:10" hidden="1" x14ac:dyDescent="0.3">
      <c r="A521" s="226"/>
      <c r="G521" s="46"/>
      <c r="J521" s="226"/>
    </row>
    <row r="522" spans="1:10" hidden="1" x14ac:dyDescent="0.3">
      <c r="A522" s="226"/>
      <c r="G522" s="46"/>
      <c r="J522" s="226"/>
    </row>
    <row r="523" spans="1:10" hidden="1" x14ac:dyDescent="0.3">
      <c r="A523" s="226"/>
      <c r="G523" s="46"/>
      <c r="J523" s="226"/>
    </row>
    <row r="524" spans="1:10" hidden="1" x14ac:dyDescent="0.3">
      <c r="A524" s="226"/>
      <c r="G524" s="46"/>
      <c r="J524" s="226"/>
    </row>
    <row r="525" spans="1:10" hidden="1" x14ac:dyDescent="0.3">
      <c r="A525" s="226"/>
      <c r="G525" s="46"/>
      <c r="J525" s="226"/>
    </row>
    <row r="526" spans="1:10" hidden="1" x14ac:dyDescent="0.3">
      <c r="A526" s="226"/>
      <c r="G526" s="46"/>
      <c r="J526" s="226"/>
    </row>
    <row r="527" spans="1:10" hidden="1" x14ac:dyDescent="0.3">
      <c r="A527" s="226"/>
      <c r="G527" s="46"/>
      <c r="J527" s="226"/>
    </row>
    <row r="528" spans="1:10" hidden="1" x14ac:dyDescent="0.3">
      <c r="A528" s="226"/>
      <c r="G528" s="46"/>
      <c r="J528" s="226"/>
    </row>
    <row r="529" spans="1:10" hidden="1" x14ac:dyDescent="0.3">
      <c r="A529" s="226"/>
      <c r="G529" s="46"/>
      <c r="J529" s="226"/>
    </row>
    <row r="530" spans="1:10" hidden="1" x14ac:dyDescent="0.3">
      <c r="A530" s="226"/>
      <c r="G530" s="46"/>
      <c r="J530" s="226"/>
    </row>
    <row r="531" spans="1:10" hidden="1" x14ac:dyDescent="0.3">
      <c r="A531" s="226"/>
      <c r="G531" s="46"/>
      <c r="J531" s="226"/>
    </row>
    <row r="532" spans="1:10" hidden="1" x14ac:dyDescent="0.3">
      <c r="A532" s="226"/>
      <c r="G532" s="46"/>
      <c r="J532" s="226"/>
    </row>
    <row r="533" spans="1:10" hidden="1" x14ac:dyDescent="0.3">
      <c r="A533" s="226"/>
      <c r="G533" s="46"/>
      <c r="J533" s="226"/>
    </row>
    <row r="534" spans="1:10" hidden="1" x14ac:dyDescent="0.3">
      <c r="A534" s="226"/>
      <c r="G534" s="46"/>
      <c r="J534" s="226"/>
    </row>
    <row r="535" spans="1:10" hidden="1" x14ac:dyDescent="0.3">
      <c r="A535" s="226"/>
      <c r="G535" s="46"/>
      <c r="J535" s="226"/>
    </row>
    <row r="536" spans="1:10" hidden="1" x14ac:dyDescent="0.3">
      <c r="A536" s="226"/>
      <c r="G536" s="46"/>
      <c r="J536" s="226"/>
    </row>
    <row r="537" spans="1:10" hidden="1" x14ac:dyDescent="0.3">
      <c r="A537" s="226"/>
      <c r="G537" s="46"/>
      <c r="J537" s="226"/>
    </row>
    <row r="538" spans="1:10" hidden="1" x14ac:dyDescent="0.3">
      <c r="A538" s="226"/>
      <c r="G538" s="46"/>
      <c r="J538" s="226"/>
    </row>
    <row r="539" spans="1:10" hidden="1" x14ac:dyDescent="0.3">
      <c r="A539" s="226"/>
      <c r="G539" s="46"/>
      <c r="J539" s="226"/>
    </row>
    <row r="540" spans="1:10" hidden="1" x14ac:dyDescent="0.3">
      <c r="A540" s="226"/>
      <c r="G540" s="46"/>
      <c r="J540" s="226"/>
    </row>
    <row r="541" spans="1:10" hidden="1" x14ac:dyDescent="0.3">
      <c r="A541" s="226"/>
      <c r="G541" s="46"/>
      <c r="J541" s="226"/>
    </row>
    <row r="542" spans="1:10" hidden="1" x14ac:dyDescent="0.3">
      <c r="A542" s="226"/>
      <c r="G542" s="46"/>
      <c r="J542" s="226"/>
    </row>
    <row r="543" spans="1:10" hidden="1" x14ac:dyDescent="0.3">
      <c r="A543" s="226"/>
      <c r="G543" s="46"/>
      <c r="J543" s="226"/>
    </row>
    <row r="544" spans="1:10" hidden="1" x14ac:dyDescent="0.3">
      <c r="A544" s="226"/>
      <c r="G544" s="46"/>
      <c r="J544" s="226"/>
    </row>
    <row r="545" spans="1:10" hidden="1" x14ac:dyDescent="0.3">
      <c r="A545" s="226"/>
      <c r="G545" s="46"/>
      <c r="J545" s="226"/>
    </row>
    <row r="546" spans="1:10" hidden="1" x14ac:dyDescent="0.3">
      <c r="A546" s="226"/>
      <c r="G546" s="46"/>
      <c r="J546" s="226"/>
    </row>
    <row r="547" spans="1:10" hidden="1" x14ac:dyDescent="0.3">
      <c r="A547" s="226"/>
      <c r="G547" s="46"/>
      <c r="J547" s="226"/>
    </row>
    <row r="548" spans="1:10" hidden="1" x14ac:dyDescent="0.3">
      <c r="A548" s="226"/>
      <c r="G548" s="46"/>
      <c r="J548" s="226"/>
    </row>
    <row r="549" spans="1:10" hidden="1" x14ac:dyDescent="0.3">
      <c r="A549" s="226"/>
      <c r="G549" s="46"/>
      <c r="J549" s="226"/>
    </row>
    <row r="550" spans="1:10" hidden="1" x14ac:dyDescent="0.3">
      <c r="A550" s="226"/>
      <c r="G550" s="46"/>
      <c r="J550" s="226"/>
    </row>
    <row r="551" spans="1:10" hidden="1" x14ac:dyDescent="0.3">
      <c r="A551" s="226"/>
      <c r="G551" s="46"/>
      <c r="J551" s="226"/>
    </row>
    <row r="552" spans="1:10" hidden="1" x14ac:dyDescent="0.3">
      <c r="A552" s="226"/>
      <c r="G552" s="46"/>
      <c r="J552" s="226"/>
    </row>
    <row r="553" spans="1:10" hidden="1" x14ac:dyDescent="0.3">
      <c r="A553" s="226"/>
      <c r="G553" s="46"/>
      <c r="J553" s="226"/>
    </row>
    <row r="554" spans="1:10" hidden="1" x14ac:dyDescent="0.3">
      <c r="A554" s="226"/>
      <c r="G554" s="46"/>
      <c r="J554" s="226"/>
    </row>
    <row r="555" spans="1:10" hidden="1" x14ac:dyDescent="0.3">
      <c r="A555" s="226"/>
      <c r="G555" s="46"/>
      <c r="J555" s="226"/>
    </row>
    <row r="556" spans="1:10" hidden="1" x14ac:dyDescent="0.3">
      <c r="A556" s="226"/>
      <c r="G556" s="46"/>
      <c r="J556" s="226"/>
    </row>
    <row r="557" spans="1:10" hidden="1" x14ac:dyDescent="0.3">
      <c r="A557" s="226"/>
      <c r="G557" s="46"/>
      <c r="J557" s="226"/>
    </row>
    <row r="558" spans="1:10" hidden="1" x14ac:dyDescent="0.3">
      <c r="A558" s="226"/>
      <c r="G558" s="46"/>
      <c r="J558" s="226"/>
    </row>
    <row r="559" spans="1:10" hidden="1" x14ac:dyDescent="0.3">
      <c r="A559" s="226"/>
      <c r="G559" s="46"/>
      <c r="J559" s="226"/>
    </row>
    <row r="560" spans="1:10" hidden="1" x14ac:dyDescent="0.3">
      <c r="A560" s="226"/>
      <c r="G560" s="46"/>
      <c r="J560" s="226"/>
    </row>
    <row r="561" spans="1:10" hidden="1" x14ac:dyDescent="0.3">
      <c r="A561" s="226"/>
      <c r="G561" s="46"/>
      <c r="J561" s="226"/>
    </row>
    <row r="562" spans="1:10" hidden="1" x14ac:dyDescent="0.3">
      <c r="A562" s="226"/>
      <c r="G562" s="46"/>
      <c r="J562" s="226"/>
    </row>
    <row r="563" spans="1:10" hidden="1" x14ac:dyDescent="0.3">
      <c r="A563" s="226"/>
      <c r="G563" s="46"/>
      <c r="J563" s="226"/>
    </row>
    <row r="564" spans="1:10" hidden="1" x14ac:dyDescent="0.3">
      <c r="A564" s="226"/>
      <c r="G564" s="46"/>
      <c r="J564" s="226"/>
    </row>
    <row r="565" spans="1:10" hidden="1" x14ac:dyDescent="0.3">
      <c r="A565" s="226"/>
      <c r="G565" s="46"/>
      <c r="J565" s="226"/>
    </row>
    <row r="566" spans="1:10" hidden="1" x14ac:dyDescent="0.3">
      <c r="A566" s="226"/>
      <c r="G566" s="46"/>
      <c r="J566" s="226"/>
    </row>
    <row r="567" spans="1:10" hidden="1" x14ac:dyDescent="0.3">
      <c r="A567" s="226"/>
      <c r="G567" s="46"/>
      <c r="J567" s="226"/>
    </row>
    <row r="568" spans="1:10" hidden="1" x14ac:dyDescent="0.3">
      <c r="A568" s="226"/>
      <c r="G568" s="46"/>
      <c r="J568" s="226"/>
    </row>
    <row r="569" spans="1:10" hidden="1" x14ac:dyDescent="0.3">
      <c r="A569" s="226"/>
      <c r="G569" s="46"/>
      <c r="J569" s="226"/>
    </row>
    <row r="570" spans="1:10" hidden="1" x14ac:dyDescent="0.3">
      <c r="A570" s="226"/>
      <c r="G570" s="46"/>
      <c r="J570" s="226"/>
    </row>
    <row r="571" spans="1:10" hidden="1" x14ac:dyDescent="0.3">
      <c r="A571" s="226"/>
      <c r="G571" s="46"/>
      <c r="J571" s="226"/>
    </row>
    <row r="572" spans="1:10" hidden="1" x14ac:dyDescent="0.3">
      <c r="A572" s="226"/>
      <c r="G572" s="46"/>
      <c r="J572" s="226"/>
    </row>
    <row r="573" spans="1:10" hidden="1" x14ac:dyDescent="0.3">
      <c r="A573" s="226"/>
      <c r="G573" s="46"/>
      <c r="J573" s="226"/>
    </row>
    <row r="574" spans="1:10" hidden="1" x14ac:dyDescent="0.3">
      <c r="A574" s="226"/>
      <c r="G574" s="46"/>
      <c r="J574" s="226"/>
    </row>
    <row r="575" spans="1:10" hidden="1" x14ac:dyDescent="0.3">
      <c r="A575" s="226"/>
      <c r="G575" s="46"/>
      <c r="J575" s="226"/>
    </row>
    <row r="576" spans="1:10" hidden="1" x14ac:dyDescent="0.3">
      <c r="A576" s="226"/>
      <c r="G576" s="46"/>
      <c r="J576" s="226"/>
    </row>
    <row r="577" spans="1:10" hidden="1" x14ac:dyDescent="0.3">
      <c r="A577" s="226"/>
      <c r="G577" s="46"/>
      <c r="J577" s="226"/>
    </row>
    <row r="578" spans="1:10" hidden="1" x14ac:dyDescent="0.3">
      <c r="A578" s="226"/>
      <c r="G578" s="46"/>
      <c r="J578" s="226"/>
    </row>
    <row r="579" spans="1:10" hidden="1" x14ac:dyDescent="0.3">
      <c r="A579" s="226"/>
      <c r="G579" s="46"/>
      <c r="J579" s="226"/>
    </row>
    <row r="580" spans="1:10" hidden="1" x14ac:dyDescent="0.3">
      <c r="A580" s="226"/>
      <c r="G580" s="46"/>
      <c r="J580" s="226"/>
    </row>
    <row r="581" spans="1:10" hidden="1" x14ac:dyDescent="0.3">
      <c r="A581" s="226"/>
      <c r="G581" s="46"/>
      <c r="J581" s="226"/>
    </row>
    <row r="582" spans="1:10" hidden="1" x14ac:dyDescent="0.3">
      <c r="A582" s="226"/>
      <c r="G582" s="46"/>
      <c r="J582" s="226"/>
    </row>
    <row r="583" spans="1:10" hidden="1" x14ac:dyDescent="0.3">
      <c r="A583" s="226"/>
      <c r="G583" s="46"/>
      <c r="J583" s="226"/>
    </row>
    <row r="584" spans="1:10" hidden="1" x14ac:dyDescent="0.3">
      <c r="A584" s="226"/>
      <c r="G584" s="46"/>
      <c r="J584" s="226"/>
    </row>
    <row r="585" spans="1:10" hidden="1" x14ac:dyDescent="0.3">
      <c r="A585" s="226"/>
      <c r="G585" s="46"/>
      <c r="J585" s="226"/>
    </row>
    <row r="586" spans="1:10" hidden="1" x14ac:dyDescent="0.3">
      <c r="A586" s="226"/>
      <c r="G586" s="46"/>
      <c r="J586" s="226"/>
    </row>
    <row r="587" spans="1:10" hidden="1" x14ac:dyDescent="0.3">
      <c r="A587" s="226"/>
      <c r="G587" s="46"/>
      <c r="J587" s="226"/>
    </row>
    <row r="588" spans="1:10" hidden="1" x14ac:dyDescent="0.3">
      <c r="A588" s="226"/>
      <c r="G588" s="46"/>
      <c r="J588" s="226"/>
    </row>
    <row r="589" spans="1:10" hidden="1" x14ac:dyDescent="0.3">
      <c r="A589" s="226"/>
      <c r="G589" s="46"/>
      <c r="J589" s="226"/>
    </row>
    <row r="590" spans="1:10" hidden="1" x14ac:dyDescent="0.3">
      <c r="A590" s="226"/>
      <c r="G590" s="46"/>
      <c r="J590" s="226"/>
    </row>
    <row r="591" spans="1:10" hidden="1" x14ac:dyDescent="0.3">
      <c r="A591" s="226"/>
      <c r="G591" s="46"/>
      <c r="J591" s="226"/>
    </row>
    <row r="592" spans="1:10" hidden="1" x14ac:dyDescent="0.3">
      <c r="A592" s="226"/>
      <c r="G592" s="46"/>
      <c r="J592" s="226"/>
    </row>
    <row r="593" spans="1:10" hidden="1" x14ac:dyDescent="0.3">
      <c r="A593" s="226"/>
      <c r="G593" s="46"/>
      <c r="J593" s="226"/>
    </row>
    <row r="594" spans="1:10" hidden="1" x14ac:dyDescent="0.3">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4" zeroHeight="1" x14ac:dyDescent="0.3"/>
  <cols>
    <col min="1" max="1" width="26.21875" style="3" bestFit="1" customWidth="1"/>
    <col min="2" max="2" width="28.5546875" style="3" customWidth="1"/>
    <col min="3" max="3" width="5.77734375" style="7" customWidth="1"/>
    <col min="4" max="5" width="28.5546875" style="3" customWidth="1"/>
    <col min="6" max="6" width="9.21875" style="7" customWidth="1"/>
    <col min="7" max="7" width="28.5546875" style="3" customWidth="1"/>
    <col min="8" max="8" width="2.5546875" style="3" customWidth="1"/>
    <col min="9" max="16384" width="11.44140625" style="3" hidden="1"/>
  </cols>
  <sheetData>
    <row r="1" spans="1:8" x14ac:dyDescent="0.3">
      <c r="A1" s="257"/>
      <c r="B1" s="257"/>
      <c r="C1" s="258"/>
      <c r="D1" s="257"/>
      <c r="E1" s="257"/>
      <c r="F1" s="258"/>
      <c r="G1" s="257"/>
      <c r="H1" s="257"/>
    </row>
    <row r="2" spans="1:8" x14ac:dyDescent="0.3">
      <c r="A2" s="1203" t="s">
        <v>8043</v>
      </c>
      <c r="B2" s="1204" t="s">
        <v>8047</v>
      </c>
      <c r="C2" s="1204"/>
      <c r="D2" s="1204"/>
      <c r="E2" s="1204" t="s">
        <v>8050</v>
      </c>
      <c r="F2" s="1204"/>
      <c r="G2" s="1204"/>
      <c r="H2" s="257"/>
    </row>
    <row r="3" spans="1:8" x14ac:dyDescent="0.3">
      <c r="A3" s="1203"/>
      <c r="B3" s="283" t="s">
        <v>4054</v>
      </c>
      <c r="C3" s="283" t="s">
        <v>7964</v>
      </c>
      <c r="D3" s="283" t="s">
        <v>7965</v>
      </c>
      <c r="E3" s="283" t="s">
        <v>4054</v>
      </c>
      <c r="F3" s="283" t="s">
        <v>7964</v>
      </c>
      <c r="G3" s="283" t="s">
        <v>7965</v>
      </c>
      <c r="H3" s="257"/>
    </row>
    <row r="4" spans="1:8" ht="43.2" x14ac:dyDescent="0.3">
      <c r="A4" s="4" t="s">
        <v>8064</v>
      </c>
      <c r="B4" s="5" t="s">
        <v>8065</v>
      </c>
      <c r="C4" s="6" t="s">
        <v>8066</v>
      </c>
      <c r="D4" s="5" t="s">
        <v>8067</v>
      </c>
      <c r="E4" s="5" t="s">
        <v>8068</v>
      </c>
      <c r="F4" s="6" t="s">
        <v>668</v>
      </c>
      <c r="G4" s="5" t="s">
        <v>8069</v>
      </c>
      <c r="H4" s="257"/>
    </row>
    <row r="5" spans="1:8" ht="28.8" x14ac:dyDescent="0.3">
      <c r="A5" s="4" t="s">
        <v>8070</v>
      </c>
      <c r="B5" s="5" t="s">
        <v>8071</v>
      </c>
      <c r="C5" s="6" t="s">
        <v>282</v>
      </c>
      <c r="D5" s="5"/>
      <c r="E5" s="5" t="s">
        <v>8072</v>
      </c>
      <c r="F5" s="6" t="s">
        <v>668</v>
      </c>
      <c r="G5" s="5" t="s">
        <v>8069</v>
      </c>
      <c r="H5" s="257"/>
    </row>
    <row r="6" spans="1:8" ht="28.8" x14ac:dyDescent="0.3">
      <c r="A6" s="4" t="s">
        <v>8073</v>
      </c>
      <c r="B6" s="5" t="s">
        <v>8074</v>
      </c>
      <c r="C6" s="6" t="s">
        <v>282</v>
      </c>
      <c r="D6" s="5"/>
      <c r="E6" s="5" t="s">
        <v>8075</v>
      </c>
      <c r="F6" s="6" t="s">
        <v>668</v>
      </c>
      <c r="G6" s="5" t="s">
        <v>8069</v>
      </c>
      <c r="H6" s="257"/>
    </row>
    <row r="7" spans="1:8" x14ac:dyDescent="0.3">
      <c r="A7" s="435" t="s">
        <v>8076</v>
      </c>
      <c r="B7" s="5" t="s">
        <v>8077</v>
      </c>
      <c r="C7" s="6" t="s">
        <v>282</v>
      </c>
      <c r="D7" s="5"/>
      <c r="E7" s="5" t="s">
        <v>8078</v>
      </c>
      <c r="F7" s="6" t="s">
        <v>772</v>
      </c>
      <c r="G7" s="5" t="s">
        <v>8079</v>
      </c>
      <c r="H7" s="257"/>
    </row>
    <row r="8" spans="1:8" ht="57.6" x14ac:dyDescent="0.3">
      <c r="A8" s="4" t="s">
        <v>8080</v>
      </c>
      <c r="B8" s="5" t="s">
        <v>8081</v>
      </c>
      <c r="C8" s="6" t="s">
        <v>1193</v>
      </c>
      <c r="D8" s="5"/>
      <c r="E8" s="5" t="s">
        <v>8082</v>
      </c>
      <c r="F8" s="6"/>
      <c r="G8" s="5" t="s">
        <v>8083</v>
      </c>
      <c r="H8" s="257"/>
    </row>
    <row r="9" spans="1:8" ht="28.8" x14ac:dyDescent="0.3">
      <c r="A9" s="4" t="s">
        <v>8084</v>
      </c>
      <c r="B9" s="5" t="s">
        <v>4143</v>
      </c>
      <c r="C9" s="6" t="s">
        <v>1224</v>
      </c>
      <c r="D9" s="5"/>
      <c r="E9" s="5" t="s">
        <v>8085</v>
      </c>
      <c r="F9" s="6" t="s">
        <v>220</v>
      </c>
      <c r="G9" s="5"/>
      <c r="H9" s="257"/>
    </row>
    <row r="10" spans="1:8" ht="28.8" x14ac:dyDescent="0.3">
      <c r="A10" s="4" t="s">
        <v>8086</v>
      </c>
      <c r="B10" s="5" t="s">
        <v>4169</v>
      </c>
      <c r="C10" s="6" t="s">
        <v>282</v>
      </c>
      <c r="D10" s="5"/>
      <c r="E10" s="5" t="s">
        <v>8087</v>
      </c>
      <c r="F10" s="6" t="s">
        <v>220</v>
      </c>
      <c r="G10" s="5"/>
      <c r="H10" s="257"/>
    </row>
    <row r="11" spans="1:8" ht="28.8" x14ac:dyDescent="0.3">
      <c r="A11" s="4" t="s">
        <v>8088</v>
      </c>
      <c r="B11" s="5" t="s">
        <v>4202</v>
      </c>
      <c r="C11" s="6" t="s">
        <v>282</v>
      </c>
      <c r="D11" s="5"/>
      <c r="E11" s="5" t="s">
        <v>8089</v>
      </c>
      <c r="F11" s="6" t="s">
        <v>220</v>
      </c>
      <c r="G11" s="5"/>
      <c r="H11" s="257"/>
    </row>
    <row r="12" spans="1:8" ht="28.8" x14ac:dyDescent="0.3">
      <c r="A12" s="4" t="s">
        <v>8090</v>
      </c>
      <c r="B12" s="5" t="s">
        <v>4243</v>
      </c>
      <c r="C12" s="6" t="s">
        <v>1193</v>
      </c>
      <c r="D12" s="5"/>
      <c r="E12" s="5" t="s">
        <v>8091</v>
      </c>
      <c r="F12" s="6" t="s">
        <v>220</v>
      </c>
      <c r="G12" s="5"/>
      <c r="H12" s="257"/>
    </row>
    <row r="13" spans="1:8" ht="28.8" x14ac:dyDescent="0.3">
      <c r="A13" s="4" t="s">
        <v>8092</v>
      </c>
      <c r="B13" s="5" t="s">
        <v>4334</v>
      </c>
      <c r="C13" s="6" t="s">
        <v>282</v>
      </c>
      <c r="D13" s="5"/>
      <c r="E13" s="5" t="s">
        <v>8093</v>
      </c>
      <c r="F13" s="6" t="s">
        <v>220</v>
      </c>
      <c r="G13" s="5"/>
      <c r="H13" s="257"/>
    </row>
    <row r="14" spans="1:8" x14ac:dyDescent="0.3">
      <c r="A14" s="4" t="s">
        <v>8094</v>
      </c>
      <c r="B14" s="5" t="s">
        <v>4339</v>
      </c>
      <c r="C14" s="6" t="s">
        <v>282</v>
      </c>
      <c r="D14" s="5"/>
      <c r="E14" s="5" t="s">
        <v>8095</v>
      </c>
      <c r="F14" s="6" t="s">
        <v>220</v>
      </c>
      <c r="G14" s="5"/>
      <c r="H14" s="257"/>
    </row>
    <row r="15" spans="1:8" x14ac:dyDescent="0.3">
      <c r="A15" s="4" t="s">
        <v>8096</v>
      </c>
      <c r="B15" s="5" t="s">
        <v>8097</v>
      </c>
      <c r="C15" s="6" t="s">
        <v>8037</v>
      </c>
      <c r="D15" s="5" t="s">
        <v>8098</v>
      </c>
      <c r="E15" s="5" t="s">
        <v>8099</v>
      </c>
      <c r="F15" s="6" t="s">
        <v>668</v>
      </c>
      <c r="G15" s="5" t="s">
        <v>8069</v>
      </c>
      <c r="H15" s="257"/>
    </row>
    <row r="16" spans="1:8" ht="28.8" x14ac:dyDescent="0.3">
      <c r="A16" s="4" t="s">
        <v>8100</v>
      </c>
      <c r="B16" s="5" t="s">
        <v>2681</v>
      </c>
      <c r="C16" s="6" t="s">
        <v>282</v>
      </c>
      <c r="D16" s="5"/>
      <c r="E16" s="5" t="s">
        <v>8101</v>
      </c>
      <c r="F16" s="6" t="s">
        <v>220</v>
      </c>
      <c r="G16" s="5"/>
      <c r="H16" s="257"/>
    </row>
    <row r="17" spans="1:8" ht="28.8" x14ac:dyDescent="0.3">
      <c r="A17" s="4" t="s">
        <v>8102</v>
      </c>
      <c r="B17" s="5" t="s">
        <v>3020</v>
      </c>
      <c r="C17" s="6" t="s">
        <v>282</v>
      </c>
      <c r="D17" s="5"/>
      <c r="E17" s="5" t="s">
        <v>8103</v>
      </c>
      <c r="F17" s="6" t="s">
        <v>220</v>
      </c>
      <c r="G17" s="5"/>
      <c r="H17" s="257"/>
    </row>
    <row r="18" spans="1:8" ht="28.8" x14ac:dyDescent="0.3">
      <c r="A18" s="4" t="s">
        <v>8104</v>
      </c>
      <c r="B18" s="5" t="s">
        <v>4052</v>
      </c>
      <c r="C18" s="6" t="s">
        <v>282</v>
      </c>
      <c r="D18" s="5"/>
      <c r="E18" s="5" t="s">
        <v>8105</v>
      </c>
      <c r="F18" s="6" t="s">
        <v>220</v>
      </c>
      <c r="G18" s="5"/>
      <c r="H18" s="257"/>
    </row>
    <row r="19" spans="1:8" x14ac:dyDescent="0.3">
      <c r="A19" s="435" t="s">
        <v>8106</v>
      </c>
      <c r="B19" s="436" t="s">
        <v>8107</v>
      </c>
      <c r="C19" s="437" t="s">
        <v>2581</v>
      </c>
      <c r="D19" s="436"/>
      <c r="E19" s="436" t="s">
        <v>8108</v>
      </c>
      <c r="F19" s="437" t="s">
        <v>220</v>
      </c>
      <c r="G19" s="436"/>
      <c r="H19" s="257"/>
    </row>
    <row r="20" spans="1:8" ht="28.8" x14ac:dyDescent="0.3">
      <c r="A20" s="4" t="s">
        <v>8109</v>
      </c>
      <c r="B20" s="5" t="s">
        <v>8110</v>
      </c>
      <c r="C20" s="6" t="s">
        <v>282</v>
      </c>
      <c r="D20" s="5"/>
      <c r="E20" s="5" t="s">
        <v>8111</v>
      </c>
      <c r="F20" s="6" t="s">
        <v>220</v>
      </c>
      <c r="G20" s="5"/>
      <c r="H20" s="257"/>
    </row>
    <row r="21" spans="1:8" ht="28.8" x14ac:dyDescent="0.3">
      <c r="A21" s="4" t="s">
        <v>8112</v>
      </c>
      <c r="B21" s="5" t="s">
        <v>4364</v>
      </c>
      <c r="C21" s="6" t="s">
        <v>194</v>
      </c>
      <c r="D21" s="5"/>
      <c r="E21" s="5" t="s">
        <v>8113</v>
      </c>
      <c r="F21" s="6" t="s">
        <v>220</v>
      </c>
      <c r="G21" s="5"/>
      <c r="H21" s="257"/>
    </row>
    <row r="22" spans="1:8" ht="28.8" x14ac:dyDescent="0.3">
      <c r="A22" s="4" t="s">
        <v>8114</v>
      </c>
      <c r="B22" s="5" t="s">
        <v>4389</v>
      </c>
      <c r="C22" s="6" t="s">
        <v>282</v>
      </c>
      <c r="D22" s="5"/>
      <c r="E22" s="5" t="s">
        <v>8115</v>
      </c>
      <c r="F22" s="6" t="s">
        <v>220</v>
      </c>
      <c r="G22" s="5"/>
      <c r="H22" s="257"/>
    </row>
    <row r="23" spans="1:8" ht="43.2" x14ac:dyDescent="0.3">
      <c r="A23" s="4" t="s">
        <v>8116</v>
      </c>
      <c r="B23" s="5" t="s">
        <v>4382</v>
      </c>
      <c r="C23" s="6" t="s">
        <v>282</v>
      </c>
      <c r="D23" s="5"/>
      <c r="E23" s="5" t="s">
        <v>8117</v>
      </c>
      <c r="F23" s="6" t="s">
        <v>220</v>
      </c>
      <c r="G23" s="5"/>
      <c r="H23" s="257"/>
    </row>
    <row r="24" spans="1:8" ht="28.8" x14ac:dyDescent="0.3">
      <c r="A24" s="4" t="s">
        <v>8118</v>
      </c>
      <c r="B24" s="5" t="s">
        <v>4369</v>
      </c>
      <c r="C24" s="6" t="s">
        <v>282</v>
      </c>
      <c r="D24" s="5"/>
      <c r="E24" s="5" t="s">
        <v>746</v>
      </c>
      <c r="F24" s="6" t="s">
        <v>220</v>
      </c>
      <c r="G24" s="5"/>
      <c r="H24" s="257"/>
    </row>
    <row r="25" spans="1:8" ht="28.8" x14ac:dyDescent="0.3">
      <c r="A25" s="4" t="s">
        <v>8119</v>
      </c>
      <c r="B25" s="5" t="s">
        <v>4360</v>
      </c>
      <c r="C25" s="6" t="s">
        <v>282</v>
      </c>
      <c r="D25" s="5"/>
      <c r="E25" s="5" t="s">
        <v>8120</v>
      </c>
      <c r="F25" s="6" t="s">
        <v>220</v>
      </c>
      <c r="G25" s="5"/>
      <c r="H25" s="257"/>
    </row>
    <row r="26" spans="1:8" ht="28.8" x14ac:dyDescent="0.3">
      <c r="A26" s="4" t="s">
        <v>8121</v>
      </c>
      <c r="B26" s="5" t="s">
        <v>4395</v>
      </c>
      <c r="C26" s="6" t="s">
        <v>282</v>
      </c>
      <c r="D26" s="5"/>
      <c r="E26" s="5" t="s">
        <v>8122</v>
      </c>
      <c r="F26" s="6" t="s">
        <v>668</v>
      </c>
      <c r="G26" s="5" t="s">
        <v>8069</v>
      </c>
      <c r="H26" s="257"/>
    </row>
    <row r="27" spans="1:8" ht="28.8" x14ac:dyDescent="0.3">
      <c r="A27" s="4" t="s">
        <v>8123</v>
      </c>
      <c r="B27" s="5" t="s">
        <v>8124</v>
      </c>
      <c r="C27" s="6" t="s">
        <v>8066</v>
      </c>
      <c r="D27" s="727" t="s">
        <v>8125</v>
      </c>
      <c r="E27" s="5" t="s">
        <v>8126</v>
      </c>
      <c r="F27" s="6" t="s">
        <v>668</v>
      </c>
      <c r="G27" s="5" t="s">
        <v>8069</v>
      </c>
      <c r="H27" s="257"/>
    </row>
    <row r="28" spans="1:8" x14ac:dyDescent="0.3">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D514"/>
  <sheetViews>
    <sheetView showGridLines="0" tabSelected="1" zoomScaleNormal="100" workbookViewId="0">
      <pane ySplit="2" topLeftCell="A507" activePane="bottomLeft" state="frozen"/>
      <selection pane="bottomLeft" activeCell="E512" sqref="E512"/>
    </sheetView>
  </sheetViews>
  <sheetFormatPr baseColWidth="10" defaultColWidth="0" defaultRowHeight="14.4" zeroHeight="1" x14ac:dyDescent="0.3"/>
  <cols>
    <col min="1" max="1" width="13.77734375" style="673" customWidth="1"/>
    <col min="2" max="2" width="19.5546875" bestFit="1" customWidth="1"/>
    <col min="3" max="3" width="19.5546875" customWidth="1"/>
    <col min="4" max="4" width="23" customWidth="1"/>
    <col min="5" max="5" width="30" customWidth="1"/>
    <col min="6" max="6" width="17.21875" customWidth="1"/>
    <col min="7" max="7" width="11.77734375" style="702" customWidth="1"/>
    <col min="8" max="8" width="14.44140625" style="688" customWidth="1"/>
    <col min="9" max="16383" width="11.5546875" hidden="1"/>
    <col min="16384" max="16384" width="10.109375" hidden="1"/>
  </cols>
  <sheetData>
    <row r="1" spans="1:8" x14ac:dyDescent="0.3">
      <c r="A1" s="654"/>
      <c r="B1" s="58"/>
      <c r="C1" s="58"/>
      <c r="D1" s="58"/>
      <c r="E1" s="58"/>
      <c r="F1" s="289"/>
      <c r="G1" s="693"/>
      <c r="H1" s="674"/>
    </row>
    <row r="2" spans="1:8" x14ac:dyDescent="0.3">
      <c r="A2" s="655" t="s">
        <v>8127</v>
      </c>
      <c r="B2" s="290" t="s">
        <v>8128</v>
      </c>
      <c r="C2" s="290" t="s">
        <v>8129</v>
      </c>
      <c r="D2" s="290" t="s">
        <v>8130</v>
      </c>
      <c r="E2" s="290" t="s">
        <v>8131</v>
      </c>
      <c r="F2" s="291" t="s">
        <v>8132</v>
      </c>
      <c r="G2" s="694" t="s">
        <v>8133</v>
      </c>
      <c r="H2" s="675" t="s">
        <v>8134</v>
      </c>
    </row>
    <row r="3" spans="1:8" ht="66" customHeight="1" x14ac:dyDescent="0.3">
      <c r="A3" s="656" t="s">
        <v>8135</v>
      </c>
      <c r="B3" s="638" t="s">
        <v>8058</v>
      </c>
      <c r="C3" s="638" t="s">
        <v>8136</v>
      </c>
      <c r="D3" s="638" t="s">
        <v>8137</v>
      </c>
      <c r="E3" s="638" t="s">
        <v>8138</v>
      </c>
      <c r="F3" s="638" t="s">
        <v>8139</v>
      </c>
      <c r="G3" s="695">
        <v>2</v>
      </c>
      <c r="H3" s="676" t="s">
        <v>8058</v>
      </c>
    </row>
    <row r="4" spans="1:8" ht="70.349999999999994" customHeight="1" x14ac:dyDescent="0.3">
      <c r="A4" s="657" t="s">
        <v>8135</v>
      </c>
      <c r="B4" s="639" t="s">
        <v>8140</v>
      </c>
      <c r="C4" s="639" t="s">
        <v>8141</v>
      </c>
      <c r="D4" s="639" t="s">
        <v>8142</v>
      </c>
      <c r="E4" s="639" t="s">
        <v>8058</v>
      </c>
      <c r="F4" s="639" t="s">
        <v>8143</v>
      </c>
      <c r="G4" s="696">
        <v>2</v>
      </c>
      <c r="H4" s="677" t="s">
        <v>8058</v>
      </c>
    </row>
    <row r="5" spans="1:8" ht="24" x14ac:dyDescent="0.3">
      <c r="A5" s="657" t="s">
        <v>8135</v>
      </c>
      <c r="B5" s="639" t="s">
        <v>8144</v>
      </c>
      <c r="C5" s="639" t="s">
        <v>8145</v>
      </c>
      <c r="D5" s="639" t="s">
        <v>8142</v>
      </c>
      <c r="E5" s="639" t="s">
        <v>8058</v>
      </c>
      <c r="F5" s="639" t="s">
        <v>8143</v>
      </c>
      <c r="G5" s="696">
        <v>2</v>
      </c>
      <c r="H5" s="677" t="s">
        <v>8058</v>
      </c>
    </row>
    <row r="6" spans="1:8" ht="84" x14ac:dyDescent="0.3">
      <c r="A6" s="657" t="s">
        <v>8135</v>
      </c>
      <c r="B6" s="639" t="s">
        <v>8146</v>
      </c>
      <c r="C6" s="639" t="s">
        <v>4253</v>
      </c>
      <c r="D6" s="639" t="s">
        <v>8147</v>
      </c>
      <c r="E6" s="639" t="s">
        <v>8058</v>
      </c>
      <c r="F6" s="639" t="s">
        <v>8143</v>
      </c>
      <c r="G6" s="696">
        <v>2</v>
      </c>
      <c r="H6" s="677" t="s">
        <v>8058</v>
      </c>
    </row>
    <row r="7" spans="1:8" x14ac:dyDescent="0.3">
      <c r="A7" s="657" t="s">
        <v>8135</v>
      </c>
      <c r="B7" s="639" t="s">
        <v>8148</v>
      </c>
      <c r="C7" s="639" t="s">
        <v>4253</v>
      </c>
      <c r="D7" s="639" t="s">
        <v>8149</v>
      </c>
      <c r="E7" s="639" t="s">
        <v>8058</v>
      </c>
      <c r="F7" s="639" t="s">
        <v>8143</v>
      </c>
      <c r="G7" s="696">
        <v>2</v>
      </c>
      <c r="H7" s="677" t="s">
        <v>8058</v>
      </c>
    </row>
    <row r="8" spans="1:8" x14ac:dyDescent="0.3">
      <c r="A8" s="657" t="s">
        <v>8135</v>
      </c>
      <c r="B8" s="639" t="s">
        <v>8150</v>
      </c>
      <c r="C8" s="639" t="s">
        <v>4253</v>
      </c>
      <c r="D8" s="639" t="s">
        <v>8142</v>
      </c>
      <c r="E8" s="639" t="s">
        <v>8058</v>
      </c>
      <c r="F8" s="639" t="s">
        <v>8143</v>
      </c>
      <c r="G8" s="696">
        <v>2</v>
      </c>
      <c r="H8" s="677" t="s">
        <v>8058</v>
      </c>
    </row>
    <row r="9" spans="1:8" ht="72" x14ac:dyDescent="0.3">
      <c r="A9" s="657" t="s">
        <v>8135</v>
      </c>
      <c r="B9" s="639" t="s">
        <v>8151</v>
      </c>
      <c r="C9" s="639" t="s">
        <v>4253</v>
      </c>
      <c r="D9" s="639" t="s">
        <v>8152</v>
      </c>
      <c r="E9" s="639" t="s">
        <v>8058</v>
      </c>
      <c r="F9" s="639" t="s">
        <v>8143</v>
      </c>
      <c r="G9" s="696">
        <v>2</v>
      </c>
      <c r="H9" s="677" t="s">
        <v>8058</v>
      </c>
    </row>
    <row r="10" spans="1:8" x14ac:dyDescent="0.3">
      <c r="A10" s="657" t="s">
        <v>8135</v>
      </c>
      <c r="B10" s="639" t="s">
        <v>8058</v>
      </c>
      <c r="C10" s="639" t="s">
        <v>8153</v>
      </c>
      <c r="D10" s="639" t="s">
        <v>8154</v>
      </c>
      <c r="E10" s="639" t="s">
        <v>8058</v>
      </c>
      <c r="F10" s="639" t="s">
        <v>8155</v>
      </c>
      <c r="G10" s="696">
        <v>2</v>
      </c>
      <c r="H10" s="677" t="s">
        <v>8058</v>
      </c>
    </row>
    <row r="11" spans="1:8" ht="24" x14ac:dyDescent="0.3">
      <c r="A11" s="657" t="s">
        <v>8135</v>
      </c>
      <c r="B11" s="639" t="s">
        <v>8156</v>
      </c>
      <c r="C11" s="639" t="s">
        <v>8157</v>
      </c>
      <c r="D11" s="639" t="s">
        <v>8158</v>
      </c>
      <c r="E11" s="639" t="s">
        <v>8058</v>
      </c>
      <c r="F11" s="639" t="s">
        <v>8155</v>
      </c>
      <c r="G11" s="696">
        <v>2</v>
      </c>
      <c r="H11" s="677" t="s">
        <v>8058</v>
      </c>
    </row>
    <row r="12" spans="1:8" ht="24" x14ac:dyDescent="0.3">
      <c r="A12" s="657" t="s">
        <v>8135</v>
      </c>
      <c r="B12" s="639" t="s">
        <v>8159</v>
      </c>
      <c r="C12" s="639" t="s">
        <v>8141</v>
      </c>
      <c r="D12" s="639" t="s">
        <v>8142</v>
      </c>
      <c r="E12" s="639" t="s">
        <v>8058</v>
      </c>
      <c r="F12" s="639" t="s">
        <v>8160</v>
      </c>
      <c r="G12" s="696">
        <v>2</v>
      </c>
      <c r="H12" s="677" t="s">
        <v>8058</v>
      </c>
    </row>
    <row r="13" spans="1:8" ht="36" x14ac:dyDescent="0.3">
      <c r="A13" s="657" t="s">
        <v>8135</v>
      </c>
      <c r="B13" s="639" t="s">
        <v>8058</v>
      </c>
      <c r="C13" s="639" t="s">
        <v>8161</v>
      </c>
      <c r="D13" s="639" t="s">
        <v>8154</v>
      </c>
      <c r="E13" s="639" t="s">
        <v>8058</v>
      </c>
      <c r="F13" s="639" t="s">
        <v>8139</v>
      </c>
      <c r="G13" s="696">
        <v>2</v>
      </c>
      <c r="H13" s="677" t="s">
        <v>8058</v>
      </c>
    </row>
    <row r="14" spans="1:8" ht="36" x14ac:dyDescent="0.3">
      <c r="A14" s="657" t="s">
        <v>8135</v>
      </c>
      <c r="B14" s="639" t="s">
        <v>8162</v>
      </c>
      <c r="C14" s="639" t="s">
        <v>8163</v>
      </c>
      <c r="D14" s="639" t="s">
        <v>8154</v>
      </c>
      <c r="E14" s="639" t="s">
        <v>8164</v>
      </c>
      <c r="F14" s="639" t="s">
        <v>4255</v>
      </c>
      <c r="G14" s="696">
        <v>2</v>
      </c>
      <c r="H14" s="677" t="s">
        <v>8058</v>
      </c>
    </row>
    <row r="15" spans="1:8" ht="36" x14ac:dyDescent="0.3">
      <c r="A15" s="657" t="s">
        <v>8135</v>
      </c>
      <c r="B15" s="639" t="s">
        <v>8165</v>
      </c>
      <c r="C15" s="639" t="s">
        <v>8166</v>
      </c>
      <c r="D15" s="639" t="s">
        <v>8142</v>
      </c>
      <c r="E15" s="639" t="s">
        <v>8058</v>
      </c>
      <c r="F15" s="639" t="s">
        <v>4255</v>
      </c>
      <c r="G15" s="696">
        <v>2</v>
      </c>
      <c r="H15" s="677" t="s">
        <v>8058</v>
      </c>
    </row>
    <row r="16" spans="1:8" ht="24" x14ac:dyDescent="0.3">
      <c r="A16" s="657" t="s">
        <v>8135</v>
      </c>
      <c r="B16" s="639" t="s">
        <v>8167</v>
      </c>
      <c r="C16" s="639" t="s">
        <v>8168</v>
      </c>
      <c r="D16" s="639" t="s">
        <v>8137</v>
      </c>
      <c r="E16" s="639" t="s">
        <v>8169</v>
      </c>
      <c r="F16" s="639" t="s">
        <v>4255</v>
      </c>
      <c r="G16" s="696">
        <v>2</v>
      </c>
      <c r="H16" s="677" t="s">
        <v>8058</v>
      </c>
    </row>
    <row r="17" spans="1:8" ht="36" x14ac:dyDescent="0.3">
      <c r="A17" s="657" t="s">
        <v>8135</v>
      </c>
      <c r="B17" s="639" t="s">
        <v>8170</v>
      </c>
      <c r="C17" s="639" t="s">
        <v>8171</v>
      </c>
      <c r="D17" s="639" t="s">
        <v>8142</v>
      </c>
      <c r="E17" s="639" t="s">
        <v>8058</v>
      </c>
      <c r="F17" s="639" t="s">
        <v>4255</v>
      </c>
      <c r="G17" s="696">
        <v>2</v>
      </c>
      <c r="H17" s="677" t="s">
        <v>8058</v>
      </c>
    </row>
    <row r="18" spans="1:8" ht="24" x14ac:dyDescent="0.3">
      <c r="A18" s="657" t="s">
        <v>8135</v>
      </c>
      <c r="B18" s="639" t="s">
        <v>8172</v>
      </c>
      <c r="C18" s="639" t="s">
        <v>8173</v>
      </c>
      <c r="D18" s="639" t="s">
        <v>8152</v>
      </c>
      <c r="E18" s="639" t="s">
        <v>8058</v>
      </c>
      <c r="F18" s="639" t="s">
        <v>4253</v>
      </c>
      <c r="G18" s="696">
        <v>2</v>
      </c>
      <c r="H18" s="677" t="s">
        <v>8058</v>
      </c>
    </row>
    <row r="19" spans="1:8" ht="36" x14ac:dyDescent="0.3">
      <c r="A19" s="657" t="s">
        <v>8135</v>
      </c>
      <c r="B19" s="639" t="s">
        <v>8162</v>
      </c>
      <c r="C19" s="639" t="s">
        <v>8174</v>
      </c>
      <c r="D19" s="639" t="s">
        <v>8154</v>
      </c>
      <c r="E19" s="639" t="s">
        <v>8164</v>
      </c>
      <c r="F19" s="639" t="s">
        <v>4253</v>
      </c>
      <c r="G19" s="696">
        <v>2</v>
      </c>
      <c r="H19" s="677" t="s">
        <v>8058</v>
      </c>
    </row>
    <row r="20" spans="1:8" ht="36" x14ac:dyDescent="0.3">
      <c r="A20" s="657" t="s">
        <v>8135</v>
      </c>
      <c r="B20" s="639" t="s">
        <v>8175</v>
      </c>
      <c r="C20" s="639" t="s">
        <v>8176</v>
      </c>
      <c r="D20" s="639" t="s">
        <v>8142</v>
      </c>
      <c r="E20" s="639" t="s">
        <v>8058</v>
      </c>
      <c r="F20" s="639" t="s">
        <v>4253</v>
      </c>
      <c r="G20" s="696">
        <v>2</v>
      </c>
      <c r="H20" s="677" t="s">
        <v>8058</v>
      </c>
    </row>
    <row r="21" spans="1:8" ht="36" x14ac:dyDescent="0.3">
      <c r="A21" s="657" t="s">
        <v>8135</v>
      </c>
      <c r="B21" s="639" t="s">
        <v>8177</v>
      </c>
      <c r="C21" s="639" t="s">
        <v>8178</v>
      </c>
      <c r="D21" s="639" t="s">
        <v>8137</v>
      </c>
      <c r="E21" s="639" t="s">
        <v>8179</v>
      </c>
      <c r="F21" s="639" t="s">
        <v>4253</v>
      </c>
      <c r="G21" s="696">
        <v>2</v>
      </c>
      <c r="H21" s="677" t="s">
        <v>8058</v>
      </c>
    </row>
    <row r="22" spans="1:8" ht="36" x14ac:dyDescent="0.3">
      <c r="A22" s="657" t="s">
        <v>8135</v>
      </c>
      <c r="B22" s="639" t="s">
        <v>8180</v>
      </c>
      <c r="C22" s="639" t="s">
        <v>8181</v>
      </c>
      <c r="D22" s="639" t="s">
        <v>8142</v>
      </c>
      <c r="E22" s="639" t="s">
        <v>8058</v>
      </c>
      <c r="F22" s="639" t="s">
        <v>4253</v>
      </c>
      <c r="G22" s="696">
        <v>2</v>
      </c>
      <c r="H22" s="677" t="s">
        <v>8058</v>
      </c>
    </row>
    <row r="23" spans="1:8" x14ac:dyDescent="0.3">
      <c r="A23" s="657" t="s">
        <v>8135</v>
      </c>
      <c r="B23" s="639" t="s">
        <v>8182</v>
      </c>
      <c r="C23" s="639" t="s">
        <v>8183</v>
      </c>
      <c r="D23" s="639" t="s">
        <v>8149</v>
      </c>
      <c r="E23" s="639" t="s">
        <v>8058</v>
      </c>
      <c r="F23" s="639" t="s">
        <v>8184</v>
      </c>
      <c r="G23" s="696">
        <v>2</v>
      </c>
      <c r="H23" s="677" t="s">
        <v>8058</v>
      </c>
    </row>
    <row r="24" spans="1:8" ht="48" x14ac:dyDescent="0.3">
      <c r="A24" s="657" t="s">
        <v>8135</v>
      </c>
      <c r="B24" s="639" t="s">
        <v>8185</v>
      </c>
      <c r="C24" s="639" t="s">
        <v>8186</v>
      </c>
      <c r="D24" s="639" t="s">
        <v>8147</v>
      </c>
      <c r="E24" s="639" t="s">
        <v>8187</v>
      </c>
      <c r="F24" s="639" t="s">
        <v>8184</v>
      </c>
      <c r="G24" s="696">
        <v>2</v>
      </c>
      <c r="H24" s="677" t="s">
        <v>8058</v>
      </c>
    </row>
    <row r="25" spans="1:8" ht="36" x14ac:dyDescent="0.3">
      <c r="A25" s="657" t="s">
        <v>8135</v>
      </c>
      <c r="B25" s="639" t="s">
        <v>8180</v>
      </c>
      <c r="C25" s="639" t="s">
        <v>8188</v>
      </c>
      <c r="D25" s="639" t="s">
        <v>8189</v>
      </c>
      <c r="E25" s="639" t="s">
        <v>8058</v>
      </c>
      <c r="F25" s="639" t="s">
        <v>8184</v>
      </c>
      <c r="G25" s="696">
        <v>2</v>
      </c>
      <c r="H25" s="677" t="s">
        <v>8058</v>
      </c>
    </row>
    <row r="26" spans="1:8" ht="48" x14ac:dyDescent="0.3">
      <c r="A26" s="657" t="s">
        <v>8135</v>
      </c>
      <c r="B26" s="639" t="s">
        <v>8190</v>
      </c>
      <c r="C26" s="639" t="s">
        <v>8191</v>
      </c>
      <c r="D26" s="639" t="s">
        <v>8158</v>
      </c>
      <c r="E26" s="639" t="s">
        <v>8058</v>
      </c>
      <c r="F26" s="639" t="s">
        <v>8184</v>
      </c>
      <c r="G26" s="696">
        <v>2</v>
      </c>
      <c r="H26" s="677" t="s">
        <v>8058</v>
      </c>
    </row>
    <row r="27" spans="1:8" x14ac:dyDescent="0.3">
      <c r="A27" s="657" t="s">
        <v>8135</v>
      </c>
      <c r="B27" s="639" t="s">
        <v>8192</v>
      </c>
      <c r="C27" s="639" t="s">
        <v>3577</v>
      </c>
      <c r="D27" s="639" t="s">
        <v>8142</v>
      </c>
      <c r="E27" s="639" t="s">
        <v>8058</v>
      </c>
      <c r="F27" s="639" t="s">
        <v>8184</v>
      </c>
      <c r="G27" s="696">
        <v>2</v>
      </c>
      <c r="H27" s="677" t="s">
        <v>8058</v>
      </c>
    </row>
    <row r="28" spans="1:8" ht="36" x14ac:dyDescent="0.3">
      <c r="A28" s="657" t="s">
        <v>8135</v>
      </c>
      <c r="B28" s="639" t="s">
        <v>8058</v>
      </c>
      <c r="C28" s="639" t="s">
        <v>8193</v>
      </c>
      <c r="D28" s="639" t="s">
        <v>8194</v>
      </c>
      <c r="E28" s="639" t="s">
        <v>8195</v>
      </c>
      <c r="F28" s="639" t="s">
        <v>8184</v>
      </c>
      <c r="G28" s="696">
        <v>2</v>
      </c>
      <c r="H28" s="677" t="s">
        <v>8058</v>
      </c>
    </row>
    <row r="29" spans="1:8" ht="24" x14ac:dyDescent="0.3">
      <c r="A29" s="657" t="s">
        <v>8135</v>
      </c>
      <c r="B29" s="639" t="s">
        <v>8196</v>
      </c>
      <c r="C29" s="639" t="s">
        <v>8197</v>
      </c>
      <c r="D29" s="639" t="s">
        <v>8152</v>
      </c>
      <c r="E29" s="639" t="s">
        <v>8058</v>
      </c>
      <c r="F29" s="639" t="s">
        <v>8155</v>
      </c>
      <c r="G29" s="696">
        <v>2.1</v>
      </c>
      <c r="H29" s="677" t="s">
        <v>8058</v>
      </c>
    </row>
    <row r="30" spans="1:8" x14ac:dyDescent="0.3">
      <c r="A30" s="657" t="s">
        <v>8135</v>
      </c>
      <c r="B30" s="639" t="s">
        <v>8198</v>
      </c>
      <c r="C30" s="639" t="s">
        <v>3093</v>
      </c>
      <c r="D30" s="639" t="s">
        <v>8142</v>
      </c>
      <c r="E30" s="639" t="s">
        <v>8058</v>
      </c>
      <c r="F30" s="639" t="s">
        <v>8199</v>
      </c>
      <c r="G30" s="696">
        <v>2.1</v>
      </c>
      <c r="H30" s="677" t="s">
        <v>8058</v>
      </c>
    </row>
    <row r="31" spans="1:8" ht="24" x14ac:dyDescent="0.3">
      <c r="A31" s="657" t="s">
        <v>8135</v>
      </c>
      <c r="B31" s="639" t="s">
        <v>8200</v>
      </c>
      <c r="C31" s="639" t="s">
        <v>8201</v>
      </c>
      <c r="D31" s="639" t="s">
        <v>8149</v>
      </c>
      <c r="E31" s="639" t="s">
        <v>8058</v>
      </c>
      <c r="F31" s="639" t="s">
        <v>8202</v>
      </c>
      <c r="G31" s="696">
        <v>2.1</v>
      </c>
      <c r="H31" s="677" t="s">
        <v>8058</v>
      </c>
    </row>
    <row r="32" spans="1:8" x14ac:dyDescent="0.3">
      <c r="A32" s="657" t="s">
        <v>8135</v>
      </c>
      <c r="B32" s="639" t="s">
        <v>8203</v>
      </c>
      <c r="C32" s="639" t="s">
        <v>8204</v>
      </c>
      <c r="D32" s="639" t="s">
        <v>8149</v>
      </c>
      <c r="E32" s="639" t="s">
        <v>8058</v>
      </c>
      <c r="F32" s="639" t="s">
        <v>8143</v>
      </c>
      <c r="G32" s="696">
        <v>2.1</v>
      </c>
      <c r="H32" s="677" t="s">
        <v>8058</v>
      </c>
    </row>
    <row r="33" spans="1:8" x14ac:dyDescent="0.3">
      <c r="A33" s="657" t="s">
        <v>8135</v>
      </c>
      <c r="B33" s="639" t="s">
        <v>8205</v>
      </c>
      <c r="C33" s="639" t="s">
        <v>4552</v>
      </c>
      <c r="D33" s="639" t="s">
        <v>8142</v>
      </c>
      <c r="E33" s="639" t="s">
        <v>8058</v>
      </c>
      <c r="F33" s="639" t="s">
        <v>8143</v>
      </c>
      <c r="G33" s="696">
        <v>2.1</v>
      </c>
      <c r="H33" s="677" t="s">
        <v>8058</v>
      </c>
    </row>
    <row r="34" spans="1:8" ht="24" x14ac:dyDescent="0.3">
      <c r="A34" s="657" t="s">
        <v>8135</v>
      </c>
      <c r="B34" s="639" t="s">
        <v>8206</v>
      </c>
      <c r="C34" s="639" t="s">
        <v>8207</v>
      </c>
      <c r="D34" s="639" t="s">
        <v>8142</v>
      </c>
      <c r="E34" s="639" t="s">
        <v>8058</v>
      </c>
      <c r="F34" s="639" t="s">
        <v>8208</v>
      </c>
      <c r="G34" s="696">
        <v>2.1</v>
      </c>
      <c r="H34" s="677" t="s">
        <v>8058</v>
      </c>
    </row>
    <row r="35" spans="1:8" ht="36" x14ac:dyDescent="0.3">
      <c r="A35" s="657" t="s">
        <v>8135</v>
      </c>
      <c r="B35" s="639" t="s">
        <v>8058</v>
      </c>
      <c r="C35" s="639" t="s">
        <v>8209</v>
      </c>
      <c r="D35" s="639" t="s">
        <v>8154</v>
      </c>
      <c r="E35" s="639" t="s">
        <v>8210</v>
      </c>
      <c r="F35" s="639" t="s">
        <v>8143</v>
      </c>
      <c r="G35" s="696">
        <v>2.1</v>
      </c>
      <c r="H35" s="677" t="s">
        <v>8058</v>
      </c>
    </row>
    <row r="36" spans="1:8" ht="24" x14ac:dyDescent="0.3">
      <c r="A36" s="657" t="s">
        <v>8135</v>
      </c>
      <c r="B36" s="639" t="s">
        <v>8211</v>
      </c>
      <c r="C36" s="639" t="s">
        <v>8212</v>
      </c>
      <c r="D36" s="639" t="s">
        <v>8213</v>
      </c>
      <c r="E36" s="639" t="s">
        <v>8214</v>
      </c>
      <c r="F36" s="639" t="s">
        <v>8215</v>
      </c>
      <c r="G36" s="696">
        <v>2.1</v>
      </c>
      <c r="H36" s="677" t="s">
        <v>8058</v>
      </c>
    </row>
    <row r="37" spans="1:8" x14ac:dyDescent="0.3">
      <c r="A37" s="657" t="s">
        <v>8135</v>
      </c>
      <c r="B37" s="639" t="s">
        <v>8216</v>
      </c>
      <c r="C37" s="639" t="s">
        <v>8217</v>
      </c>
      <c r="D37" s="639" t="s">
        <v>8142</v>
      </c>
      <c r="E37" s="639" t="s">
        <v>8058</v>
      </c>
      <c r="F37" s="639" t="s">
        <v>8218</v>
      </c>
      <c r="G37" s="696">
        <v>2.1</v>
      </c>
      <c r="H37" s="677" t="s">
        <v>8058</v>
      </c>
    </row>
    <row r="38" spans="1:8" ht="81" customHeight="1" x14ac:dyDescent="0.3">
      <c r="A38" s="657" t="s">
        <v>8135</v>
      </c>
      <c r="B38" s="639" t="s">
        <v>8058</v>
      </c>
      <c r="C38" s="639" t="s">
        <v>8219</v>
      </c>
      <c r="D38" s="639" t="s">
        <v>8220</v>
      </c>
      <c r="E38" s="639" t="s">
        <v>8221</v>
      </c>
      <c r="F38" s="639" t="s">
        <v>8222</v>
      </c>
      <c r="G38" s="696">
        <v>2.1</v>
      </c>
      <c r="H38" s="677" t="s">
        <v>8058</v>
      </c>
    </row>
    <row r="39" spans="1:8" ht="78.599999999999994" customHeight="1" x14ac:dyDescent="0.3">
      <c r="A39" s="657" t="s">
        <v>8135</v>
      </c>
      <c r="B39" s="639" t="s">
        <v>8058</v>
      </c>
      <c r="C39" s="639" t="s">
        <v>8223</v>
      </c>
      <c r="D39" s="639" t="s">
        <v>8220</v>
      </c>
      <c r="E39" s="639" t="s">
        <v>8221</v>
      </c>
      <c r="F39" s="639" t="s">
        <v>8218</v>
      </c>
      <c r="G39" s="696">
        <v>2.1</v>
      </c>
      <c r="H39" s="677" t="s">
        <v>8058</v>
      </c>
    </row>
    <row r="40" spans="1:8" ht="48" x14ac:dyDescent="0.3">
      <c r="A40" s="657" t="s">
        <v>8135</v>
      </c>
      <c r="B40" s="639" t="s">
        <v>8058</v>
      </c>
      <c r="C40" s="639" t="s">
        <v>8224</v>
      </c>
      <c r="D40" s="639" t="s">
        <v>8220</v>
      </c>
      <c r="E40" s="639" t="s">
        <v>8221</v>
      </c>
      <c r="F40" s="639" t="s">
        <v>8225</v>
      </c>
      <c r="G40" s="696">
        <v>2.1</v>
      </c>
      <c r="H40" s="677" t="s">
        <v>8058</v>
      </c>
    </row>
    <row r="41" spans="1:8" ht="24" x14ac:dyDescent="0.3">
      <c r="A41" s="657" t="s">
        <v>8135</v>
      </c>
      <c r="B41" s="639" t="s">
        <v>8058</v>
      </c>
      <c r="C41" s="639" t="s">
        <v>8226</v>
      </c>
      <c r="D41" s="639" t="s">
        <v>8154</v>
      </c>
      <c r="E41" s="639" t="s">
        <v>8058</v>
      </c>
      <c r="F41" s="639" t="s">
        <v>8155</v>
      </c>
      <c r="G41" s="696">
        <v>2.1</v>
      </c>
      <c r="H41" s="677" t="s">
        <v>8058</v>
      </c>
    </row>
    <row r="42" spans="1:8" ht="48" x14ac:dyDescent="0.3">
      <c r="A42" s="657" t="s">
        <v>8135</v>
      </c>
      <c r="B42" s="639" t="s">
        <v>8227</v>
      </c>
      <c r="C42" s="639" t="s">
        <v>8228</v>
      </c>
      <c r="D42" s="639" t="s">
        <v>8152</v>
      </c>
      <c r="E42" s="639" t="s">
        <v>8058</v>
      </c>
      <c r="F42" s="639" t="s">
        <v>8143</v>
      </c>
      <c r="G42" s="696">
        <v>2.1</v>
      </c>
      <c r="H42" s="677" t="s">
        <v>8058</v>
      </c>
    </row>
    <row r="43" spans="1:8" ht="60" x14ac:dyDescent="0.3">
      <c r="A43" s="657" t="s">
        <v>8135</v>
      </c>
      <c r="B43" s="639" t="s">
        <v>8229</v>
      </c>
      <c r="C43" s="639" t="s">
        <v>8230</v>
      </c>
      <c r="D43" s="639" t="s">
        <v>8152</v>
      </c>
      <c r="E43" s="639" t="s">
        <v>8058</v>
      </c>
      <c r="F43" s="639" t="s">
        <v>8231</v>
      </c>
      <c r="G43" s="696" t="s">
        <v>8232</v>
      </c>
      <c r="H43" s="677" t="s">
        <v>8058</v>
      </c>
    </row>
    <row r="44" spans="1:8" ht="60" x14ac:dyDescent="0.3">
      <c r="A44" s="657" t="s">
        <v>8135</v>
      </c>
      <c r="B44" s="639" t="s">
        <v>8233</v>
      </c>
      <c r="C44" s="639" t="s">
        <v>8230</v>
      </c>
      <c r="D44" s="639" t="s">
        <v>8152</v>
      </c>
      <c r="E44" s="639" t="s">
        <v>8058</v>
      </c>
      <c r="F44" s="639" t="s">
        <v>8184</v>
      </c>
      <c r="G44" s="696">
        <v>2</v>
      </c>
      <c r="H44" s="677" t="s">
        <v>8058</v>
      </c>
    </row>
    <row r="45" spans="1:8" ht="24" x14ac:dyDescent="0.3">
      <c r="A45" s="657" t="s">
        <v>8135</v>
      </c>
      <c r="B45" s="639" t="s">
        <v>8234</v>
      </c>
      <c r="C45" s="639" t="s">
        <v>8235</v>
      </c>
      <c r="D45" s="639" t="s">
        <v>8152</v>
      </c>
      <c r="E45" s="639" t="s">
        <v>8058</v>
      </c>
      <c r="F45" s="639" t="s">
        <v>4253</v>
      </c>
      <c r="G45" s="696">
        <v>2</v>
      </c>
      <c r="H45" s="677" t="s">
        <v>8058</v>
      </c>
    </row>
    <row r="46" spans="1:8" ht="36" x14ac:dyDescent="0.3">
      <c r="A46" s="657" t="s">
        <v>8135</v>
      </c>
      <c r="B46" s="639" t="s">
        <v>8236</v>
      </c>
      <c r="C46" s="639" t="s">
        <v>160</v>
      </c>
      <c r="D46" s="639" t="s">
        <v>8237</v>
      </c>
      <c r="E46" s="639" t="s">
        <v>8058</v>
      </c>
      <c r="F46" s="639" t="s">
        <v>8143</v>
      </c>
      <c r="G46" s="696">
        <v>2</v>
      </c>
      <c r="H46" s="677" t="s">
        <v>8058</v>
      </c>
    </row>
    <row r="47" spans="1:8" ht="24" x14ac:dyDescent="0.3">
      <c r="A47" s="657" t="s">
        <v>8135</v>
      </c>
      <c r="B47" s="639" t="s">
        <v>8238</v>
      </c>
      <c r="C47" s="639" t="s">
        <v>8239</v>
      </c>
      <c r="D47" s="639" t="s">
        <v>8158</v>
      </c>
      <c r="E47" s="639" t="s">
        <v>8058</v>
      </c>
      <c r="F47" s="639" t="s">
        <v>8240</v>
      </c>
      <c r="G47" s="696">
        <v>2.1</v>
      </c>
      <c r="H47" s="677" t="s">
        <v>8058</v>
      </c>
    </row>
    <row r="48" spans="1:8" x14ac:dyDescent="0.3">
      <c r="A48" s="657" t="s">
        <v>8135</v>
      </c>
      <c r="B48" s="639" t="s">
        <v>8156</v>
      </c>
      <c r="C48" s="639" t="s">
        <v>8157</v>
      </c>
      <c r="D48" s="639" t="s">
        <v>8142</v>
      </c>
      <c r="E48" s="639" t="s">
        <v>8241</v>
      </c>
      <c r="F48" s="639" t="s">
        <v>8155</v>
      </c>
      <c r="G48" s="696">
        <v>2</v>
      </c>
      <c r="H48" s="677" t="s">
        <v>8058</v>
      </c>
    </row>
    <row r="49" spans="1:8" x14ac:dyDescent="0.3">
      <c r="A49" s="657" t="s">
        <v>8135</v>
      </c>
      <c r="B49" s="639" t="s">
        <v>8242</v>
      </c>
      <c r="C49" s="639" t="s">
        <v>8157</v>
      </c>
      <c r="D49" s="639" t="s">
        <v>8243</v>
      </c>
      <c r="E49" s="639" t="s">
        <v>8058</v>
      </c>
      <c r="F49" s="639" t="s">
        <v>8155</v>
      </c>
      <c r="G49" s="696">
        <v>2</v>
      </c>
      <c r="H49" s="677" t="s">
        <v>8058</v>
      </c>
    </row>
    <row r="50" spans="1:8" ht="24" x14ac:dyDescent="0.3">
      <c r="A50" s="657" t="s">
        <v>8135</v>
      </c>
      <c r="B50" s="639" t="s">
        <v>8244</v>
      </c>
      <c r="C50" s="639" t="s">
        <v>8058</v>
      </c>
      <c r="D50" s="639" t="s">
        <v>8142</v>
      </c>
      <c r="E50" s="639" t="s">
        <v>8245</v>
      </c>
      <c r="F50" s="639" t="s">
        <v>8246</v>
      </c>
      <c r="G50" s="696" t="s">
        <v>8232</v>
      </c>
      <c r="H50" s="677" t="s">
        <v>8058</v>
      </c>
    </row>
    <row r="51" spans="1:8" x14ac:dyDescent="0.3">
      <c r="A51" s="657" t="s">
        <v>8135</v>
      </c>
      <c r="B51" s="639" t="s">
        <v>8058</v>
      </c>
      <c r="C51" s="639" t="s">
        <v>8058</v>
      </c>
      <c r="D51" s="639" t="s">
        <v>8247</v>
      </c>
      <c r="E51" s="639" t="s">
        <v>8058</v>
      </c>
      <c r="F51" s="639" t="s">
        <v>8248</v>
      </c>
      <c r="G51" s="696" t="s">
        <v>8058</v>
      </c>
      <c r="H51" s="677" t="s">
        <v>8058</v>
      </c>
    </row>
    <row r="52" spans="1:8" ht="36" x14ac:dyDescent="0.3">
      <c r="A52" s="658" t="s">
        <v>8249</v>
      </c>
      <c r="B52" s="639" t="s">
        <v>8236</v>
      </c>
      <c r="C52" s="639" t="s">
        <v>160</v>
      </c>
      <c r="D52" s="639" t="s">
        <v>8243</v>
      </c>
      <c r="E52" s="639" t="s">
        <v>8058</v>
      </c>
      <c r="F52" s="639" t="s">
        <v>8250</v>
      </c>
      <c r="G52" s="696">
        <v>2</v>
      </c>
      <c r="H52" s="677" t="s">
        <v>8058</v>
      </c>
    </row>
    <row r="53" spans="1:8" ht="36" x14ac:dyDescent="0.3">
      <c r="A53" s="658" t="s">
        <v>8249</v>
      </c>
      <c r="B53" s="639" t="s">
        <v>8251</v>
      </c>
      <c r="C53" s="639" t="s">
        <v>160</v>
      </c>
      <c r="D53" s="639" t="s">
        <v>8213</v>
      </c>
      <c r="E53" s="639" t="s">
        <v>8058</v>
      </c>
      <c r="F53" s="639" t="s">
        <v>8252</v>
      </c>
      <c r="G53" s="696" t="s">
        <v>8232</v>
      </c>
      <c r="H53" s="677" t="s">
        <v>8058</v>
      </c>
    </row>
    <row r="54" spans="1:8" ht="24" x14ac:dyDescent="0.3">
      <c r="A54" s="658" t="s">
        <v>8249</v>
      </c>
      <c r="B54" s="639" t="s">
        <v>8253</v>
      </c>
      <c r="C54" s="639" t="s">
        <v>185</v>
      </c>
      <c r="D54" s="639" t="s">
        <v>8243</v>
      </c>
      <c r="E54" s="639" t="s">
        <v>8058</v>
      </c>
      <c r="F54" s="639" t="s">
        <v>8250</v>
      </c>
      <c r="G54" s="696">
        <v>2</v>
      </c>
      <c r="H54" s="677" t="s">
        <v>8058</v>
      </c>
    </row>
    <row r="55" spans="1:8" ht="24" x14ac:dyDescent="0.3">
      <c r="A55" s="658" t="s">
        <v>8249</v>
      </c>
      <c r="B55" s="639" t="s">
        <v>8254</v>
      </c>
      <c r="C55" s="639" t="s">
        <v>8255</v>
      </c>
      <c r="D55" s="639" t="s">
        <v>8243</v>
      </c>
      <c r="E55" s="639" t="s">
        <v>8256</v>
      </c>
      <c r="F55" s="639" t="s">
        <v>8184</v>
      </c>
      <c r="G55" s="696">
        <v>2</v>
      </c>
      <c r="H55" s="677" t="s">
        <v>8058</v>
      </c>
    </row>
    <row r="56" spans="1:8" ht="24" x14ac:dyDescent="0.3">
      <c r="A56" s="658" t="s">
        <v>8249</v>
      </c>
      <c r="B56" s="639" t="s">
        <v>8257</v>
      </c>
      <c r="C56" s="639" t="s">
        <v>8258</v>
      </c>
      <c r="D56" s="639" t="s">
        <v>8142</v>
      </c>
      <c r="E56" s="639" t="s">
        <v>8256</v>
      </c>
      <c r="F56" s="639" t="s">
        <v>8184</v>
      </c>
      <c r="G56" s="696">
        <v>2</v>
      </c>
      <c r="H56" s="677" t="s">
        <v>8058</v>
      </c>
    </row>
    <row r="57" spans="1:8" ht="24" x14ac:dyDescent="0.3">
      <c r="A57" s="658" t="s">
        <v>8249</v>
      </c>
      <c r="B57" s="639" t="s">
        <v>8058</v>
      </c>
      <c r="C57" s="639" t="s">
        <v>8259</v>
      </c>
      <c r="D57" s="639" t="s">
        <v>8154</v>
      </c>
      <c r="E57" s="639" t="s">
        <v>8260</v>
      </c>
      <c r="F57" s="639" t="s">
        <v>8184</v>
      </c>
      <c r="G57" s="696">
        <v>2</v>
      </c>
      <c r="H57" s="677" t="s">
        <v>8058</v>
      </c>
    </row>
    <row r="58" spans="1:8" ht="24" x14ac:dyDescent="0.3">
      <c r="A58" s="658" t="s">
        <v>8249</v>
      </c>
      <c r="B58" s="639" t="s">
        <v>8261</v>
      </c>
      <c r="C58" s="639" t="s">
        <v>8058</v>
      </c>
      <c r="D58" s="639" t="s">
        <v>8158</v>
      </c>
      <c r="E58" s="639" t="s">
        <v>8058</v>
      </c>
      <c r="F58" s="639" t="s">
        <v>8186</v>
      </c>
      <c r="G58" s="696" t="s">
        <v>8058</v>
      </c>
      <c r="H58" s="677" t="s">
        <v>8058</v>
      </c>
    </row>
    <row r="59" spans="1:8" ht="24" x14ac:dyDescent="0.3">
      <c r="A59" s="658" t="s">
        <v>8249</v>
      </c>
      <c r="B59" s="639" t="s">
        <v>8262</v>
      </c>
      <c r="C59" s="639" t="s">
        <v>8263</v>
      </c>
      <c r="D59" s="639" t="s">
        <v>8142</v>
      </c>
      <c r="E59" s="639" t="s">
        <v>8264</v>
      </c>
      <c r="F59" s="639" t="s">
        <v>8143</v>
      </c>
      <c r="G59" s="696">
        <v>2.1</v>
      </c>
      <c r="H59" s="677" t="s">
        <v>8058</v>
      </c>
    </row>
    <row r="60" spans="1:8" ht="24" x14ac:dyDescent="0.3">
      <c r="A60" s="658" t="s">
        <v>8249</v>
      </c>
      <c r="B60" s="639" t="s">
        <v>8058</v>
      </c>
      <c r="C60" s="639" t="s">
        <v>8265</v>
      </c>
      <c r="D60" s="639" t="s">
        <v>8154</v>
      </c>
      <c r="E60" s="639" t="s">
        <v>8266</v>
      </c>
      <c r="F60" s="639" t="s">
        <v>8143</v>
      </c>
      <c r="G60" s="696">
        <v>2.1</v>
      </c>
      <c r="H60" s="677" t="s">
        <v>8058</v>
      </c>
    </row>
    <row r="61" spans="1:8" ht="36" x14ac:dyDescent="0.3">
      <c r="A61" s="658" t="s">
        <v>8249</v>
      </c>
      <c r="B61" s="639" t="s">
        <v>8267</v>
      </c>
      <c r="C61" s="639" t="s">
        <v>207</v>
      </c>
      <c r="D61" s="639" t="s">
        <v>8268</v>
      </c>
      <c r="E61" s="639" t="s">
        <v>8269</v>
      </c>
      <c r="F61" s="639" t="s">
        <v>8270</v>
      </c>
      <c r="G61" s="696">
        <v>2</v>
      </c>
      <c r="H61" s="677" t="s">
        <v>8058</v>
      </c>
    </row>
    <row r="62" spans="1:8" ht="24" x14ac:dyDescent="0.3">
      <c r="A62" s="658" t="s">
        <v>8249</v>
      </c>
      <c r="B62" s="639" t="s">
        <v>8271</v>
      </c>
      <c r="C62" s="639" t="s">
        <v>8272</v>
      </c>
      <c r="D62" s="639" t="s">
        <v>8268</v>
      </c>
      <c r="E62" s="639" t="s">
        <v>8273</v>
      </c>
      <c r="F62" s="639" t="s">
        <v>8139</v>
      </c>
      <c r="G62" s="696">
        <v>2</v>
      </c>
      <c r="H62" s="677" t="s">
        <v>8058</v>
      </c>
    </row>
    <row r="63" spans="1:8" ht="24" x14ac:dyDescent="0.3">
      <c r="A63" s="658" t="s">
        <v>8249</v>
      </c>
      <c r="B63" s="639" t="s">
        <v>8274</v>
      </c>
      <c r="C63" s="639" t="s">
        <v>925</v>
      </c>
      <c r="D63" s="639" t="s">
        <v>8268</v>
      </c>
      <c r="E63" s="639" t="s">
        <v>8275</v>
      </c>
      <c r="F63" s="639" t="s">
        <v>8184</v>
      </c>
      <c r="G63" s="696">
        <v>2</v>
      </c>
      <c r="H63" s="677" t="s">
        <v>8058</v>
      </c>
    </row>
    <row r="64" spans="1:8" ht="96" x14ac:dyDescent="0.3">
      <c r="A64" s="658" t="s">
        <v>8249</v>
      </c>
      <c r="B64" s="639" t="s">
        <v>8058</v>
      </c>
      <c r="C64" s="639" t="s">
        <v>8058</v>
      </c>
      <c r="D64" s="639" t="s">
        <v>8154</v>
      </c>
      <c r="E64" s="639" t="s">
        <v>8276</v>
      </c>
      <c r="F64" s="639" t="s">
        <v>8143</v>
      </c>
      <c r="G64" s="696" t="s">
        <v>8232</v>
      </c>
      <c r="H64" s="677" t="s">
        <v>8058</v>
      </c>
    </row>
    <row r="65" spans="1:8" ht="24" x14ac:dyDescent="0.3">
      <c r="A65" s="658" t="s">
        <v>8249</v>
      </c>
      <c r="B65" s="639" t="s">
        <v>8277</v>
      </c>
      <c r="C65" s="639" t="s">
        <v>8186</v>
      </c>
      <c r="D65" s="639" t="s">
        <v>8149</v>
      </c>
      <c r="E65" s="639" t="s">
        <v>8278</v>
      </c>
      <c r="F65" s="639" t="s">
        <v>8252</v>
      </c>
      <c r="G65" s="696">
        <v>2.1</v>
      </c>
      <c r="H65" s="677" t="s">
        <v>8058</v>
      </c>
    </row>
    <row r="66" spans="1:8" ht="36" x14ac:dyDescent="0.3">
      <c r="A66" s="658" t="s">
        <v>8249</v>
      </c>
      <c r="B66" s="639" t="s">
        <v>8279</v>
      </c>
      <c r="C66" s="639" t="s">
        <v>8217</v>
      </c>
      <c r="D66" s="639" t="s">
        <v>8142</v>
      </c>
      <c r="E66" s="639" t="s">
        <v>8280</v>
      </c>
      <c r="F66" s="639" t="s">
        <v>8143</v>
      </c>
      <c r="G66" s="696">
        <v>2</v>
      </c>
      <c r="H66" s="677" t="s">
        <v>8058</v>
      </c>
    </row>
    <row r="67" spans="1:8" ht="24" x14ac:dyDescent="0.3">
      <c r="A67" s="658" t="s">
        <v>8249</v>
      </c>
      <c r="B67" s="639" t="s">
        <v>8281</v>
      </c>
      <c r="C67" s="639" t="s">
        <v>8282</v>
      </c>
      <c r="D67" s="639" t="s">
        <v>8147</v>
      </c>
      <c r="E67" s="639" t="s">
        <v>8187</v>
      </c>
      <c r="F67" s="639" t="s">
        <v>8143</v>
      </c>
      <c r="G67" s="696">
        <v>2</v>
      </c>
      <c r="H67" s="677" t="s">
        <v>8058</v>
      </c>
    </row>
    <row r="68" spans="1:8" ht="24" x14ac:dyDescent="0.3">
      <c r="A68" s="658" t="s">
        <v>8249</v>
      </c>
      <c r="B68" s="639" t="s">
        <v>8058</v>
      </c>
      <c r="C68" s="639" t="s">
        <v>8283</v>
      </c>
      <c r="D68" s="639" t="s">
        <v>8194</v>
      </c>
      <c r="E68" s="639" t="s">
        <v>8284</v>
      </c>
      <c r="F68" s="639" t="s">
        <v>8218</v>
      </c>
      <c r="G68" s="696">
        <v>2</v>
      </c>
      <c r="H68" s="677" t="s">
        <v>8058</v>
      </c>
    </row>
    <row r="69" spans="1:8" ht="36" x14ac:dyDescent="0.3">
      <c r="A69" s="659" t="s">
        <v>8285</v>
      </c>
      <c r="B69" s="639" t="s">
        <v>8251</v>
      </c>
      <c r="C69" s="639" t="s">
        <v>160</v>
      </c>
      <c r="D69" s="639" t="s">
        <v>8213</v>
      </c>
      <c r="E69" s="639" t="s">
        <v>8058</v>
      </c>
      <c r="F69" s="639" t="s">
        <v>8184</v>
      </c>
      <c r="G69" s="696">
        <v>2</v>
      </c>
      <c r="H69" s="677" t="s">
        <v>8249</v>
      </c>
    </row>
    <row r="70" spans="1:8" ht="36" x14ac:dyDescent="0.3">
      <c r="A70" s="659" t="s">
        <v>8285</v>
      </c>
      <c r="B70" s="639" t="s">
        <v>8277</v>
      </c>
      <c r="C70" s="639" t="s">
        <v>8186</v>
      </c>
      <c r="D70" s="639" t="s">
        <v>8149</v>
      </c>
      <c r="E70" s="639" t="s">
        <v>8286</v>
      </c>
      <c r="F70" s="639" t="s">
        <v>8252</v>
      </c>
      <c r="G70" s="696">
        <v>2.1</v>
      </c>
      <c r="H70" s="677" t="s">
        <v>8249</v>
      </c>
    </row>
    <row r="71" spans="1:8" x14ac:dyDescent="0.3">
      <c r="A71" s="659" t="s">
        <v>8285</v>
      </c>
      <c r="B71" s="639" t="s">
        <v>8287</v>
      </c>
      <c r="C71" s="639" t="s">
        <v>8288</v>
      </c>
      <c r="D71" s="639" t="s">
        <v>8142</v>
      </c>
      <c r="E71" s="639" t="s">
        <v>8289</v>
      </c>
      <c r="F71" s="639" t="s">
        <v>8143</v>
      </c>
      <c r="G71" s="696">
        <v>2.1</v>
      </c>
      <c r="H71" s="677" t="s">
        <v>8249</v>
      </c>
    </row>
    <row r="72" spans="1:8" ht="48" x14ac:dyDescent="0.3">
      <c r="A72" s="659" t="s">
        <v>8285</v>
      </c>
      <c r="B72" s="639" t="s">
        <v>8290</v>
      </c>
      <c r="C72" s="639" t="s">
        <v>1060</v>
      </c>
      <c r="D72" s="639" t="s">
        <v>8142</v>
      </c>
      <c r="E72" s="639" t="s">
        <v>8291</v>
      </c>
      <c r="F72" s="639" t="s">
        <v>8252</v>
      </c>
      <c r="G72" s="696">
        <v>2.1</v>
      </c>
      <c r="H72" s="677" t="s">
        <v>8249</v>
      </c>
    </row>
    <row r="73" spans="1:8" ht="48" x14ac:dyDescent="0.3">
      <c r="A73" s="659" t="s">
        <v>8285</v>
      </c>
      <c r="B73" s="639" t="s">
        <v>8292</v>
      </c>
      <c r="C73" s="639" t="s">
        <v>1060</v>
      </c>
      <c r="D73" s="639" t="s">
        <v>8142</v>
      </c>
      <c r="E73" s="639" t="s">
        <v>8291</v>
      </c>
      <c r="F73" s="639" t="s">
        <v>8250</v>
      </c>
      <c r="G73" s="696">
        <v>2</v>
      </c>
      <c r="H73" s="677" t="s">
        <v>8249</v>
      </c>
    </row>
    <row r="74" spans="1:8" ht="36" x14ac:dyDescent="0.3">
      <c r="A74" s="659" t="s">
        <v>8285</v>
      </c>
      <c r="B74" s="639" t="s">
        <v>8293</v>
      </c>
      <c r="C74" s="639" t="s">
        <v>8294</v>
      </c>
      <c r="D74" s="639" t="s">
        <v>8147</v>
      </c>
      <c r="E74" s="639" t="s">
        <v>8295</v>
      </c>
      <c r="F74" s="639" t="s">
        <v>8250</v>
      </c>
      <c r="G74" s="696">
        <v>2</v>
      </c>
      <c r="H74" s="677" t="s">
        <v>8285</v>
      </c>
    </row>
    <row r="75" spans="1:8" ht="24" x14ac:dyDescent="0.3">
      <c r="A75" s="659" t="s">
        <v>8285</v>
      </c>
      <c r="B75" s="639" t="s">
        <v>8058</v>
      </c>
      <c r="C75" s="639" t="s">
        <v>2042</v>
      </c>
      <c r="D75" s="639" t="s">
        <v>8058</v>
      </c>
      <c r="E75" s="639" t="s">
        <v>8296</v>
      </c>
      <c r="F75" s="639" t="s">
        <v>8139</v>
      </c>
      <c r="G75" s="696">
        <v>2.1</v>
      </c>
      <c r="H75" s="677" t="s">
        <v>8285</v>
      </c>
    </row>
    <row r="76" spans="1:8" ht="24" x14ac:dyDescent="0.3">
      <c r="A76" s="659" t="s">
        <v>8285</v>
      </c>
      <c r="B76" s="639" t="s">
        <v>8297</v>
      </c>
      <c r="C76" s="639" t="s">
        <v>8298</v>
      </c>
      <c r="D76" s="639" t="s">
        <v>8147</v>
      </c>
      <c r="E76" s="639" t="s">
        <v>8299</v>
      </c>
      <c r="F76" s="639" t="s">
        <v>8240</v>
      </c>
      <c r="G76" s="696">
        <v>2.1</v>
      </c>
      <c r="H76" s="677" t="s">
        <v>8285</v>
      </c>
    </row>
    <row r="77" spans="1:8" ht="24" x14ac:dyDescent="0.3">
      <c r="A77" s="659" t="s">
        <v>8285</v>
      </c>
      <c r="B77" s="639" t="s">
        <v>8058</v>
      </c>
      <c r="C77" s="639" t="s">
        <v>606</v>
      </c>
      <c r="D77" s="639" t="s">
        <v>8300</v>
      </c>
      <c r="E77" s="639" t="s">
        <v>8301</v>
      </c>
      <c r="F77" s="639" t="s">
        <v>9069</v>
      </c>
      <c r="G77" s="696">
        <v>2</v>
      </c>
      <c r="H77" s="677" t="s">
        <v>8285</v>
      </c>
    </row>
    <row r="78" spans="1:8" ht="24" x14ac:dyDescent="0.3">
      <c r="A78" s="659" t="s">
        <v>8285</v>
      </c>
      <c r="B78" s="639" t="s">
        <v>8302</v>
      </c>
      <c r="C78" s="639" t="s">
        <v>8303</v>
      </c>
      <c r="D78" s="639" t="s">
        <v>8147</v>
      </c>
      <c r="E78" s="639" t="s">
        <v>8304</v>
      </c>
      <c r="F78" s="639" t="s">
        <v>8218</v>
      </c>
      <c r="G78" s="696">
        <v>2.1</v>
      </c>
      <c r="H78" s="677" t="s">
        <v>8285</v>
      </c>
    </row>
    <row r="79" spans="1:8" ht="48" x14ac:dyDescent="0.3">
      <c r="A79" s="659" t="s">
        <v>8285</v>
      </c>
      <c r="B79" s="639" t="s">
        <v>8305</v>
      </c>
      <c r="C79" s="639" t="s">
        <v>1187</v>
      </c>
      <c r="D79" s="639" t="s">
        <v>8147</v>
      </c>
      <c r="E79" s="639" t="s">
        <v>8187</v>
      </c>
      <c r="F79" s="639" t="s">
        <v>8143</v>
      </c>
      <c r="G79" s="696">
        <v>2.1</v>
      </c>
      <c r="H79" s="677" t="s">
        <v>8285</v>
      </c>
    </row>
    <row r="80" spans="1:8" ht="24" x14ac:dyDescent="0.3">
      <c r="A80" s="659" t="s">
        <v>8285</v>
      </c>
      <c r="B80" s="639" t="s">
        <v>8306</v>
      </c>
      <c r="C80" s="639" t="s">
        <v>8058</v>
      </c>
      <c r="D80" s="639" t="s">
        <v>8147</v>
      </c>
      <c r="E80" s="639" t="s">
        <v>8187</v>
      </c>
      <c r="F80" s="639" t="s">
        <v>8155</v>
      </c>
      <c r="G80" s="696">
        <v>2.1</v>
      </c>
      <c r="H80" s="677" t="s">
        <v>8285</v>
      </c>
    </row>
    <row r="81" spans="1:8" ht="48" x14ac:dyDescent="0.3">
      <c r="A81" s="659" t="s">
        <v>8285</v>
      </c>
      <c r="B81" s="639" t="s">
        <v>8307</v>
      </c>
      <c r="C81" s="639" t="s">
        <v>3332</v>
      </c>
      <c r="D81" s="639" t="s">
        <v>8147</v>
      </c>
      <c r="E81" s="639" t="s">
        <v>8308</v>
      </c>
      <c r="F81" s="639" t="s">
        <v>8155</v>
      </c>
      <c r="G81" s="696">
        <v>2.1</v>
      </c>
      <c r="H81" s="677" t="s">
        <v>8285</v>
      </c>
    </row>
    <row r="82" spans="1:8" ht="48" x14ac:dyDescent="0.3">
      <c r="A82" s="659" t="s">
        <v>8285</v>
      </c>
      <c r="B82" s="639" t="s">
        <v>8309</v>
      </c>
      <c r="C82" s="639" t="s">
        <v>8310</v>
      </c>
      <c r="D82" s="639" t="s">
        <v>8147</v>
      </c>
      <c r="E82" s="639" t="s">
        <v>8308</v>
      </c>
      <c r="F82" s="639" t="s">
        <v>1105</v>
      </c>
      <c r="G82" s="696">
        <v>2.1</v>
      </c>
      <c r="H82" s="677" t="s">
        <v>8285</v>
      </c>
    </row>
    <row r="83" spans="1:8" ht="36" x14ac:dyDescent="0.3">
      <c r="A83" s="659" t="s">
        <v>8285</v>
      </c>
      <c r="B83" s="639" t="s">
        <v>8311</v>
      </c>
      <c r="C83" s="639" t="s">
        <v>8312</v>
      </c>
      <c r="D83" s="639" t="s">
        <v>8147</v>
      </c>
      <c r="E83" s="639" t="s">
        <v>8313</v>
      </c>
      <c r="F83" s="639" t="s">
        <v>8139</v>
      </c>
      <c r="G83" s="696">
        <v>2.1</v>
      </c>
      <c r="H83" s="677" t="s">
        <v>8285</v>
      </c>
    </row>
    <row r="84" spans="1:8" ht="24" x14ac:dyDescent="0.3">
      <c r="A84" s="659" t="s">
        <v>8285</v>
      </c>
      <c r="B84" s="639" t="s">
        <v>8314</v>
      </c>
      <c r="C84" s="639" t="s">
        <v>2796</v>
      </c>
      <c r="D84" s="639" t="s">
        <v>8147</v>
      </c>
      <c r="E84" s="639" t="s">
        <v>8313</v>
      </c>
      <c r="F84" s="639" t="s">
        <v>8315</v>
      </c>
      <c r="G84" s="696">
        <v>2.1</v>
      </c>
      <c r="H84" s="677" t="s">
        <v>8285</v>
      </c>
    </row>
    <row r="85" spans="1:8" ht="60" x14ac:dyDescent="0.3">
      <c r="A85" s="659" t="s">
        <v>8285</v>
      </c>
      <c r="B85" s="639" t="s">
        <v>8316</v>
      </c>
      <c r="C85" s="639" t="s">
        <v>8317</v>
      </c>
      <c r="D85" s="639" t="s">
        <v>8147</v>
      </c>
      <c r="E85" s="639" t="s">
        <v>8313</v>
      </c>
      <c r="F85" s="639" t="s">
        <v>8143</v>
      </c>
      <c r="G85" s="696">
        <v>2.1</v>
      </c>
      <c r="H85" s="677" t="s">
        <v>8285</v>
      </c>
    </row>
    <row r="86" spans="1:8" ht="48" x14ac:dyDescent="0.3">
      <c r="A86" s="659" t="s">
        <v>8285</v>
      </c>
      <c r="B86" s="639" t="s">
        <v>8318</v>
      </c>
      <c r="C86" s="639" t="s">
        <v>1000</v>
      </c>
      <c r="D86" s="639" t="s">
        <v>8147</v>
      </c>
      <c r="E86" s="639" t="s">
        <v>8308</v>
      </c>
      <c r="F86" s="639" t="s">
        <v>8155</v>
      </c>
      <c r="G86" s="696">
        <v>2.1</v>
      </c>
      <c r="H86" s="677" t="s">
        <v>8285</v>
      </c>
    </row>
    <row r="87" spans="1:8" ht="48" x14ac:dyDescent="0.3">
      <c r="A87" s="659" t="s">
        <v>8285</v>
      </c>
      <c r="B87" s="639" t="s">
        <v>8319</v>
      </c>
      <c r="C87" s="639" t="s">
        <v>8320</v>
      </c>
      <c r="D87" s="639" t="s">
        <v>8147</v>
      </c>
      <c r="E87" s="639" t="s">
        <v>8308</v>
      </c>
      <c r="F87" s="639" t="s">
        <v>8155</v>
      </c>
      <c r="G87" s="696">
        <v>2.1</v>
      </c>
      <c r="H87" s="677" t="s">
        <v>8285</v>
      </c>
    </row>
    <row r="88" spans="1:8" ht="48" x14ac:dyDescent="0.3">
      <c r="A88" s="659" t="s">
        <v>8285</v>
      </c>
      <c r="B88" s="639" t="s">
        <v>8321</v>
      </c>
      <c r="C88" s="639" t="s">
        <v>8288</v>
      </c>
      <c r="D88" s="639" t="s">
        <v>8147</v>
      </c>
      <c r="E88" s="639" t="s">
        <v>8308</v>
      </c>
      <c r="F88" s="639" t="s">
        <v>8155</v>
      </c>
      <c r="G88" s="696">
        <v>2.1</v>
      </c>
      <c r="H88" s="677" t="s">
        <v>8285</v>
      </c>
    </row>
    <row r="89" spans="1:8" ht="48" x14ac:dyDescent="0.3">
      <c r="A89" s="659" t="s">
        <v>8285</v>
      </c>
      <c r="B89" s="639" t="s">
        <v>8322</v>
      </c>
      <c r="C89" s="639" t="s">
        <v>8323</v>
      </c>
      <c r="D89" s="639" t="s">
        <v>8147</v>
      </c>
      <c r="E89" s="639" t="s">
        <v>8308</v>
      </c>
      <c r="F89" s="639" t="s">
        <v>8155</v>
      </c>
      <c r="G89" s="696">
        <v>2.1</v>
      </c>
      <c r="H89" s="677" t="s">
        <v>8285</v>
      </c>
    </row>
    <row r="90" spans="1:8" ht="36" x14ac:dyDescent="0.3">
      <c r="A90" s="659" t="s">
        <v>8285</v>
      </c>
      <c r="B90" s="639" t="s">
        <v>8186</v>
      </c>
      <c r="C90" s="639" t="s">
        <v>8058</v>
      </c>
      <c r="D90" s="639" t="s">
        <v>8147</v>
      </c>
      <c r="E90" s="639" t="s">
        <v>8324</v>
      </c>
      <c r="F90" s="639" t="s">
        <v>8155</v>
      </c>
      <c r="G90" s="696">
        <v>2.1</v>
      </c>
      <c r="H90" s="677" t="s">
        <v>8285</v>
      </c>
    </row>
    <row r="91" spans="1:8" ht="48" x14ac:dyDescent="0.3">
      <c r="A91" s="659" t="s">
        <v>8285</v>
      </c>
      <c r="B91" s="639" t="s">
        <v>8325</v>
      </c>
      <c r="C91" s="639" t="s">
        <v>8058</v>
      </c>
      <c r="D91" s="639" t="s">
        <v>8147</v>
      </c>
      <c r="E91" s="639" t="s">
        <v>8308</v>
      </c>
      <c r="F91" s="639" t="s">
        <v>8139</v>
      </c>
      <c r="G91" s="696">
        <v>2.1</v>
      </c>
      <c r="H91" s="677" t="s">
        <v>8285</v>
      </c>
    </row>
    <row r="92" spans="1:8" ht="48" x14ac:dyDescent="0.3">
      <c r="A92" s="659" t="s">
        <v>8285</v>
      </c>
      <c r="B92" s="639" t="s">
        <v>8326</v>
      </c>
      <c r="C92" s="639" t="s">
        <v>8058</v>
      </c>
      <c r="D92" s="639" t="s">
        <v>8147</v>
      </c>
      <c r="E92" s="639" t="s">
        <v>8308</v>
      </c>
      <c r="F92" s="639" t="s">
        <v>8155</v>
      </c>
      <c r="G92" s="696">
        <v>2.1</v>
      </c>
      <c r="H92" s="677" t="s">
        <v>8285</v>
      </c>
    </row>
    <row r="93" spans="1:8" ht="48" x14ac:dyDescent="0.3">
      <c r="A93" s="659" t="s">
        <v>8285</v>
      </c>
      <c r="B93" s="639" t="s">
        <v>8327</v>
      </c>
      <c r="C93" s="639" t="s">
        <v>8058</v>
      </c>
      <c r="D93" s="639" t="s">
        <v>8147</v>
      </c>
      <c r="E93" s="639" t="s">
        <v>8308</v>
      </c>
      <c r="F93" s="639" t="s">
        <v>8143</v>
      </c>
      <c r="G93" s="696">
        <v>2.1</v>
      </c>
      <c r="H93" s="677" t="s">
        <v>8285</v>
      </c>
    </row>
    <row r="94" spans="1:8" ht="48" x14ac:dyDescent="0.3">
      <c r="A94" s="659" t="s">
        <v>8285</v>
      </c>
      <c r="B94" s="639" t="s">
        <v>8328</v>
      </c>
      <c r="C94" s="639" t="s">
        <v>8058</v>
      </c>
      <c r="D94" s="639" t="s">
        <v>8147</v>
      </c>
      <c r="E94" s="639" t="s">
        <v>8308</v>
      </c>
      <c r="F94" s="639" t="s">
        <v>8155</v>
      </c>
      <c r="G94" s="696">
        <v>2.1</v>
      </c>
      <c r="H94" s="677" t="s">
        <v>8285</v>
      </c>
    </row>
    <row r="95" spans="1:8" ht="48" x14ac:dyDescent="0.3">
      <c r="A95" s="659" t="s">
        <v>8285</v>
      </c>
      <c r="B95" s="639" t="s">
        <v>8329</v>
      </c>
      <c r="C95" s="639" t="s">
        <v>8058</v>
      </c>
      <c r="D95" s="639" t="s">
        <v>8147</v>
      </c>
      <c r="E95" s="639" t="s">
        <v>8308</v>
      </c>
      <c r="F95" s="639" t="s">
        <v>8143</v>
      </c>
      <c r="G95" s="696">
        <v>2.1</v>
      </c>
      <c r="H95" s="677" t="s">
        <v>8285</v>
      </c>
    </row>
    <row r="96" spans="1:8" ht="48" x14ac:dyDescent="0.3">
      <c r="A96" s="659" t="s">
        <v>8285</v>
      </c>
      <c r="B96" s="639" t="s">
        <v>8330</v>
      </c>
      <c r="C96" s="639" t="s">
        <v>8058</v>
      </c>
      <c r="D96" s="639" t="s">
        <v>8147</v>
      </c>
      <c r="E96" s="639" t="s">
        <v>8308</v>
      </c>
      <c r="F96" s="639" t="s">
        <v>8218</v>
      </c>
      <c r="G96" s="696">
        <v>2.1</v>
      </c>
      <c r="H96" s="677" t="s">
        <v>8285</v>
      </c>
    </row>
    <row r="97" spans="1:8" ht="48" x14ac:dyDescent="0.3">
      <c r="A97" s="659" t="s">
        <v>8285</v>
      </c>
      <c r="B97" s="639" t="s">
        <v>8331</v>
      </c>
      <c r="C97" s="639" t="s">
        <v>8058</v>
      </c>
      <c r="D97" s="639" t="s">
        <v>8147</v>
      </c>
      <c r="E97" s="639" t="s">
        <v>8308</v>
      </c>
      <c r="F97" s="639" t="s">
        <v>8250</v>
      </c>
      <c r="G97" s="696">
        <v>2</v>
      </c>
      <c r="H97" s="677" t="s">
        <v>8285</v>
      </c>
    </row>
    <row r="98" spans="1:8" ht="48" x14ac:dyDescent="0.3">
      <c r="A98" s="659" t="s">
        <v>8285</v>
      </c>
      <c r="B98" s="639" t="s">
        <v>8332</v>
      </c>
      <c r="C98" s="639" t="s">
        <v>8058</v>
      </c>
      <c r="D98" s="639" t="s">
        <v>8147</v>
      </c>
      <c r="E98" s="639" t="s">
        <v>8308</v>
      </c>
      <c r="F98" s="639" t="s">
        <v>8240</v>
      </c>
      <c r="G98" s="696">
        <v>2.1</v>
      </c>
      <c r="H98" s="677" t="s">
        <v>8285</v>
      </c>
    </row>
    <row r="99" spans="1:8" ht="36" x14ac:dyDescent="0.3">
      <c r="A99" s="659" t="s">
        <v>8285</v>
      </c>
      <c r="B99" s="639" t="s">
        <v>8333</v>
      </c>
      <c r="C99" s="639" t="s">
        <v>8186</v>
      </c>
      <c r="D99" s="639" t="s">
        <v>8147</v>
      </c>
      <c r="E99" s="639" t="s">
        <v>8334</v>
      </c>
      <c r="F99" s="639" t="s">
        <v>8240</v>
      </c>
      <c r="G99" s="696">
        <v>2.1</v>
      </c>
      <c r="H99" s="677" t="s">
        <v>8285</v>
      </c>
    </row>
    <row r="100" spans="1:8" ht="48" x14ac:dyDescent="0.3">
      <c r="A100" s="659" t="s">
        <v>8285</v>
      </c>
      <c r="B100" s="639" t="s">
        <v>8335</v>
      </c>
      <c r="C100" s="639" t="s">
        <v>8058</v>
      </c>
      <c r="D100" s="639" t="s">
        <v>8147</v>
      </c>
      <c r="E100" s="639" t="s">
        <v>8308</v>
      </c>
      <c r="F100" s="639" t="s">
        <v>8184</v>
      </c>
      <c r="G100" s="696" t="s">
        <v>8058</v>
      </c>
      <c r="H100" s="677" t="s">
        <v>8285</v>
      </c>
    </row>
    <row r="101" spans="1:8" ht="24" x14ac:dyDescent="0.3">
      <c r="A101" s="659" t="s">
        <v>8285</v>
      </c>
      <c r="B101" s="639" t="s">
        <v>8336</v>
      </c>
      <c r="C101" s="639" t="s">
        <v>8058</v>
      </c>
      <c r="D101" s="639" t="s">
        <v>8147</v>
      </c>
      <c r="E101" s="639" t="s">
        <v>8313</v>
      </c>
      <c r="F101" s="639" t="s">
        <v>8184</v>
      </c>
      <c r="G101" s="696">
        <v>2</v>
      </c>
      <c r="H101" s="677" t="s">
        <v>8285</v>
      </c>
    </row>
    <row r="102" spans="1:8" ht="48" x14ac:dyDescent="0.3">
      <c r="A102" s="659" t="s">
        <v>8285</v>
      </c>
      <c r="B102" s="639" t="s">
        <v>8337</v>
      </c>
      <c r="C102" s="639" t="s">
        <v>8058</v>
      </c>
      <c r="D102" s="639" t="s">
        <v>8147</v>
      </c>
      <c r="E102" s="639" t="s">
        <v>8308</v>
      </c>
      <c r="F102" s="639" t="s">
        <v>8338</v>
      </c>
      <c r="G102" s="696">
        <v>2</v>
      </c>
      <c r="H102" s="677" t="s">
        <v>8285</v>
      </c>
    </row>
    <row r="103" spans="1:8" ht="108" x14ac:dyDescent="0.3">
      <c r="A103" s="659" t="s">
        <v>8285</v>
      </c>
      <c r="B103" s="639" t="s">
        <v>8339</v>
      </c>
      <c r="C103" s="639" t="s">
        <v>8186</v>
      </c>
      <c r="D103" s="639" t="s">
        <v>8147</v>
      </c>
      <c r="E103" s="639" t="s">
        <v>8340</v>
      </c>
      <c r="F103" s="639" t="s">
        <v>8139</v>
      </c>
      <c r="G103" s="696">
        <v>2.1</v>
      </c>
      <c r="H103" s="677" t="s">
        <v>8285</v>
      </c>
    </row>
    <row r="104" spans="1:8" ht="96" x14ac:dyDescent="0.3">
      <c r="A104" s="659" t="s">
        <v>8285</v>
      </c>
      <c r="B104" s="639" t="s">
        <v>8341</v>
      </c>
      <c r="C104" s="639" t="s">
        <v>8186</v>
      </c>
      <c r="D104" s="639" t="s">
        <v>8147</v>
      </c>
      <c r="E104" s="639" t="s">
        <v>8340</v>
      </c>
      <c r="F104" s="639" t="s">
        <v>8270</v>
      </c>
      <c r="G104" s="696">
        <v>2.1</v>
      </c>
      <c r="H104" s="677" t="s">
        <v>8285</v>
      </c>
    </row>
    <row r="105" spans="1:8" ht="60" x14ac:dyDescent="0.3">
      <c r="A105" s="659" t="s">
        <v>8285</v>
      </c>
      <c r="B105" s="639" t="s">
        <v>8342</v>
      </c>
      <c r="C105" s="639" t="s">
        <v>8186</v>
      </c>
      <c r="D105" s="639" t="s">
        <v>8147</v>
      </c>
      <c r="E105" s="639" t="s">
        <v>8340</v>
      </c>
      <c r="F105" s="639" t="s">
        <v>8160</v>
      </c>
      <c r="G105" s="696">
        <v>2.1</v>
      </c>
      <c r="H105" s="677" t="s">
        <v>8285</v>
      </c>
    </row>
    <row r="106" spans="1:8" ht="60" x14ac:dyDescent="0.3">
      <c r="A106" s="659" t="s">
        <v>8285</v>
      </c>
      <c r="B106" s="639" t="s">
        <v>8342</v>
      </c>
      <c r="C106" s="639" t="s">
        <v>8186</v>
      </c>
      <c r="D106" s="639" t="s">
        <v>8147</v>
      </c>
      <c r="E106" s="639" t="s">
        <v>8340</v>
      </c>
      <c r="F106" s="639" t="s">
        <v>8215</v>
      </c>
      <c r="G106" s="696">
        <v>2.1</v>
      </c>
      <c r="H106" s="677" t="s">
        <v>8285</v>
      </c>
    </row>
    <row r="107" spans="1:8" ht="72" x14ac:dyDescent="0.3">
      <c r="A107" s="659" t="s">
        <v>8285</v>
      </c>
      <c r="B107" s="639" t="s">
        <v>8343</v>
      </c>
      <c r="C107" s="639" t="s">
        <v>8186</v>
      </c>
      <c r="D107" s="639" t="s">
        <v>8147</v>
      </c>
      <c r="E107" s="639" t="s">
        <v>8334</v>
      </c>
      <c r="F107" s="639" t="s">
        <v>4255</v>
      </c>
      <c r="G107" s="696">
        <v>2</v>
      </c>
      <c r="H107" s="677" t="s">
        <v>8285</v>
      </c>
    </row>
    <row r="108" spans="1:8" ht="72" x14ac:dyDescent="0.3">
      <c r="A108" s="659" t="s">
        <v>8285</v>
      </c>
      <c r="B108" s="639" t="s">
        <v>8344</v>
      </c>
      <c r="C108" s="639" t="s">
        <v>8186</v>
      </c>
      <c r="D108" s="639" t="s">
        <v>8147</v>
      </c>
      <c r="E108" s="639" t="s">
        <v>8334</v>
      </c>
      <c r="F108" s="639" t="s">
        <v>8345</v>
      </c>
      <c r="G108" s="696">
        <v>2</v>
      </c>
      <c r="H108" s="677" t="s">
        <v>8285</v>
      </c>
    </row>
    <row r="109" spans="1:8" ht="24" x14ac:dyDescent="0.3">
      <c r="A109" s="659" t="s">
        <v>8285</v>
      </c>
      <c r="B109" s="639" t="s">
        <v>8346</v>
      </c>
      <c r="C109" s="639" t="s">
        <v>8058</v>
      </c>
      <c r="D109" s="639" t="s">
        <v>8147</v>
      </c>
      <c r="E109" s="639" t="s">
        <v>8187</v>
      </c>
      <c r="F109" s="639" t="s">
        <v>8155</v>
      </c>
      <c r="G109" s="696">
        <v>2.1</v>
      </c>
      <c r="H109" s="677" t="s">
        <v>8285</v>
      </c>
    </row>
    <row r="110" spans="1:8" ht="24" x14ac:dyDescent="0.3">
      <c r="A110" s="659" t="s">
        <v>8285</v>
      </c>
      <c r="B110" s="639" t="s">
        <v>8347</v>
      </c>
      <c r="C110" s="639" t="s">
        <v>8058</v>
      </c>
      <c r="D110" s="639" t="s">
        <v>8147</v>
      </c>
      <c r="E110" s="639" t="s">
        <v>8187</v>
      </c>
      <c r="F110" s="639" t="s">
        <v>8348</v>
      </c>
      <c r="G110" s="696">
        <v>2.1</v>
      </c>
      <c r="H110" s="677" t="s">
        <v>8285</v>
      </c>
    </row>
    <row r="111" spans="1:8" ht="36" x14ac:dyDescent="0.3">
      <c r="A111" s="659" t="s">
        <v>8285</v>
      </c>
      <c r="B111" s="639" t="s">
        <v>8349</v>
      </c>
      <c r="C111" s="639" t="s">
        <v>8350</v>
      </c>
      <c r="D111" s="639" t="s">
        <v>8147</v>
      </c>
      <c r="E111" s="639" t="s">
        <v>8187</v>
      </c>
      <c r="F111" s="639" t="s">
        <v>8218</v>
      </c>
      <c r="G111" s="696">
        <v>2.1</v>
      </c>
      <c r="H111" s="677" t="s">
        <v>8285</v>
      </c>
    </row>
    <row r="112" spans="1:8" ht="36" x14ac:dyDescent="0.3">
      <c r="A112" s="659" t="s">
        <v>8285</v>
      </c>
      <c r="B112" s="639" t="s">
        <v>8351</v>
      </c>
      <c r="C112" s="639" t="s">
        <v>8352</v>
      </c>
      <c r="D112" s="639" t="s">
        <v>8147</v>
      </c>
      <c r="E112" s="639" t="s">
        <v>8353</v>
      </c>
      <c r="F112" s="639" t="s">
        <v>8218</v>
      </c>
      <c r="G112" s="696">
        <v>2.1</v>
      </c>
      <c r="H112" s="677" t="s">
        <v>8285</v>
      </c>
    </row>
    <row r="113" spans="1:8" ht="24" x14ac:dyDescent="0.3">
      <c r="A113" s="659" t="s">
        <v>8285</v>
      </c>
      <c r="B113" s="639" t="s">
        <v>8354</v>
      </c>
      <c r="C113" s="639" t="s">
        <v>8355</v>
      </c>
      <c r="D113" s="639" t="s">
        <v>8147</v>
      </c>
      <c r="E113" s="639" t="s">
        <v>8356</v>
      </c>
      <c r="F113" s="639" t="s">
        <v>8155</v>
      </c>
      <c r="G113" s="696">
        <v>2.1</v>
      </c>
      <c r="H113" s="677" t="s">
        <v>8285</v>
      </c>
    </row>
    <row r="114" spans="1:8" ht="24" x14ac:dyDescent="0.3">
      <c r="A114" s="659" t="s">
        <v>8285</v>
      </c>
      <c r="B114" s="639" t="s">
        <v>8357</v>
      </c>
      <c r="C114" s="639" t="s">
        <v>8358</v>
      </c>
      <c r="D114" s="639" t="s">
        <v>8147</v>
      </c>
      <c r="E114" s="639" t="s">
        <v>8356</v>
      </c>
      <c r="F114" s="639" t="s">
        <v>8143</v>
      </c>
      <c r="G114" s="696">
        <v>2.1</v>
      </c>
      <c r="H114" s="677" t="s">
        <v>8285</v>
      </c>
    </row>
    <row r="115" spans="1:8" ht="24" x14ac:dyDescent="0.3">
      <c r="A115" s="659" t="s">
        <v>8285</v>
      </c>
      <c r="B115" s="639" t="s">
        <v>8359</v>
      </c>
      <c r="C115" s="639" t="s">
        <v>8360</v>
      </c>
      <c r="D115" s="639" t="s">
        <v>8147</v>
      </c>
      <c r="E115" s="639" t="s">
        <v>8361</v>
      </c>
      <c r="F115" s="639" t="s">
        <v>8362</v>
      </c>
      <c r="G115" s="696">
        <v>2.1</v>
      </c>
      <c r="H115" s="677" t="s">
        <v>8285</v>
      </c>
    </row>
    <row r="116" spans="1:8" ht="24" x14ac:dyDescent="0.3">
      <c r="A116" s="659" t="s">
        <v>8285</v>
      </c>
      <c r="B116" s="639" t="s">
        <v>8363</v>
      </c>
      <c r="C116" s="639" t="s">
        <v>8364</v>
      </c>
      <c r="D116" s="639" t="s">
        <v>8147</v>
      </c>
      <c r="E116" s="639" t="s">
        <v>8361</v>
      </c>
      <c r="F116" s="639" t="s">
        <v>8362</v>
      </c>
      <c r="G116" s="696">
        <v>2.1</v>
      </c>
      <c r="H116" s="677" t="s">
        <v>8285</v>
      </c>
    </row>
    <row r="117" spans="1:8" ht="24" x14ac:dyDescent="0.3">
      <c r="A117" s="659" t="s">
        <v>8285</v>
      </c>
      <c r="B117" s="639" t="s">
        <v>8058</v>
      </c>
      <c r="C117" s="639" t="s">
        <v>4947</v>
      </c>
      <c r="D117" s="639" t="s">
        <v>8154</v>
      </c>
      <c r="E117" s="639" t="s">
        <v>8365</v>
      </c>
      <c r="F117" s="639" t="s">
        <v>8143</v>
      </c>
      <c r="G117" s="696">
        <v>2.1</v>
      </c>
      <c r="H117" s="677" t="s">
        <v>8285</v>
      </c>
    </row>
    <row r="118" spans="1:8" ht="48" x14ac:dyDescent="0.3">
      <c r="A118" s="659" t="s">
        <v>8285</v>
      </c>
      <c r="B118" s="639" t="s">
        <v>8058</v>
      </c>
      <c r="C118" s="639" t="s">
        <v>8366</v>
      </c>
      <c r="D118" s="639" t="s">
        <v>8154</v>
      </c>
      <c r="E118" s="639" t="s">
        <v>8365</v>
      </c>
      <c r="F118" s="639" t="s">
        <v>8270</v>
      </c>
      <c r="G118" s="696">
        <v>2.1</v>
      </c>
      <c r="H118" s="677" t="s">
        <v>8285</v>
      </c>
    </row>
    <row r="119" spans="1:8" ht="72" x14ac:dyDescent="0.3">
      <c r="A119" s="659" t="s">
        <v>8285</v>
      </c>
      <c r="B119" s="639" t="s">
        <v>8058</v>
      </c>
      <c r="C119" s="639" t="s">
        <v>8367</v>
      </c>
      <c r="D119" s="639" t="s">
        <v>8154</v>
      </c>
      <c r="E119" s="639" t="s">
        <v>8365</v>
      </c>
      <c r="F119" s="639" t="s">
        <v>8139</v>
      </c>
      <c r="G119" s="696">
        <v>2.1</v>
      </c>
      <c r="H119" s="677" t="s">
        <v>8285</v>
      </c>
    </row>
    <row r="120" spans="1:8" ht="48" x14ac:dyDescent="0.3">
      <c r="A120" s="659" t="s">
        <v>8285</v>
      </c>
      <c r="B120" s="639" t="s">
        <v>8058</v>
      </c>
      <c r="C120" s="639" t="s">
        <v>1868</v>
      </c>
      <c r="D120" s="639" t="s">
        <v>8154</v>
      </c>
      <c r="E120" s="639" t="s">
        <v>8365</v>
      </c>
      <c r="F120" s="639" t="s">
        <v>8139</v>
      </c>
      <c r="G120" s="696">
        <v>2.1</v>
      </c>
      <c r="H120" s="677" t="s">
        <v>8285</v>
      </c>
    </row>
    <row r="121" spans="1:8" ht="24" x14ac:dyDescent="0.3">
      <c r="A121" s="659" t="s">
        <v>8285</v>
      </c>
      <c r="B121" s="639" t="s">
        <v>8058</v>
      </c>
      <c r="C121" s="639" t="s">
        <v>8368</v>
      </c>
      <c r="D121" s="639" t="s">
        <v>8369</v>
      </c>
      <c r="E121" s="639" t="s">
        <v>8370</v>
      </c>
      <c r="F121" s="639" t="s">
        <v>8143</v>
      </c>
      <c r="G121" s="696">
        <v>2.1</v>
      </c>
      <c r="H121" s="677" t="s">
        <v>8285</v>
      </c>
    </row>
    <row r="122" spans="1:8" ht="24" x14ac:dyDescent="0.3">
      <c r="A122" s="659" t="s">
        <v>8285</v>
      </c>
      <c r="B122" s="639" t="s">
        <v>8058</v>
      </c>
      <c r="C122" s="639" t="s">
        <v>8371</v>
      </c>
      <c r="D122" s="639" t="s">
        <v>8369</v>
      </c>
      <c r="E122" s="639" t="s">
        <v>8372</v>
      </c>
      <c r="F122" s="639" t="s">
        <v>8139</v>
      </c>
      <c r="G122" s="696">
        <v>2.1</v>
      </c>
      <c r="H122" s="677" t="s">
        <v>8285</v>
      </c>
    </row>
    <row r="123" spans="1:8" ht="24" x14ac:dyDescent="0.3">
      <c r="A123" s="659" t="s">
        <v>8285</v>
      </c>
      <c r="B123" s="639" t="s">
        <v>8058</v>
      </c>
      <c r="C123" s="639" t="s">
        <v>8373</v>
      </c>
      <c r="D123" s="639" t="s">
        <v>8194</v>
      </c>
      <c r="E123" s="639" t="s">
        <v>8374</v>
      </c>
      <c r="F123" s="639" t="s">
        <v>8240</v>
      </c>
      <c r="G123" s="696">
        <v>2.1</v>
      </c>
      <c r="H123" s="677" t="s">
        <v>8285</v>
      </c>
    </row>
    <row r="124" spans="1:8" x14ac:dyDescent="0.3">
      <c r="A124" s="659" t="s">
        <v>8285</v>
      </c>
      <c r="B124" s="639" t="s">
        <v>8058</v>
      </c>
      <c r="C124" s="639" t="s">
        <v>8375</v>
      </c>
      <c r="D124" s="639" t="s">
        <v>8369</v>
      </c>
      <c r="E124" s="639" t="s">
        <v>8058</v>
      </c>
      <c r="F124" s="639" t="s">
        <v>8143</v>
      </c>
      <c r="G124" s="696">
        <v>2.1</v>
      </c>
      <c r="H124" s="677" t="s">
        <v>8285</v>
      </c>
    </row>
    <row r="125" spans="1:8" x14ac:dyDescent="0.3">
      <c r="A125" s="659" t="s">
        <v>8285</v>
      </c>
      <c r="B125" s="639" t="s">
        <v>8376</v>
      </c>
      <c r="C125" s="639" t="s">
        <v>4257</v>
      </c>
      <c r="D125" s="639" t="s">
        <v>8369</v>
      </c>
      <c r="E125" s="639" t="s">
        <v>8377</v>
      </c>
      <c r="F125" s="639" t="s">
        <v>8143</v>
      </c>
      <c r="G125" s="696">
        <v>2.1</v>
      </c>
      <c r="H125" s="677" t="s">
        <v>8285</v>
      </c>
    </row>
    <row r="126" spans="1:8" ht="108" x14ac:dyDescent="0.3">
      <c r="A126" s="659" t="s">
        <v>8285</v>
      </c>
      <c r="B126" s="639" t="s">
        <v>8058</v>
      </c>
      <c r="C126" s="639" t="s">
        <v>8378</v>
      </c>
      <c r="D126" s="639" t="s">
        <v>8137</v>
      </c>
      <c r="E126" s="639" t="s">
        <v>8379</v>
      </c>
      <c r="F126" s="639" t="s">
        <v>8270</v>
      </c>
      <c r="G126" s="696">
        <v>2.1</v>
      </c>
      <c r="H126" s="677" t="s">
        <v>8285</v>
      </c>
    </row>
    <row r="127" spans="1:8" ht="48" x14ac:dyDescent="0.3">
      <c r="A127" s="659" t="s">
        <v>8285</v>
      </c>
      <c r="B127" s="639" t="s">
        <v>8058</v>
      </c>
      <c r="C127" s="639" t="s">
        <v>8380</v>
      </c>
      <c r="D127" s="639" t="s">
        <v>8137</v>
      </c>
      <c r="E127" s="639" t="s">
        <v>8381</v>
      </c>
      <c r="F127" s="639" t="s">
        <v>8139</v>
      </c>
      <c r="G127" s="696">
        <v>2.1</v>
      </c>
      <c r="H127" s="677" t="s">
        <v>8285</v>
      </c>
    </row>
    <row r="128" spans="1:8" ht="36" x14ac:dyDescent="0.3">
      <c r="A128" s="659" t="s">
        <v>8285</v>
      </c>
      <c r="B128" s="639" t="s">
        <v>8058</v>
      </c>
      <c r="C128" s="639" t="s">
        <v>8382</v>
      </c>
      <c r="D128" s="639" t="s">
        <v>8137</v>
      </c>
      <c r="E128" s="639" t="s">
        <v>8383</v>
      </c>
      <c r="F128" s="639" t="s">
        <v>8240</v>
      </c>
      <c r="G128" s="696">
        <v>2.1</v>
      </c>
      <c r="H128" s="677" t="s">
        <v>8285</v>
      </c>
    </row>
    <row r="129" spans="1:8" x14ac:dyDescent="0.3">
      <c r="A129" s="659" t="s">
        <v>8285</v>
      </c>
      <c r="B129" s="639" t="s">
        <v>4051</v>
      </c>
      <c r="C129" s="639" t="s">
        <v>8384</v>
      </c>
      <c r="D129" s="639" t="s">
        <v>8385</v>
      </c>
      <c r="E129" s="639" t="s">
        <v>8386</v>
      </c>
      <c r="F129" s="639" t="s">
        <v>8387</v>
      </c>
      <c r="G129" s="696" t="s">
        <v>8058</v>
      </c>
      <c r="H129" s="677" t="s">
        <v>8285</v>
      </c>
    </row>
    <row r="130" spans="1:8" ht="24" x14ac:dyDescent="0.3">
      <c r="A130" s="659" t="s">
        <v>8285</v>
      </c>
      <c r="B130" s="639" t="s">
        <v>8388</v>
      </c>
      <c r="C130" s="639" t="s">
        <v>8389</v>
      </c>
      <c r="D130" s="639" t="s">
        <v>8142</v>
      </c>
      <c r="E130" s="639" t="s">
        <v>8058</v>
      </c>
      <c r="F130" s="639" t="s">
        <v>8160</v>
      </c>
      <c r="G130" s="696">
        <v>2.1</v>
      </c>
      <c r="H130" s="677">
        <v>43472</v>
      </c>
    </row>
    <row r="131" spans="1:8" ht="24" x14ac:dyDescent="0.3">
      <c r="A131" s="659" t="s">
        <v>8285</v>
      </c>
      <c r="B131" s="639" t="s">
        <v>8390</v>
      </c>
      <c r="C131" s="639" t="s">
        <v>8391</v>
      </c>
      <c r="D131" s="639" t="s">
        <v>8142</v>
      </c>
      <c r="E131" s="639" t="s">
        <v>8058</v>
      </c>
      <c r="F131" s="639" t="s">
        <v>8160</v>
      </c>
      <c r="G131" s="696">
        <v>2.1</v>
      </c>
      <c r="H131" s="677">
        <v>43472</v>
      </c>
    </row>
    <row r="132" spans="1:8" ht="24" x14ac:dyDescent="0.3">
      <c r="A132" s="659" t="s">
        <v>8285</v>
      </c>
      <c r="B132" s="639" t="s">
        <v>8392</v>
      </c>
      <c r="C132" s="639" t="s">
        <v>8389</v>
      </c>
      <c r="D132" s="639" t="s">
        <v>8142</v>
      </c>
      <c r="E132" s="639" t="s">
        <v>8058</v>
      </c>
      <c r="F132" s="639" t="s">
        <v>8215</v>
      </c>
      <c r="G132" s="696">
        <v>2.1</v>
      </c>
      <c r="H132" s="677">
        <v>43472</v>
      </c>
    </row>
    <row r="133" spans="1:8" ht="24" x14ac:dyDescent="0.3">
      <c r="A133" s="659" t="s">
        <v>8285</v>
      </c>
      <c r="B133" s="639" t="s">
        <v>8393</v>
      </c>
      <c r="C133" s="639" t="s">
        <v>8391</v>
      </c>
      <c r="D133" s="639" t="s">
        <v>8142</v>
      </c>
      <c r="E133" s="639" t="s">
        <v>8058</v>
      </c>
      <c r="F133" s="639" t="s">
        <v>8215</v>
      </c>
      <c r="G133" s="696">
        <v>2.1</v>
      </c>
      <c r="H133" s="677">
        <v>43472</v>
      </c>
    </row>
    <row r="134" spans="1:8" ht="36" x14ac:dyDescent="0.3">
      <c r="A134" s="659" t="s">
        <v>8285</v>
      </c>
      <c r="B134" s="639" t="s">
        <v>8394</v>
      </c>
      <c r="C134" s="639" t="s">
        <v>1850</v>
      </c>
      <c r="D134" s="639" t="s">
        <v>8142</v>
      </c>
      <c r="E134" s="639" t="s">
        <v>8395</v>
      </c>
      <c r="F134" s="639" t="s">
        <v>8139</v>
      </c>
      <c r="G134" s="696">
        <v>2.1</v>
      </c>
      <c r="H134" s="677">
        <v>43472</v>
      </c>
    </row>
    <row r="135" spans="1:8" ht="36" x14ac:dyDescent="0.3">
      <c r="A135" s="659" t="s">
        <v>8285</v>
      </c>
      <c r="B135" s="639" t="s">
        <v>8351</v>
      </c>
      <c r="C135" s="639" t="s">
        <v>8396</v>
      </c>
      <c r="D135" s="639" t="s">
        <v>8142</v>
      </c>
      <c r="E135" s="639" t="s">
        <v>8397</v>
      </c>
      <c r="F135" s="639" t="s">
        <v>8160</v>
      </c>
      <c r="G135" s="696">
        <v>2.1</v>
      </c>
      <c r="H135" s="677">
        <v>43472</v>
      </c>
    </row>
    <row r="136" spans="1:8" ht="24" x14ac:dyDescent="0.3">
      <c r="A136" s="659" t="s">
        <v>8285</v>
      </c>
      <c r="B136" s="639" t="s">
        <v>8398</v>
      </c>
      <c r="C136" s="639" t="s">
        <v>8399</v>
      </c>
      <c r="D136" s="639" t="s">
        <v>8149</v>
      </c>
      <c r="E136" s="639" t="s">
        <v>8400</v>
      </c>
      <c r="F136" s="639" t="s">
        <v>8160</v>
      </c>
      <c r="G136" s="696">
        <v>2.1</v>
      </c>
      <c r="H136" s="677">
        <v>43472</v>
      </c>
    </row>
    <row r="137" spans="1:8" x14ac:dyDescent="0.3">
      <c r="A137" s="659" t="s">
        <v>8285</v>
      </c>
      <c r="B137" s="639" t="s">
        <v>8401</v>
      </c>
      <c r="C137" s="639" t="s">
        <v>8283</v>
      </c>
      <c r="D137" s="639" t="s">
        <v>8149</v>
      </c>
      <c r="E137" s="639" t="s">
        <v>8058</v>
      </c>
      <c r="F137" s="639" t="s">
        <v>8252</v>
      </c>
      <c r="G137" s="696">
        <v>2.1</v>
      </c>
      <c r="H137" s="677">
        <v>43472</v>
      </c>
    </row>
    <row r="138" spans="1:8" x14ac:dyDescent="0.3">
      <c r="A138" s="659" t="s">
        <v>8285</v>
      </c>
      <c r="B138" s="639" t="s">
        <v>8402</v>
      </c>
      <c r="C138" s="639" t="s">
        <v>8153</v>
      </c>
      <c r="D138" s="639" t="s">
        <v>8243</v>
      </c>
      <c r="E138" s="639" t="s">
        <v>8403</v>
      </c>
      <c r="F138" s="639" t="s">
        <v>8252</v>
      </c>
      <c r="G138" s="696">
        <v>2.1</v>
      </c>
      <c r="H138" s="677">
        <v>43472</v>
      </c>
    </row>
    <row r="139" spans="1:8" ht="24" x14ac:dyDescent="0.3">
      <c r="A139" s="659" t="s">
        <v>8285</v>
      </c>
      <c r="B139" s="639" t="s">
        <v>8404</v>
      </c>
      <c r="C139" s="639" t="s">
        <v>2476</v>
      </c>
      <c r="D139" s="639" t="s">
        <v>8243</v>
      </c>
      <c r="E139" s="639" t="s">
        <v>8405</v>
      </c>
      <c r="F139" s="639" t="s">
        <v>8143</v>
      </c>
      <c r="G139" s="696">
        <v>2.1</v>
      </c>
      <c r="H139" s="677">
        <v>43472</v>
      </c>
    </row>
    <row r="140" spans="1:8" ht="36" x14ac:dyDescent="0.3">
      <c r="A140" s="659" t="s">
        <v>8285</v>
      </c>
      <c r="B140" s="639" t="s">
        <v>8406</v>
      </c>
      <c r="C140" s="639" t="s">
        <v>8153</v>
      </c>
      <c r="D140" s="639" t="s">
        <v>8268</v>
      </c>
      <c r="E140" s="639" t="s">
        <v>8407</v>
      </c>
      <c r="F140" s="639" t="s">
        <v>8252</v>
      </c>
      <c r="G140" s="696">
        <v>2.1</v>
      </c>
      <c r="H140" s="677">
        <v>43472</v>
      </c>
    </row>
    <row r="141" spans="1:8" ht="36" x14ac:dyDescent="0.3">
      <c r="A141" s="659" t="s">
        <v>8285</v>
      </c>
      <c r="B141" s="639" t="s">
        <v>8408</v>
      </c>
      <c r="C141" s="639" t="s">
        <v>8153</v>
      </c>
      <c r="D141" s="639" t="s">
        <v>8268</v>
      </c>
      <c r="E141" s="639" t="s">
        <v>8409</v>
      </c>
      <c r="F141" s="639" t="s">
        <v>8252</v>
      </c>
      <c r="G141" s="696">
        <v>2.1</v>
      </c>
      <c r="H141" s="677">
        <v>43472</v>
      </c>
    </row>
    <row r="142" spans="1:8" ht="36" x14ac:dyDescent="0.3">
      <c r="A142" s="659" t="s">
        <v>8285</v>
      </c>
      <c r="B142" s="639" t="s">
        <v>8410</v>
      </c>
      <c r="C142" s="639" t="s">
        <v>8153</v>
      </c>
      <c r="D142" s="639" t="s">
        <v>8268</v>
      </c>
      <c r="E142" s="639" t="s">
        <v>8411</v>
      </c>
      <c r="F142" s="639" t="s">
        <v>8252</v>
      </c>
      <c r="G142" s="696">
        <v>2.1</v>
      </c>
      <c r="H142" s="677">
        <v>43472</v>
      </c>
    </row>
    <row r="143" spans="1:8" x14ac:dyDescent="0.3">
      <c r="A143" s="659" t="s">
        <v>8285</v>
      </c>
      <c r="B143" s="639" t="s">
        <v>8412</v>
      </c>
      <c r="C143" s="639" t="s">
        <v>8153</v>
      </c>
      <c r="D143" s="639" t="s">
        <v>8142</v>
      </c>
      <c r="E143" s="639" t="s">
        <v>8413</v>
      </c>
      <c r="F143" s="639" t="s">
        <v>8252</v>
      </c>
      <c r="G143" s="696">
        <v>2.1</v>
      </c>
      <c r="H143" s="677">
        <v>43472</v>
      </c>
    </row>
    <row r="144" spans="1:8" ht="36" x14ac:dyDescent="0.3">
      <c r="A144" s="659" t="s">
        <v>8285</v>
      </c>
      <c r="B144" s="639" t="s">
        <v>8414</v>
      </c>
      <c r="C144" s="639" t="s">
        <v>2476</v>
      </c>
      <c r="D144" s="639" t="s">
        <v>8142</v>
      </c>
      <c r="E144" s="639" t="s">
        <v>8415</v>
      </c>
      <c r="F144" s="639" t="s">
        <v>8218</v>
      </c>
      <c r="G144" s="696">
        <v>2.1</v>
      </c>
      <c r="H144" s="677">
        <v>43472</v>
      </c>
    </row>
    <row r="145" spans="1:8" ht="36" x14ac:dyDescent="0.3">
      <c r="A145" s="659" t="s">
        <v>8285</v>
      </c>
      <c r="B145" s="639" t="s">
        <v>8416</v>
      </c>
      <c r="C145" s="639" t="s">
        <v>2476</v>
      </c>
      <c r="D145" s="639" t="s">
        <v>8268</v>
      </c>
      <c r="E145" s="639" t="s">
        <v>8417</v>
      </c>
      <c r="F145" s="639" t="s">
        <v>8155</v>
      </c>
      <c r="G145" s="696">
        <v>2.1</v>
      </c>
      <c r="H145" s="677">
        <v>43472</v>
      </c>
    </row>
    <row r="146" spans="1:8" ht="48" x14ac:dyDescent="0.3">
      <c r="A146" s="659" t="s">
        <v>8285</v>
      </c>
      <c r="B146" s="639" t="s">
        <v>8418</v>
      </c>
      <c r="C146" s="639" t="s">
        <v>2476</v>
      </c>
      <c r="D146" s="639" t="s">
        <v>8243</v>
      </c>
      <c r="E146" s="639" t="s">
        <v>8419</v>
      </c>
      <c r="F146" s="639" t="s">
        <v>8155</v>
      </c>
      <c r="G146" s="696">
        <v>2.1</v>
      </c>
      <c r="H146" s="677">
        <v>43472</v>
      </c>
    </row>
    <row r="147" spans="1:8" ht="36" x14ac:dyDescent="0.3">
      <c r="A147" s="659" t="s">
        <v>8285</v>
      </c>
      <c r="B147" s="639" t="s">
        <v>8058</v>
      </c>
      <c r="C147" s="639" t="s">
        <v>7973</v>
      </c>
      <c r="D147" s="639" t="s">
        <v>8058</v>
      </c>
      <c r="E147" s="639" t="s">
        <v>8420</v>
      </c>
      <c r="F147" s="639" t="s">
        <v>8058</v>
      </c>
      <c r="G147" s="696" t="s">
        <v>8058</v>
      </c>
      <c r="H147" s="677">
        <v>43472</v>
      </c>
    </row>
    <row r="148" spans="1:8" ht="36" x14ac:dyDescent="0.3">
      <c r="A148" s="659" t="s">
        <v>8285</v>
      </c>
      <c r="B148" s="639" t="s">
        <v>8244</v>
      </c>
      <c r="C148" s="639" t="s">
        <v>8421</v>
      </c>
      <c r="D148" s="639" t="s">
        <v>8243</v>
      </c>
      <c r="E148" s="639" t="s">
        <v>8422</v>
      </c>
      <c r="F148" s="639" t="s">
        <v>8423</v>
      </c>
      <c r="G148" s="696">
        <v>2.1</v>
      </c>
      <c r="H148" s="677">
        <v>43472</v>
      </c>
    </row>
    <row r="149" spans="1:8" x14ac:dyDescent="0.3">
      <c r="A149" s="659" t="s">
        <v>8285</v>
      </c>
      <c r="B149" s="639" t="s">
        <v>8238</v>
      </c>
      <c r="C149" s="639" t="s">
        <v>8239</v>
      </c>
      <c r="D149" s="639" t="s">
        <v>8149</v>
      </c>
      <c r="E149" s="639" t="s">
        <v>8058</v>
      </c>
      <c r="F149" s="639" t="s">
        <v>8240</v>
      </c>
      <c r="G149" s="696">
        <v>2.1</v>
      </c>
      <c r="H149" s="677">
        <v>43472</v>
      </c>
    </row>
    <row r="150" spans="1:8" ht="36" x14ac:dyDescent="0.3">
      <c r="A150" s="659" t="s">
        <v>8285</v>
      </c>
      <c r="B150" s="639" t="s">
        <v>8424</v>
      </c>
      <c r="C150" s="639" t="s">
        <v>8425</v>
      </c>
      <c r="D150" s="639" t="s">
        <v>8142</v>
      </c>
      <c r="E150" s="639" t="s">
        <v>8426</v>
      </c>
      <c r="F150" s="639" t="s">
        <v>8143</v>
      </c>
      <c r="G150" s="696">
        <v>2.1</v>
      </c>
      <c r="H150" s="677">
        <v>43472</v>
      </c>
    </row>
    <row r="151" spans="1:8" ht="24" x14ac:dyDescent="0.3">
      <c r="A151" s="659" t="s">
        <v>8285</v>
      </c>
      <c r="B151" s="639" t="s">
        <v>8427</v>
      </c>
      <c r="C151" s="639" t="s">
        <v>1638</v>
      </c>
      <c r="D151" s="639" t="s">
        <v>8268</v>
      </c>
      <c r="E151" s="639" t="s">
        <v>8428</v>
      </c>
      <c r="F151" s="639" t="s">
        <v>8143</v>
      </c>
      <c r="G151" s="696">
        <v>2.1</v>
      </c>
      <c r="H151" s="677">
        <v>43472</v>
      </c>
    </row>
    <row r="152" spans="1:8" ht="36" x14ac:dyDescent="0.3">
      <c r="A152" s="659" t="s">
        <v>8285</v>
      </c>
      <c r="B152" s="639" t="s">
        <v>8429</v>
      </c>
      <c r="C152" s="639" t="s">
        <v>1638</v>
      </c>
      <c r="D152" s="639" t="s">
        <v>8142</v>
      </c>
      <c r="E152" s="639" t="s">
        <v>8426</v>
      </c>
      <c r="F152" s="639" t="s">
        <v>8143</v>
      </c>
      <c r="G152" s="696">
        <v>2.1</v>
      </c>
      <c r="H152" s="677">
        <v>43472</v>
      </c>
    </row>
    <row r="153" spans="1:8" ht="36" x14ac:dyDescent="0.3">
      <c r="A153" s="659" t="s">
        <v>8285</v>
      </c>
      <c r="B153" s="639" t="s">
        <v>8430</v>
      </c>
      <c r="C153" s="639" t="s">
        <v>8431</v>
      </c>
      <c r="D153" s="639" t="s">
        <v>8268</v>
      </c>
      <c r="E153" s="639" t="s">
        <v>8432</v>
      </c>
      <c r="F153" s="639" t="s">
        <v>8433</v>
      </c>
      <c r="G153" s="696">
        <v>2.1</v>
      </c>
      <c r="H153" s="677">
        <v>43472</v>
      </c>
    </row>
    <row r="154" spans="1:8" ht="36" x14ac:dyDescent="0.3">
      <c r="A154" s="659" t="s">
        <v>8285</v>
      </c>
      <c r="B154" s="639" t="s">
        <v>4051</v>
      </c>
      <c r="C154" s="639" t="s">
        <v>8434</v>
      </c>
      <c r="D154" s="639" t="s">
        <v>8385</v>
      </c>
      <c r="E154" s="639" t="s">
        <v>8435</v>
      </c>
      <c r="F154" s="639" t="s">
        <v>8387</v>
      </c>
      <c r="G154" s="696" t="s">
        <v>8058</v>
      </c>
      <c r="H154" s="677">
        <v>43473</v>
      </c>
    </row>
    <row r="155" spans="1:8" x14ac:dyDescent="0.3">
      <c r="A155" s="659" t="s">
        <v>8285</v>
      </c>
      <c r="B155" s="639" t="s">
        <v>8436</v>
      </c>
      <c r="C155" s="639" t="s">
        <v>8288</v>
      </c>
      <c r="D155" s="639" t="s">
        <v>8142</v>
      </c>
      <c r="E155" s="639" t="s">
        <v>8437</v>
      </c>
      <c r="F155" s="639" t="s">
        <v>8143</v>
      </c>
      <c r="G155" s="696">
        <v>2.1</v>
      </c>
      <c r="H155" s="677">
        <v>43473</v>
      </c>
    </row>
    <row r="156" spans="1:8" ht="24" x14ac:dyDescent="0.3">
      <c r="A156" s="659" t="s">
        <v>8285</v>
      </c>
      <c r="B156" s="639" t="s">
        <v>8438</v>
      </c>
      <c r="C156" s="639" t="s">
        <v>8439</v>
      </c>
      <c r="D156" s="639" t="s">
        <v>8142</v>
      </c>
      <c r="E156" s="639" t="s">
        <v>8437</v>
      </c>
      <c r="F156" s="639" t="s">
        <v>8143</v>
      </c>
      <c r="G156" s="696">
        <v>2.1</v>
      </c>
      <c r="H156" s="677">
        <v>43473</v>
      </c>
    </row>
    <row r="157" spans="1:8" ht="24" x14ac:dyDescent="0.3">
      <c r="A157" s="659" t="s">
        <v>8285</v>
      </c>
      <c r="B157" s="639" t="s">
        <v>8440</v>
      </c>
      <c r="C157" s="639" t="s">
        <v>1389</v>
      </c>
      <c r="D157" s="639" t="s">
        <v>8142</v>
      </c>
      <c r="E157" s="639" t="s">
        <v>8437</v>
      </c>
      <c r="F157" s="639" t="s">
        <v>8252</v>
      </c>
      <c r="G157" s="696">
        <v>2.1</v>
      </c>
      <c r="H157" s="677">
        <v>43473</v>
      </c>
    </row>
    <row r="158" spans="1:8" ht="36" x14ac:dyDescent="0.3">
      <c r="A158" s="659" t="s">
        <v>8285</v>
      </c>
      <c r="B158" s="639" t="s">
        <v>8441</v>
      </c>
      <c r="C158" s="639" t="s">
        <v>8442</v>
      </c>
      <c r="D158" s="639" t="s">
        <v>8243</v>
      </c>
      <c r="E158" s="639" t="s">
        <v>8437</v>
      </c>
      <c r="F158" s="639" t="s">
        <v>8252</v>
      </c>
      <c r="G158" s="696">
        <v>2.1</v>
      </c>
      <c r="H158" s="677">
        <v>43473</v>
      </c>
    </row>
    <row r="159" spans="1:8" x14ac:dyDescent="0.3">
      <c r="A159" s="659" t="s">
        <v>8285</v>
      </c>
      <c r="B159" s="639" t="s">
        <v>8443</v>
      </c>
      <c r="C159" s="639" t="s">
        <v>3178</v>
      </c>
      <c r="D159" s="639" t="s">
        <v>8243</v>
      </c>
      <c r="E159" s="639" t="s">
        <v>8437</v>
      </c>
      <c r="F159" s="639" t="s">
        <v>8252</v>
      </c>
      <c r="G159" s="696">
        <v>2.1</v>
      </c>
      <c r="H159" s="677">
        <v>43473</v>
      </c>
    </row>
    <row r="160" spans="1:8" ht="36" x14ac:dyDescent="0.3">
      <c r="A160" s="659" t="s">
        <v>8285</v>
      </c>
      <c r="B160" s="639" t="s">
        <v>8444</v>
      </c>
      <c r="C160" s="639" t="s">
        <v>8445</v>
      </c>
      <c r="D160" s="639" t="s">
        <v>8243</v>
      </c>
      <c r="E160" s="639" t="s">
        <v>8437</v>
      </c>
      <c r="F160" s="639" t="s">
        <v>8270</v>
      </c>
      <c r="G160" s="696">
        <v>2.1</v>
      </c>
      <c r="H160" s="677">
        <v>43473</v>
      </c>
    </row>
    <row r="161" spans="1:8" ht="36" x14ac:dyDescent="0.3">
      <c r="A161" s="659" t="s">
        <v>8285</v>
      </c>
      <c r="B161" s="639" t="s">
        <v>8446</v>
      </c>
      <c r="C161" s="639" t="s">
        <v>8288</v>
      </c>
      <c r="D161" s="639" t="s">
        <v>8268</v>
      </c>
      <c r="E161" s="639" t="s">
        <v>8447</v>
      </c>
      <c r="F161" s="639" t="s">
        <v>8218</v>
      </c>
      <c r="G161" s="696">
        <v>2.1</v>
      </c>
      <c r="H161" s="677">
        <v>43473</v>
      </c>
    </row>
    <row r="162" spans="1:8" ht="36" x14ac:dyDescent="0.3">
      <c r="A162" s="659" t="s">
        <v>8285</v>
      </c>
      <c r="B162" s="639" t="s">
        <v>8216</v>
      </c>
      <c r="C162" s="639" t="s">
        <v>8217</v>
      </c>
      <c r="D162" s="639" t="s">
        <v>8142</v>
      </c>
      <c r="E162" s="639" t="s">
        <v>8448</v>
      </c>
      <c r="F162" s="639" t="s">
        <v>8218</v>
      </c>
      <c r="G162" s="696">
        <v>2.1</v>
      </c>
      <c r="H162" s="677">
        <v>43473</v>
      </c>
    </row>
    <row r="163" spans="1:8" x14ac:dyDescent="0.3">
      <c r="A163" s="659" t="s">
        <v>8285</v>
      </c>
      <c r="B163" s="639" t="s">
        <v>8279</v>
      </c>
      <c r="C163" s="639" t="s">
        <v>8193</v>
      </c>
      <c r="D163" s="639" t="s">
        <v>8142</v>
      </c>
      <c r="E163" s="639" t="s">
        <v>8437</v>
      </c>
      <c r="F163" s="639" t="s">
        <v>8184</v>
      </c>
      <c r="G163" s="696">
        <v>2</v>
      </c>
      <c r="H163" s="677">
        <v>43473</v>
      </c>
    </row>
    <row r="164" spans="1:8" ht="36" x14ac:dyDescent="0.3">
      <c r="A164" s="659" t="s">
        <v>8285</v>
      </c>
      <c r="B164" s="639" t="s">
        <v>8449</v>
      </c>
      <c r="C164" s="639" t="s">
        <v>8450</v>
      </c>
      <c r="D164" s="639" t="s">
        <v>8142</v>
      </c>
      <c r="E164" s="639" t="s">
        <v>8451</v>
      </c>
      <c r="F164" s="639" t="s">
        <v>8252</v>
      </c>
      <c r="G164" s="696">
        <v>2.1</v>
      </c>
      <c r="H164" s="677">
        <v>43473</v>
      </c>
    </row>
    <row r="165" spans="1:8" ht="91.5" customHeight="1" x14ac:dyDescent="0.3">
      <c r="A165" s="659" t="s">
        <v>8285</v>
      </c>
      <c r="B165" s="639" t="s">
        <v>8452</v>
      </c>
      <c r="C165" s="639" t="s">
        <v>8453</v>
      </c>
      <c r="D165" s="639" t="s">
        <v>8142</v>
      </c>
      <c r="E165" s="639" t="s">
        <v>8451</v>
      </c>
      <c r="F165" s="639" t="s">
        <v>8252</v>
      </c>
      <c r="G165" s="696">
        <v>2.1</v>
      </c>
      <c r="H165" s="677">
        <v>43473</v>
      </c>
    </row>
    <row r="166" spans="1:8" ht="36" x14ac:dyDescent="0.3">
      <c r="A166" s="659" t="s">
        <v>8285</v>
      </c>
      <c r="B166" s="639" t="s">
        <v>8454</v>
      </c>
      <c r="C166" s="639" t="s">
        <v>8455</v>
      </c>
      <c r="D166" s="639" t="s">
        <v>8243</v>
      </c>
      <c r="E166" s="639" t="s">
        <v>8456</v>
      </c>
      <c r="F166" s="639" t="s">
        <v>8248</v>
      </c>
      <c r="G166" s="696" t="s">
        <v>8058</v>
      </c>
      <c r="H166" s="678">
        <v>43831</v>
      </c>
    </row>
    <row r="167" spans="1:8" ht="48" x14ac:dyDescent="0.3">
      <c r="A167" s="659" t="s">
        <v>8285</v>
      </c>
      <c r="B167" s="639" t="s">
        <v>8457</v>
      </c>
      <c r="C167" s="639" t="s">
        <v>175</v>
      </c>
      <c r="D167" s="639" t="s">
        <v>8142</v>
      </c>
      <c r="E167" s="639" t="s">
        <v>8458</v>
      </c>
      <c r="F167" s="639" t="s">
        <v>8218</v>
      </c>
      <c r="G167" s="696">
        <v>2.1</v>
      </c>
      <c r="H167" s="678">
        <v>43831</v>
      </c>
    </row>
    <row r="168" spans="1:8" ht="36" x14ac:dyDescent="0.3">
      <c r="A168" s="659" t="s">
        <v>8285</v>
      </c>
      <c r="B168" s="639" t="s">
        <v>8459</v>
      </c>
      <c r="C168" s="639" t="s">
        <v>175</v>
      </c>
      <c r="D168" s="639" t="s">
        <v>8142</v>
      </c>
      <c r="E168" s="639" t="s">
        <v>8460</v>
      </c>
      <c r="F168" s="639" t="s">
        <v>4524</v>
      </c>
      <c r="G168" s="696">
        <v>2.1</v>
      </c>
      <c r="H168" s="678">
        <v>43831</v>
      </c>
    </row>
    <row r="169" spans="1:8" ht="36" x14ac:dyDescent="0.3">
      <c r="A169" s="659" t="s">
        <v>8285</v>
      </c>
      <c r="B169" s="639" t="s">
        <v>8461</v>
      </c>
      <c r="C169" s="639" t="s">
        <v>8058</v>
      </c>
      <c r="D169" s="639" t="s">
        <v>8142</v>
      </c>
      <c r="E169" s="639" t="s">
        <v>8462</v>
      </c>
      <c r="F169" s="639" t="s">
        <v>8184</v>
      </c>
      <c r="G169" s="696">
        <v>2</v>
      </c>
      <c r="H169" s="677" t="s">
        <v>8463</v>
      </c>
    </row>
    <row r="170" spans="1:8" ht="36" x14ac:dyDescent="0.3">
      <c r="A170" s="659" t="s">
        <v>8285</v>
      </c>
      <c r="B170" s="639" t="s">
        <v>8464</v>
      </c>
      <c r="C170" s="639" t="s">
        <v>8058</v>
      </c>
      <c r="D170" s="639" t="s">
        <v>8243</v>
      </c>
      <c r="E170" s="639" t="s">
        <v>8465</v>
      </c>
      <c r="F170" s="639" t="s">
        <v>8184</v>
      </c>
      <c r="G170" s="696">
        <v>2</v>
      </c>
      <c r="H170" s="677" t="s">
        <v>8463</v>
      </c>
    </row>
    <row r="171" spans="1:8" ht="36" x14ac:dyDescent="0.3">
      <c r="A171" s="659" t="s">
        <v>8285</v>
      </c>
      <c r="B171" s="639" t="s">
        <v>8466</v>
      </c>
      <c r="C171" s="639" t="s">
        <v>667</v>
      </c>
      <c r="D171" s="639" t="s">
        <v>8243</v>
      </c>
      <c r="E171" s="639" t="s">
        <v>8465</v>
      </c>
      <c r="F171" s="639" t="s">
        <v>8467</v>
      </c>
      <c r="G171" s="696">
        <v>2</v>
      </c>
      <c r="H171" s="677" t="s">
        <v>8463</v>
      </c>
    </row>
    <row r="172" spans="1:8" ht="36" x14ac:dyDescent="0.3">
      <c r="A172" s="659" t="s">
        <v>8285</v>
      </c>
      <c r="B172" s="639" t="s">
        <v>8468</v>
      </c>
      <c r="C172" s="639" t="s">
        <v>8312</v>
      </c>
      <c r="D172" s="639" t="s">
        <v>8142</v>
      </c>
      <c r="E172" s="639" t="s">
        <v>8469</v>
      </c>
      <c r="F172" s="639" t="s">
        <v>8155</v>
      </c>
      <c r="G172" s="696">
        <v>2.1</v>
      </c>
      <c r="H172" s="677" t="s">
        <v>8463</v>
      </c>
    </row>
    <row r="173" spans="1:8" ht="24" x14ac:dyDescent="0.3">
      <c r="A173" s="659" t="s">
        <v>8285</v>
      </c>
      <c r="B173" s="639" t="s">
        <v>8470</v>
      </c>
      <c r="C173" s="639" t="s">
        <v>8471</v>
      </c>
      <c r="D173" s="639" t="s">
        <v>8142</v>
      </c>
      <c r="E173" s="639" t="s">
        <v>8469</v>
      </c>
      <c r="F173" s="639" t="s">
        <v>8155</v>
      </c>
      <c r="G173" s="696">
        <v>2.1</v>
      </c>
      <c r="H173" s="677" t="s">
        <v>8463</v>
      </c>
    </row>
    <row r="174" spans="1:8" ht="24" x14ac:dyDescent="0.3">
      <c r="A174" s="659" t="s">
        <v>8285</v>
      </c>
      <c r="B174" s="639" t="s">
        <v>8472</v>
      </c>
      <c r="C174" s="639" t="s">
        <v>8473</v>
      </c>
      <c r="D174" s="639" t="s">
        <v>8243</v>
      </c>
      <c r="E174" s="639" t="s">
        <v>8474</v>
      </c>
      <c r="F174" s="639" t="s">
        <v>8218</v>
      </c>
      <c r="G174" s="696">
        <v>2.1</v>
      </c>
      <c r="H174" s="677" t="s">
        <v>8463</v>
      </c>
    </row>
    <row r="175" spans="1:8" ht="24" x14ac:dyDescent="0.3">
      <c r="A175" s="659" t="s">
        <v>8285</v>
      </c>
      <c r="B175" s="639" t="s">
        <v>8475</v>
      </c>
      <c r="C175" s="639" t="s">
        <v>657</v>
      </c>
      <c r="D175" s="639" t="s">
        <v>8243</v>
      </c>
      <c r="E175" s="639" t="s">
        <v>8474</v>
      </c>
      <c r="F175" s="639" t="s">
        <v>8467</v>
      </c>
      <c r="G175" s="696">
        <v>2</v>
      </c>
      <c r="H175" s="677" t="s">
        <v>8463</v>
      </c>
    </row>
    <row r="176" spans="1:8" ht="36" x14ac:dyDescent="0.3">
      <c r="A176" s="659" t="s">
        <v>8285</v>
      </c>
      <c r="B176" s="639" t="s">
        <v>8476</v>
      </c>
      <c r="C176" s="639" t="s">
        <v>8389</v>
      </c>
      <c r="D176" s="639" t="s">
        <v>8142</v>
      </c>
      <c r="E176" s="639" t="s">
        <v>8477</v>
      </c>
      <c r="F176" s="639" t="s">
        <v>8160</v>
      </c>
      <c r="G176" s="696">
        <v>2.1</v>
      </c>
      <c r="H176" s="679">
        <v>43837</v>
      </c>
    </row>
    <row r="177" spans="1:8" ht="24" x14ac:dyDescent="0.3">
      <c r="A177" s="659" t="s">
        <v>8285</v>
      </c>
      <c r="B177" s="639" t="s">
        <v>8180</v>
      </c>
      <c r="C177" s="639" t="s">
        <v>8478</v>
      </c>
      <c r="D177" s="639" t="s">
        <v>8142</v>
      </c>
      <c r="E177" s="639" t="s">
        <v>8479</v>
      </c>
      <c r="F177" s="639" t="s">
        <v>8184</v>
      </c>
      <c r="G177" s="696">
        <v>2</v>
      </c>
      <c r="H177" s="677" t="s">
        <v>8463</v>
      </c>
    </row>
    <row r="178" spans="1:8" x14ac:dyDescent="0.3">
      <c r="A178" s="659" t="s">
        <v>8285</v>
      </c>
      <c r="B178" s="639" t="s">
        <v>8480</v>
      </c>
      <c r="C178" s="639" t="s">
        <v>858</v>
      </c>
      <c r="D178" s="639" t="s">
        <v>8142</v>
      </c>
      <c r="E178" s="639" t="s">
        <v>8481</v>
      </c>
      <c r="F178" s="639" t="s">
        <v>8184</v>
      </c>
      <c r="G178" s="696">
        <v>2</v>
      </c>
      <c r="H178" s="677" t="s">
        <v>8463</v>
      </c>
    </row>
    <row r="179" spans="1:8" ht="36" x14ac:dyDescent="0.3">
      <c r="A179" s="659" t="s">
        <v>8285</v>
      </c>
      <c r="B179" s="639" t="s">
        <v>8482</v>
      </c>
      <c r="C179" s="639" t="s">
        <v>8483</v>
      </c>
      <c r="D179" s="639" t="s">
        <v>8142</v>
      </c>
      <c r="E179" s="639" t="s">
        <v>8484</v>
      </c>
      <c r="F179" s="639" t="s">
        <v>8184</v>
      </c>
      <c r="G179" s="696">
        <v>2</v>
      </c>
      <c r="H179" s="677" t="s">
        <v>8463</v>
      </c>
    </row>
    <row r="180" spans="1:8" ht="24" x14ac:dyDescent="0.3">
      <c r="A180" s="659" t="s">
        <v>8285</v>
      </c>
      <c r="B180" s="639" t="s">
        <v>8485</v>
      </c>
      <c r="C180" s="639" t="s">
        <v>8235</v>
      </c>
      <c r="D180" s="639" t="s">
        <v>8142</v>
      </c>
      <c r="E180" s="639" t="s">
        <v>8486</v>
      </c>
      <c r="F180" s="639" t="s">
        <v>8250</v>
      </c>
      <c r="G180" s="696">
        <v>2</v>
      </c>
      <c r="H180" s="679">
        <v>43837</v>
      </c>
    </row>
    <row r="181" spans="1:8" ht="36" x14ac:dyDescent="0.3">
      <c r="A181" s="659" t="s">
        <v>8285</v>
      </c>
      <c r="B181" s="639" t="s">
        <v>8487</v>
      </c>
      <c r="C181" s="639" t="s">
        <v>878</v>
      </c>
      <c r="D181" s="639" t="s">
        <v>8142</v>
      </c>
      <c r="E181" s="639" t="s">
        <v>8488</v>
      </c>
      <c r="F181" s="639" t="s">
        <v>8184</v>
      </c>
      <c r="G181" s="696">
        <v>2</v>
      </c>
      <c r="H181" s="677" t="s">
        <v>8463</v>
      </c>
    </row>
    <row r="182" spans="1:8" ht="24" x14ac:dyDescent="0.3">
      <c r="A182" s="659" t="s">
        <v>8285</v>
      </c>
      <c r="B182" s="639" t="s">
        <v>8279</v>
      </c>
      <c r="C182" s="639" t="s">
        <v>925</v>
      </c>
      <c r="D182" s="639" t="s">
        <v>8149</v>
      </c>
      <c r="E182" s="639" t="s">
        <v>8058</v>
      </c>
      <c r="F182" s="639" t="s">
        <v>8184</v>
      </c>
      <c r="G182" s="696">
        <v>2</v>
      </c>
      <c r="H182" s="677" t="s">
        <v>8463</v>
      </c>
    </row>
    <row r="183" spans="1:8" ht="24" x14ac:dyDescent="0.3">
      <c r="A183" s="659" t="s">
        <v>8285</v>
      </c>
      <c r="B183" s="639" t="s">
        <v>8279</v>
      </c>
      <c r="C183" s="639" t="s">
        <v>971</v>
      </c>
      <c r="D183" s="639" t="s">
        <v>8142</v>
      </c>
      <c r="E183" s="639" t="s">
        <v>8489</v>
      </c>
      <c r="F183" s="639" t="s">
        <v>8184</v>
      </c>
      <c r="G183" s="696">
        <v>2</v>
      </c>
      <c r="H183" s="677" t="s">
        <v>8463</v>
      </c>
    </row>
    <row r="184" spans="1:8" ht="36" x14ac:dyDescent="0.3">
      <c r="A184" s="659" t="s">
        <v>8285</v>
      </c>
      <c r="B184" s="639" t="s">
        <v>8311</v>
      </c>
      <c r="C184" s="639" t="s">
        <v>1209</v>
      </c>
      <c r="D184" s="639" t="s">
        <v>8142</v>
      </c>
      <c r="E184" s="639" t="s">
        <v>8490</v>
      </c>
      <c r="F184" s="639" t="s">
        <v>8139</v>
      </c>
      <c r="G184" s="696">
        <v>2.1</v>
      </c>
      <c r="H184" s="677" t="s">
        <v>8463</v>
      </c>
    </row>
    <row r="185" spans="1:8" x14ac:dyDescent="0.3">
      <c r="A185" s="659" t="s">
        <v>8285</v>
      </c>
      <c r="B185" s="639" t="s">
        <v>8058</v>
      </c>
      <c r="C185" s="639" t="s">
        <v>8491</v>
      </c>
      <c r="D185" s="639" t="s">
        <v>8058</v>
      </c>
      <c r="E185" s="639" t="s">
        <v>8492</v>
      </c>
      <c r="F185" s="639" t="s">
        <v>8058</v>
      </c>
      <c r="G185" s="696" t="s">
        <v>8058</v>
      </c>
      <c r="H185" s="679">
        <v>43837</v>
      </c>
    </row>
    <row r="186" spans="1:8" ht="24" x14ac:dyDescent="0.3">
      <c r="A186" s="659" t="s">
        <v>8285</v>
      </c>
      <c r="B186" s="639" t="s">
        <v>8493</v>
      </c>
      <c r="C186" s="639" t="s">
        <v>4947</v>
      </c>
      <c r="D186" s="639" t="s">
        <v>8243</v>
      </c>
      <c r="E186" s="639" t="s">
        <v>8058</v>
      </c>
      <c r="F186" s="639" t="s">
        <v>8143</v>
      </c>
      <c r="G186" s="696">
        <v>2.1</v>
      </c>
      <c r="H186" s="679">
        <v>43837</v>
      </c>
    </row>
    <row r="187" spans="1:8" ht="24" x14ac:dyDescent="0.3">
      <c r="A187" s="659" t="s">
        <v>8285</v>
      </c>
      <c r="B187" s="640" t="s">
        <v>8314</v>
      </c>
      <c r="C187" s="640" t="s">
        <v>2796</v>
      </c>
      <c r="D187" s="640" t="s">
        <v>8142</v>
      </c>
      <c r="E187" s="640" t="s">
        <v>8494</v>
      </c>
      <c r="F187" s="640" t="s">
        <v>8270</v>
      </c>
      <c r="G187" s="697">
        <v>2.1</v>
      </c>
      <c r="H187" s="679">
        <v>43837</v>
      </c>
    </row>
    <row r="188" spans="1:8" ht="24" x14ac:dyDescent="0.3">
      <c r="A188" s="659" t="s">
        <v>8285</v>
      </c>
      <c r="B188" s="640" t="s">
        <v>8314</v>
      </c>
      <c r="C188" s="640" t="s">
        <v>2796</v>
      </c>
      <c r="D188" s="640" t="s">
        <v>8142</v>
      </c>
      <c r="E188" s="641" t="s">
        <v>8495</v>
      </c>
      <c r="F188" s="641" t="s">
        <v>8139</v>
      </c>
      <c r="G188" s="697">
        <v>2.1</v>
      </c>
      <c r="H188" s="679">
        <v>43837</v>
      </c>
    </row>
    <row r="189" spans="1:8" ht="24" x14ac:dyDescent="0.3">
      <c r="A189" s="659" t="s">
        <v>8285</v>
      </c>
      <c r="B189" s="639" t="s">
        <v>8496</v>
      </c>
      <c r="C189" s="639" t="s">
        <v>667</v>
      </c>
      <c r="D189" s="639" t="s">
        <v>8213</v>
      </c>
      <c r="E189" s="638" t="s">
        <v>8497</v>
      </c>
      <c r="F189" s="638" t="s">
        <v>8467</v>
      </c>
      <c r="G189" s="696">
        <v>2</v>
      </c>
      <c r="H189" s="677" t="s">
        <v>8463</v>
      </c>
    </row>
    <row r="190" spans="1:8" ht="60" x14ac:dyDescent="0.3">
      <c r="A190" s="659" t="s">
        <v>8285</v>
      </c>
      <c r="B190" s="639" t="s">
        <v>8498</v>
      </c>
      <c r="C190" s="639" t="s">
        <v>8499</v>
      </c>
      <c r="D190" s="639" t="s">
        <v>8149</v>
      </c>
      <c r="E190" s="639" t="s">
        <v>8500</v>
      </c>
      <c r="F190" s="639" t="s">
        <v>4253</v>
      </c>
      <c r="G190" s="696">
        <v>2</v>
      </c>
      <c r="H190" s="677" t="s">
        <v>8463</v>
      </c>
    </row>
    <row r="191" spans="1:8" ht="60" x14ac:dyDescent="0.3">
      <c r="A191" s="659" t="s">
        <v>8285</v>
      </c>
      <c r="B191" s="639" t="s">
        <v>8058</v>
      </c>
      <c r="C191" s="639" t="s">
        <v>8501</v>
      </c>
      <c r="D191" s="639" t="s">
        <v>8220</v>
      </c>
      <c r="E191" s="639" t="s">
        <v>8502</v>
      </c>
      <c r="F191" s="639" t="s">
        <v>8218</v>
      </c>
      <c r="G191" s="696">
        <v>2.1</v>
      </c>
      <c r="H191" s="679">
        <v>43837</v>
      </c>
    </row>
    <row r="192" spans="1:8" ht="24" x14ac:dyDescent="0.3">
      <c r="A192" s="659" t="s">
        <v>8285</v>
      </c>
      <c r="B192" s="639" t="s">
        <v>8503</v>
      </c>
      <c r="C192" s="639" t="s">
        <v>2817</v>
      </c>
      <c r="D192" s="639" t="s">
        <v>8149</v>
      </c>
      <c r="E192" s="639" t="s">
        <v>8058</v>
      </c>
      <c r="F192" s="639" t="s">
        <v>8218</v>
      </c>
      <c r="G192" s="696">
        <v>2.1</v>
      </c>
      <c r="H192" s="679">
        <v>43837</v>
      </c>
    </row>
    <row r="193" spans="1:8" ht="24" x14ac:dyDescent="0.3">
      <c r="A193" s="659" t="s">
        <v>8285</v>
      </c>
      <c r="B193" s="639" t="s">
        <v>8504</v>
      </c>
      <c r="C193" s="639" t="s">
        <v>8505</v>
      </c>
      <c r="D193" s="639" t="s">
        <v>8142</v>
      </c>
      <c r="E193" s="639" t="s">
        <v>8506</v>
      </c>
      <c r="F193" s="639" t="s">
        <v>8155</v>
      </c>
      <c r="G193" s="696">
        <v>2.1</v>
      </c>
      <c r="H193" s="677" t="s">
        <v>8463</v>
      </c>
    </row>
    <row r="194" spans="1:8" ht="24" x14ac:dyDescent="0.3">
      <c r="A194" s="659" t="s">
        <v>8285</v>
      </c>
      <c r="B194" s="639" t="s">
        <v>8507</v>
      </c>
      <c r="C194" s="639" t="s">
        <v>8439</v>
      </c>
      <c r="D194" s="639" t="s">
        <v>8243</v>
      </c>
      <c r="E194" s="639" t="s">
        <v>8058</v>
      </c>
      <c r="F194" s="639" t="s">
        <v>8143</v>
      </c>
      <c r="G194" s="696">
        <v>2.1</v>
      </c>
      <c r="H194" s="679">
        <v>43837</v>
      </c>
    </row>
    <row r="195" spans="1:8" ht="24" x14ac:dyDescent="0.3">
      <c r="A195" s="659" t="s">
        <v>8285</v>
      </c>
      <c r="B195" s="639" t="s">
        <v>8508</v>
      </c>
      <c r="C195" s="639" t="s">
        <v>4042</v>
      </c>
      <c r="D195" s="639" t="s">
        <v>8142</v>
      </c>
      <c r="E195" s="639" t="s">
        <v>8509</v>
      </c>
      <c r="F195" s="639" t="s">
        <v>8058</v>
      </c>
      <c r="G195" s="696" t="s">
        <v>8510</v>
      </c>
      <c r="H195" s="679">
        <v>43837</v>
      </c>
    </row>
    <row r="196" spans="1:8" ht="24" x14ac:dyDescent="0.3">
      <c r="A196" s="659" t="s">
        <v>8285</v>
      </c>
      <c r="B196" s="639" t="s">
        <v>8511</v>
      </c>
      <c r="C196" s="639" t="s">
        <v>8058</v>
      </c>
      <c r="D196" s="639" t="s">
        <v>8142</v>
      </c>
      <c r="E196" s="639" t="s">
        <v>8512</v>
      </c>
      <c r="F196" s="639" t="s">
        <v>8513</v>
      </c>
      <c r="G196" s="696">
        <v>2.1</v>
      </c>
      <c r="H196" s="679">
        <v>43837</v>
      </c>
    </row>
    <row r="197" spans="1:8" ht="48" x14ac:dyDescent="0.3">
      <c r="A197" s="659" t="s">
        <v>8285</v>
      </c>
      <c r="B197" s="639" t="s">
        <v>8514</v>
      </c>
      <c r="C197" s="639" t="s">
        <v>8058</v>
      </c>
      <c r="D197" s="639" t="s">
        <v>8142</v>
      </c>
      <c r="E197" s="639" t="s">
        <v>8515</v>
      </c>
      <c r="F197" s="639" t="s">
        <v>8155</v>
      </c>
      <c r="G197" s="696">
        <v>2.1</v>
      </c>
      <c r="H197" s="679">
        <v>43837</v>
      </c>
    </row>
    <row r="198" spans="1:8" ht="24" x14ac:dyDescent="0.3">
      <c r="A198" s="659" t="s">
        <v>8285</v>
      </c>
      <c r="B198" s="639" t="s">
        <v>8516</v>
      </c>
      <c r="C198" s="639" t="s">
        <v>8058</v>
      </c>
      <c r="D198" s="639" t="s">
        <v>8142</v>
      </c>
      <c r="E198" s="639" t="s">
        <v>8512</v>
      </c>
      <c r="F198" s="639" t="s">
        <v>8517</v>
      </c>
      <c r="G198" s="696">
        <v>2.1</v>
      </c>
      <c r="H198" s="679">
        <v>43837</v>
      </c>
    </row>
    <row r="199" spans="1:8" ht="36" x14ac:dyDescent="0.3">
      <c r="A199" s="659" t="s">
        <v>8285</v>
      </c>
      <c r="B199" s="639" t="s">
        <v>8349</v>
      </c>
      <c r="C199" s="639" t="s">
        <v>8518</v>
      </c>
      <c r="D199" s="639" t="s">
        <v>8142</v>
      </c>
      <c r="E199" s="639" t="s">
        <v>8512</v>
      </c>
      <c r="F199" s="639" t="s">
        <v>8218</v>
      </c>
      <c r="G199" s="696">
        <v>2.1</v>
      </c>
      <c r="H199" s="679">
        <v>43837</v>
      </c>
    </row>
    <row r="200" spans="1:8" ht="36" x14ac:dyDescent="0.3">
      <c r="A200" s="659" t="s">
        <v>8285</v>
      </c>
      <c r="B200" s="639" t="s">
        <v>8351</v>
      </c>
      <c r="C200" s="639" t="s">
        <v>8519</v>
      </c>
      <c r="D200" s="639" t="s">
        <v>8142</v>
      </c>
      <c r="E200" s="639" t="s">
        <v>8512</v>
      </c>
      <c r="F200" s="639" t="s">
        <v>8218</v>
      </c>
      <c r="G200" s="696">
        <v>2.1</v>
      </c>
      <c r="H200" s="679">
        <v>43837</v>
      </c>
    </row>
    <row r="201" spans="1:8" ht="36" x14ac:dyDescent="0.3">
      <c r="A201" s="659" t="s">
        <v>8285</v>
      </c>
      <c r="B201" s="642" t="s">
        <v>8424</v>
      </c>
      <c r="C201" s="642" t="s">
        <v>8425</v>
      </c>
      <c r="D201" s="642" t="s">
        <v>8142</v>
      </c>
      <c r="E201" s="642" t="s">
        <v>8426</v>
      </c>
      <c r="F201" s="639" t="s">
        <v>8143</v>
      </c>
      <c r="G201" s="696">
        <v>2.1</v>
      </c>
      <c r="H201" s="677" t="s">
        <v>8058</v>
      </c>
    </row>
    <row r="202" spans="1:8" ht="36" x14ac:dyDescent="0.3">
      <c r="A202" s="659" t="s">
        <v>8285</v>
      </c>
      <c r="B202" s="642" t="s">
        <v>8429</v>
      </c>
      <c r="C202" s="642" t="s">
        <v>1638</v>
      </c>
      <c r="D202" s="642" t="s">
        <v>8142</v>
      </c>
      <c r="E202" s="642" t="s">
        <v>8426</v>
      </c>
      <c r="F202" s="639" t="s">
        <v>8143</v>
      </c>
      <c r="G202" s="696">
        <v>2.1</v>
      </c>
      <c r="H202" s="677" t="s">
        <v>8058</v>
      </c>
    </row>
    <row r="203" spans="1:8" ht="24" x14ac:dyDescent="0.3">
      <c r="A203" s="659" t="s">
        <v>8285</v>
      </c>
      <c r="B203" s="639" t="s">
        <v>8520</v>
      </c>
      <c r="C203" s="639" t="s">
        <v>737</v>
      </c>
      <c r="D203" s="639" t="s">
        <v>8521</v>
      </c>
      <c r="E203" s="639" t="s">
        <v>8522</v>
      </c>
      <c r="F203" s="639" t="s">
        <v>8240</v>
      </c>
      <c r="G203" s="696">
        <v>2.1</v>
      </c>
      <c r="H203" s="679">
        <v>43837</v>
      </c>
    </row>
    <row r="204" spans="1:8" ht="96" x14ac:dyDescent="0.3">
      <c r="A204" s="659" t="s">
        <v>8285</v>
      </c>
      <c r="B204" s="639" t="s">
        <v>4051</v>
      </c>
      <c r="C204" s="639" t="s">
        <v>8523</v>
      </c>
      <c r="D204" s="639" t="s">
        <v>8385</v>
      </c>
      <c r="E204" s="639" t="s">
        <v>8524</v>
      </c>
      <c r="F204" s="639" t="s">
        <v>8387</v>
      </c>
      <c r="G204" s="696" t="s">
        <v>8058</v>
      </c>
      <c r="H204" s="677" t="s">
        <v>8463</v>
      </c>
    </row>
    <row r="205" spans="1:8" ht="36" x14ac:dyDescent="0.3">
      <c r="A205" s="659" t="s">
        <v>8285</v>
      </c>
      <c r="B205" s="639" t="s">
        <v>4051</v>
      </c>
      <c r="C205" s="639" t="s">
        <v>8525</v>
      </c>
      <c r="D205" s="639" t="s">
        <v>8385</v>
      </c>
      <c r="E205" s="643" t="s">
        <v>8526</v>
      </c>
      <c r="F205" s="639" t="s">
        <v>8387</v>
      </c>
      <c r="G205" s="696" t="s">
        <v>8058</v>
      </c>
      <c r="H205" s="677" t="s">
        <v>8463</v>
      </c>
    </row>
    <row r="206" spans="1:8" x14ac:dyDescent="0.3">
      <c r="A206" s="659" t="s">
        <v>8285</v>
      </c>
      <c r="B206" s="639" t="s">
        <v>4051</v>
      </c>
      <c r="C206" s="639" t="s">
        <v>8527</v>
      </c>
      <c r="D206" s="639" t="s">
        <v>8385</v>
      </c>
      <c r="E206" s="639" t="s">
        <v>8528</v>
      </c>
      <c r="F206" s="639" t="s">
        <v>8387</v>
      </c>
      <c r="G206" s="696" t="s">
        <v>8058</v>
      </c>
      <c r="H206" s="677" t="s">
        <v>8463</v>
      </c>
    </row>
    <row r="207" spans="1:8" x14ac:dyDescent="0.3">
      <c r="A207" s="659" t="s">
        <v>8285</v>
      </c>
      <c r="B207" s="639" t="s">
        <v>4051</v>
      </c>
      <c r="C207" s="639" t="s">
        <v>8529</v>
      </c>
      <c r="D207" s="639" t="s">
        <v>8530</v>
      </c>
      <c r="E207" s="639" t="s">
        <v>8531</v>
      </c>
      <c r="F207" s="639" t="s">
        <v>8387</v>
      </c>
      <c r="G207" s="696" t="s">
        <v>8058</v>
      </c>
      <c r="H207" s="677" t="s">
        <v>8463</v>
      </c>
    </row>
    <row r="208" spans="1:8" ht="24" x14ac:dyDescent="0.3">
      <c r="A208" s="659" t="s">
        <v>8285</v>
      </c>
      <c r="B208" s="639" t="s">
        <v>4051</v>
      </c>
      <c r="C208" s="639" t="s">
        <v>8532</v>
      </c>
      <c r="D208" s="639" t="s">
        <v>8533</v>
      </c>
      <c r="E208" s="639" t="s">
        <v>8534</v>
      </c>
      <c r="F208" s="639" t="s">
        <v>8387</v>
      </c>
      <c r="G208" s="696" t="s">
        <v>8058</v>
      </c>
      <c r="H208" s="677" t="s">
        <v>8463</v>
      </c>
    </row>
    <row r="209" spans="1:8" x14ac:dyDescent="0.3">
      <c r="A209" s="659" t="s">
        <v>8285</v>
      </c>
      <c r="B209" s="639" t="s">
        <v>4051</v>
      </c>
      <c r="C209" s="639" t="s">
        <v>8535</v>
      </c>
      <c r="D209" s="639" t="s">
        <v>8137</v>
      </c>
      <c r="E209" s="639" t="s">
        <v>8536</v>
      </c>
      <c r="F209" s="639" t="s">
        <v>8387</v>
      </c>
      <c r="G209" s="696" t="s">
        <v>8058</v>
      </c>
      <c r="H209" s="677" t="s">
        <v>8463</v>
      </c>
    </row>
    <row r="210" spans="1:8" x14ac:dyDescent="0.3">
      <c r="A210" s="659" t="s">
        <v>8285</v>
      </c>
      <c r="B210" s="639" t="s">
        <v>4051</v>
      </c>
      <c r="C210" s="639" t="s">
        <v>8537</v>
      </c>
      <c r="D210" s="639" t="s">
        <v>8385</v>
      </c>
      <c r="E210" s="639" t="s">
        <v>8538</v>
      </c>
      <c r="F210" s="639" t="s">
        <v>8387</v>
      </c>
      <c r="G210" s="696" t="s">
        <v>8058</v>
      </c>
      <c r="H210" s="677" t="s">
        <v>8463</v>
      </c>
    </row>
    <row r="211" spans="1:8" ht="48" x14ac:dyDescent="0.3">
      <c r="A211" s="659" t="s">
        <v>8285</v>
      </c>
      <c r="B211" s="639" t="s">
        <v>8539</v>
      </c>
      <c r="C211" s="639" t="s">
        <v>8540</v>
      </c>
      <c r="D211" s="639" t="s">
        <v>8137</v>
      </c>
      <c r="E211" s="639" t="s">
        <v>8058</v>
      </c>
      <c r="F211" s="639" t="s">
        <v>8058</v>
      </c>
      <c r="G211" s="696" t="s">
        <v>8058</v>
      </c>
      <c r="H211" s="677" t="s">
        <v>8463</v>
      </c>
    </row>
    <row r="212" spans="1:8" ht="24" x14ac:dyDescent="0.3">
      <c r="A212" s="659" t="s">
        <v>8285</v>
      </c>
      <c r="B212" s="639" t="s">
        <v>8541</v>
      </c>
      <c r="C212" s="639" t="s">
        <v>8058</v>
      </c>
      <c r="D212" s="639" t="s">
        <v>8158</v>
      </c>
      <c r="E212" s="639" t="s">
        <v>8058</v>
      </c>
      <c r="F212" s="639" t="s">
        <v>8058</v>
      </c>
      <c r="G212" s="696" t="s">
        <v>8058</v>
      </c>
      <c r="H212" s="677" t="s">
        <v>8463</v>
      </c>
    </row>
    <row r="213" spans="1:8" ht="24" x14ac:dyDescent="0.3">
      <c r="A213" s="659" t="s">
        <v>8285</v>
      </c>
      <c r="B213" s="639" t="s">
        <v>8542</v>
      </c>
      <c r="C213" s="639" t="s">
        <v>1014</v>
      </c>
      <c r="D213" s="639" t="s">
        <v>8158</v>
      </c>
      <c r="E213" s="639" t="s">
        <v>8543</v>
      </c>
      <c r="F213" s="639" t="s">
        <v>8058</v>
      </c>
      <c r="G213" s="696" t="s">
        <v>8058</v>
      </c>
      <c r="H213" s="677" t="s">
        <v>8463</v>
      </c>
    </row>
    <row r="214" spans="1:8" ht="36" x14ac:dyDescent="0.3">
      <c r="A214" s="659" t="s">
        <v>8285</v>
      </c>
      <c r="B214" s="639" t="s">
        <v>8544</v>
      </c>
      <c r="C214" s="639" t="s">
        <v>2447</v>
      </c>
      <c r="D214" s="639" t="s">
        <v>8158</v>
      </c>
      <c r="E214" s="639" t="s">
        <v>8545</v>
      </c>
      <c r="F214" s="639" t="s">
        <v>8058</v>
      </c>
      <c r="G214" s="696" t="s">
        <v>8058</v>
      </c>
      <c r="H214" s="677" t="s">
        <v>8463</v>
      </c>
    </row>
    <row r="215" spans="1:8" ht="24" x14ac:dyDescent="0.3">
      <c r="A215" s="659" t="s">
        <v>8285</v>
      </c>
      <c r="B215" s="639" t="s">
        <v>8546</v>
      </c>
      <c r="C215" s="639" t="s">
        <v>8058</v>
      </c>
      <c r="D215" s="639" t="s">
        <v>8158</v>
      </c>
      <c r="E215" s="639" t="s">
        <v>8545</v>
      </c>
      <c r="F215" s="639" t="s">
        <v>8058</v>
      </c>
      <c r="G215" s="696" t="s">
        <v>8058</v>
      </c>
      <c r="H215" s="677" t="s">
        <v>8463</v>
      </c>
    </row>
    <row r="216" spans="1:8" ht="24" x14ac:dyDescent="0.3">
      <c r="A216" s="659" t="s">
        <v>8285</v>
      </c>
      <c r="B216" s="639" t="s">
        <v>8547</v>
      </c>
      <c r="C216" s="639" t="s">
        <v>8058</v>
      </c>
      <c r="D216" s="639" t="s">
        <v>8158</v>
      </c>
      <c r="E216" s="639" t="s">
        <v>8548</v>
      </c>
      <c r="F216" s="639" t="s">
        <v>8058</v>
      </c>
      <c r="G216" s="696" t="s">
        <v>8058</v>
      </c>
      <c r="H216" s="677" t="s">
        <v>8463</v>
      </c>
    </row>
    <row r="217" spans="1:8" ht="24" x14ac:dyDescent="0.3">
      <c r="A217" s="659" t="s">
        <v>8285</v>
      </c>
      <c r="B217" s="639" t="s">
        <v>8549</v>
      </c>
      <c r="C217" s="639" t="s">
        <v>8058</v>
      </c>
      <c r="D217" s="639" t="s">
        <v>8158</v>
      </c>
      <c r="E217" s="639" t="s">
        <v>8550</v>
      </c>
      <c r="F217" s="639" t="s">
        <v>8058</v>
      </c>
      <c r="G217" s="696" t="s">
        <v>8058</v>
      </c>
      <c r="H217" s="677" t="s">
        <v>8463</v>
      </c>
    </row>
    <row r="218" spans="1:8" ht="24" x14ac:dyDescent="0.3">
      <c r="A218" s="659" t="s">
        <v>8285</v>
      </c>
      <c r="B218" s="639" t="s">
        <v>8461</v>
      </c>
      <c r="C218" s="639" t="s">
        <v>8058</v>
      </c>
      <c r="D218" s="639" t="s">
        <v>8158</v>
      </c>
      <c r="E218" s="639" t="s">
        <v>8551</v>
      </c>
      <c r="F218" s="639" t="s">
        <v>8058</v>
      </c>
      <c r="G218" s="696" t="s">
        <v>8058</v>
      </c>
      <c r="H218" s="677" t="s">
        <v>8463</v>
      </c>
    </row>
    <row r="219" spans="1:8" ht="24" x14ac:dyDescent="0.3">
      <c r="A219" s="659" t="s">
        <v>8285</v>
      </c>
      <c r="B219" s="639" t="s">
        <v>8464</v>
      </c>
      <c r="C219" s="639" t="s">
        <v>8058</v>
      </c>
      <c r="D219" s="639" t="s">
        <v>8158</v>
      </c>
      <c r="E219" s="639" t="s">
        <v>8552</v>
      </c>
      <c r="F219" s="639" t="s">
        <v>8058</v>
      </c>
      <c r="G219" s="696" t="s">
        <v>8058</v>
      </c>
      <c r="H219" s="677" t="s">
        <v>8463</v>
      </c>
    </row>
    <row r="220" spans="1:8" ht="24" x14ac:dyDescent="0.3">
      <c r="A220" s="659" t="s">
        <v>8285</v>
      </c>
      <c r="B220" s="639" t="s">
        <v>8454</v>
      </c>
      <c r="C220" s="639" t="s">
        <v>8058</v>
      </c>
      <c r="D220" s="639" t="s">
        <v>8158</v>
      </c>
      <c r="E220" s="639" t="s">
        <v>8553</v>
      </c>
      <c r="F220" s="639" t="s">
        <v>8058</v>
      </c>
      <c r="G220" s="696" t="s">
        <v>8058</v>
      </c>
      <c r="H220" s="677" t="s">
        <v>8463</v>
      </c>
    </row>
    <row r="221" spans="1:8" ht="48" x14ac:dyDescent="0.3">
      <c r="A221" s="659" t="s">
        <v>8285</v>
      </c>
      <c r="B221" s="639" t="s">
        <v>8554</v>
      </c>
      <c r="C221" s="639" t="s">
        <v>8058</v>
      </c>
      <c r="D221" s="639" t="s">
        <v>8158</v>
      </c>
      <c r="E221" s="639" t="s">
        <v>8555</v>
      </c>
      <c r="F221" s="639" t="s">
        <v>8058</v>
      </c>
      <c r="G221" s="696" t="s">
        <v>8058</v>
      </c>
      <c r="H221" s="677" t="s">
        <v>8463</v>
      </c>
    </row>
    <row r="222" spans="1:8" ht="24" x14ac:dyDescent="0.3">
      <c r="A222" s="659" t="s">
        <v>8285</v>
      </c>
      <c r="B222" s="639" t="s">
        <v>8556</v>
      </c>
      <c r="C222" s="639" t="s">
        <v>8058</v>
      </c>
      <c r="D222" s="639" t="s">
        <v>8158</v>
      </c>
      <c r="E222" s="639" t="s">
        <v>8058</v>
      </c>
      <c r="F222" s="639" t="s">
        <v>8058</v>
      </c>
      <c r="G222" s="696" t="s">
        <v>8058</v>
      </c>
      <c r="H222" s="677" t="s">
        <v>8463</v>
      </c>
    </row>
    <row r="223" spans="1:8" ht="24" x14ac:dyDescent="0.3">
      <c r="A223" s="659" t="s">
        <v>8285</v>
      </c>
      <c r="B223" s="639" t="s">
        <v>8557</v>
      </c>
      <c r="C223" s="639" t="s">
        <v>8058</v>
      </c>
      <c r="D223" s="639" t="s">
        <v>8158</v>
      </c>
      <c r="E223" s="639" t="s">
        <v>8058</v>
      </c>
      <c r="F223" s="639" t="s">
        <v>8058</v>
      </c>
      <c r="G223" s="696" t="s">
        <v>8058</v>
      </c>
      <c r="H223" s="677" t="s">
        <v>8463</v>
      </c>
    </row>
    <row r="224" spans="1:8" ht="24" x14ac:dyDescent="0.3">
      <c r="A224" s="659" t="s">
        <v>8285</v>
      </c>
      <c r="B224" s="639" t="s">
        <v>8390</v>
      </c>
      <c r="C224" s="639" t="s">
        <v>8391</v>
      </c>
      <c r="D224" s="639" t="s">
        <v>8142</v>
      </c>
      <c r="E224" s="639" t="s">
        <v>8558</v>
      </c>
      <c r="F224" s="639" t="s">
        <v>8160</v>
      </c>
      <c r="G224" s="696">
        <v>2.1</v>
      </c>
      <c r="H224" s="678">
        <v>43831</v>
      </c>
    </row>
    <row r="225" spans="1:8" ht="40.200000000000003" customHeight="1" x14ac:dyDescent="0.3">
      <c r="A225" s="659" t="s">
        <v>8285</v>
      </c>
      <c r="B225" s="639" t="s">
        <v>8559</v>
      </c>
      <c r="C225" s="639" t="s">
        <v>8391</v>
      </c>
      <c r="D225" s="639" t="s">
        <v>8142</v>
      </c>
      <c r="E225" s="639" t="s">
        <v>8560</v>
      </c>
      <c r="F225" s="639" t="s">
        <v>8160</v>
      </c>
      <c r="G225" s="696">
        <v>2.1</v>
      </c>
      <c r="H225" s="678">
        <v>43831</v>
      </c>
    </row>
    <row r="226" spans="1:8" ht="57.6" customHeight="1" x14ac:dyDescent="0.3">
      <c r="A226" s="659" t="s">
        <v>8285</v>
      </c>
      <c r="B226" s="639" t="s">
        <v>8561</v>
      </c>
      <c r="C226" s="639" t="s">
        <v>8389</v>
      </c>
      <c r="D226" s="639" t="s">
        <v>8142</v>
      </c>
      <c r="E226" s="639" t="s">
        <v>8562</v>
      </c>
      <c r="F226" s="639" t="s">
        <v>8160</v>
      </c>
      <c r="G226" s="696">
        <v>2.1</v>
      </c>
      <c r="H226" s="678">
        <v>43831</v>
      </c>
    </row>
    <row r="227" spans="1:8" ht="43.5" customHeight="1" x14ac:dyDescent="0.3">
      <c r="A227" s="659" t="s">
        <v>8285</v>
      </c>
      <c r="B227" s="639" t="s">
        <v>8393</v>
      </c>
      <c r="C227" s="639" t="s">
        <v>8391</v>
      </c>
      <c r="D227" s="639" t="s">
        <v>8142</v>
      </c>
      <c r="E227" s="639" t="s">
        <v>8558</v>
      </c>
      <c r="F227" s="639" t="s">
        <v>8215</v>
      </c>
      <c r="G227" s="696">
        <v>2.1</v>
      </c>
      <c r="H227" s="678">
        <v>43831</v>
      </c>
    </row>
    <row r="228" spans="1:8" ht="24" x14ac:dyDescent="0.3">
      <c r="A228" s="659" t="s">
        <v>8285</v>
      </c>
      <c r="B228" s="639" t="s">
        <v>8393</v>
      </c>
      <c r="C228" s="639" t="s">
        <v>8058</v>
      </c>
      <c r="D228" s="639" t="s">
        <v>8158</v>
      </c>
      <c r="E228" s="639" t="s">
        <v>8563</v>
      </c>
      <c r="F228" s="639" t="s">
        <v>8215</v>
      </c>
      <c r="G228" s="696">
        <v>2.1</v>
      </c>
      <c r="H228" s="678">
        <v>43831</v>
      </c>
    </row>
    <row r="229" spans="1:8" ht="37.200000000000003" customHeight="1" x14ac:dyDescent="0.3">
      <c r="A229" s="659" t="s">
        <v>8285</v>
      </c>
      <c r="B229" s="639" t="s">
        <v>8559</v>
      </c>
      <c r="C229" s="639" t="s">
        <v>8391</v>
      </c>
      <c r="D229" s="639" t="s">
        <v>8142</v>
      </c>
      <c r="E229" s="639" t="s">
        <v>8560</v>
      </c>
      <c r="F229" s="639" t="s">
        <v>8215</v>
      </c>
      <c r="G229" s="696">
        <v>2.1</v>
      </c>
      <c r="H229" s="678">
        <v>43831</v>
      </c>
    </row>
    <row r="230" spans="1:8" ht="36" x14ac:dyDescent="0.3">
      <c r="A230" s="659" t="s">
        <v>8285</v>
      </c>
      <c r="B230" s="639" t="s">
        <v>8564</v>
      </c>
      <c r="C230" s="639" t="s">
        <v>8389</v>
      </c>
      <c r="D230" s="639" t="s">
        <v>8142</v>
      </c>
      <c r="E230" s="639" t="s">
        <v>8562</v>
      </c>
      <c r="F230" s="639" t="s">
        <v>8215</v>
      </c>
      <c r="G230" s="696">
        <v>2.1</v>
      </c>
      <c r="H230" s="678">
        <v>43831</v>
      </c>
    </row>
    <row r="231" spans="1:8" ht="24" x14ac:dyDescent="0.3">
      <c r="A231" s="659" t="s">
        <v>8285</v>
      </c>
      <c r="B231" s="639" t="s">
        <v>8565</v>
      </c>
      <c r="C231" s="639" t="s">
        <v>1070</v>
      </c>
      <c r="D231" s="639" t="s">
        <v>8142</v>
      </c>
      <c r="E231" s="639" t="s">
        <v>8566</v>
      </c>
      <c r="F231" s="639" t="s">
        <v>8467</v>
      </c>
      <c r="G231" s="696">
        <v>2</v>
      </c>
      <c r="H231" s="678">
        <v>43831</v>
      </c>
    </row>
    <row r="232" spans="1:8" ht="36" x14ac:dyDescent="0.3">
      <c r="A232" s="659" t="s">
        <v>8285</v>
      </c>
      <c r="B232" s="639" t="s">
        <v>8567</v>
      </c>
      <c r="C232" s="639" t="s">
        <v>657</v>
      </c>
      <c r="D232" s="639" t="s">
        <v>8142</v>
      </c>
      <c r="E232" s="639" t="s">
        <v>8568</v>
      </c>
      <c r="F232" s="639" t="s">
        <v>8467</v>
      </c>
      <c r="G232" s="696">
        <v>2</v>
      </c>
      <c r="H232" s="678">
        <v>43831</v>
      </c>
    </row>
    <row r="233" spans="1:8" ht="38.700000000000003" customHeight="1" x14ac:dyDescent="0.3">
      <c r="A233" s="659" t="s">
        <v>8285</v>
      </c>
      <c r="B233" s="639" t="s">
        <v>8567</v>
      </c>
      <c r="C233" s="639" t="s">
        <v>657</v>
      </c>
      <c r="D233" s="639" t="s">
        <v>8243</v>
      </c>
      <c r="E233" s="639" t="s">
        <v>8569</v>
      </c>
      <c r="F233" s="639" t="s">
        <v>8467</v>
      </c>
      <c r="G233" s="696">
        <v>2</v>
      </c>
      <c r="H233" s="678">
        <v>43831</v>
      </c>
    </row>
    <row r="234" spans="1:8" ht="43.2" customHeight="1" x14ac:dyDescent="0.3">
      <c r="A234" s="659" t="s">
        <v>8285</v>
      </c>
      <c r="B234" s="639" t="s">
        <v>8570</v>
      </c>
      <c r="C234" s="639" t="s">
        <v>667</v>
      </c>
      <c r="D234" s="639" t="s">
        <v>8243</v>
      </c>
      <c r="E234" s="639" t="s">
        <v>8571</v>
      </c>
      <c r="F234" s="639" t="s">
        <v>8467</v>
      </c>
      <c r="G234" s="696">
        <v>2</v>
      </c>
      <c r="H234" s="678">
        <v>43831</v>
      </c>
    </row>
    <row r="235" spans="1:8" ht="41.25" customHeight="1" x14ac:dyDescent="0.3">
      <c r="A235" s="659" t="s">
        <v>8285</v>
      </c>
      <c r="B235" s="639" t="s">
        <v>8572</v>
      </c>
      <c r="C235" s="639" t="s">
        <v>667</v>
      </c>
      <c r="D235" s="639" t="s">
        <v>8142</v>
      </c>
      <c r="E235" s="639" t="s">
        <v>8568</v>
      </c>
      <c r="F235" s="639" t="s">
        <v>8467</v>
      </c>
      <c r="G235" s="696">
        <v>2</v>
      </c>
      <c r="H235" s="678">
        <v>43831</v>
      </c>
    </row>
    <row r="236" spans="1:8" ht="24" x14ac:dyDescent="0.3">
      <c r="A236" s="659" t="s">
        <v>8285</v>
      </c>
      <c r="B236" s="639" t="s">
        <v>8547</v>
      </c>
      <c r="C236" s="639" t="s">
        <v>8573</v>
      </c>
      <c r="D236" s="639" t="s">
        <v>8243</v>
      </c>
      <c r="E236" s="639" t="s">
        <v>8574</v>
      </c>
      <c r="F236" s="639" t="s">
        <v>8155</v>
      </c>
      <c r="G236" s="696">
        <v>2.1</v>
      </c>
      <c r="H236" s="679">
        <v>43837</v>
      </c>
    </row>
    <row r="237" spans="1:8" ht="36" x14ac:dyDescent="0.3">
      <c r="A237" s="659" t="s">
        <v>8285</v>
      </c>
      <c r="B237" s="639" t="s">
        <v>8575</v>
      </c>
      <c r="C237" s="639" t="s">
        <v>8576</v>
      </c>
      <c r="D237" s="639" t="s">
        <v>8142</v>
      </c>
      <c r="E237" s="639" t="s">
        <v>8334</v>
      </c>
      <c r="F237" s="639" t="s">
        <v>8218</v>
      </c>
      <c r="G237" s="696">
        <v>2.1</v>
      </c>
      <c r="H237" s="679">
        <v>43837</v>
      </c>
    </row>
    <row r="238" spans="1:8" ht="24" x14ac:dyDescent="0.3">
      <c r="A238" s="659" t="s">
        <v>8285</v>
      </c>
      <c r="B238" s="639" t="s">
        <v>8577</v>
      </c>
      <c r="C238" s="639" t="s">
        <v>8578</v>
      </c>
      <c r="D238" s="639" t="s">
        <v>8142</v>
      </c>
      <c r="E238" s="639" t="s">
        <v>8334</v>
      </c>
      <c r="F238" s="639" t="s">
        <v>9069</v>
      </c>
      <c r="G238" s="696" t="s">
        <v>8058</v>
      </c>
      <c r="H238" s="679">
        <v>43837</v>
      </c>
    </row>
    <row r="239" spans="1:8" ht="24" x14ac:dyDescent="0.3">
      <c r="A239" s="659" t="s">
        <v>8285</v>
      </c>
      <c r="B239" s="639" t="s">
        <v>8579</v>
      </c>
      <c r="C239" s="639" t="s">
        <v>8580</v>
      </c>
      <c r="D239" s="639" t="s">
        <v>8142</v>
      </c>
      <c r="E239" s="639" t="s">
        <v>8334</v>
      </c>
      <c r="F239" s="639" t="s">
        <v>8240</v>
      </c>
      <c r="G239" s="696">
        <v>2.1</v>
      </c>
      <c r="H239" s="679">
        <v>43837</v>
      </c>
    </row>
    <row r="240" spans="1:8" ht="19.5" customHeight="1" x14ac:dyDescent="0.3">
      <c r="A240" s="659" t="s">
        <v>8285</v>
      </c>
      <c r="B240" s="639" t="s">
        <v>8581</v>
      </c>
      <c r="C240" s="639" t="s">
        <v>606</v>
      </c>
      <c r="D240" s="639" t="s">
        <v>8521</v>
      </c>
      <c r="E240" s="639" t="s">
        <v>8582</v>
      </c>
      <c r="F240" s="639" t="s">
        <v>9069</v>
      </c>
      <c r="G240" s="696">
        <v>2</v>
      </c>
      <c r="H240" s="679">
        <v>43837</v>
      </c>
    </row>
    <row r="241" spans="1:8" ht="24" x14ac:dyDescent="0.3">
      <c r="A241" s="659" t="s">
        <v>8285</v>
      </c>
      <c r="B241" s="639" t="s">
        <v>8583</v>
      </c>
      <c r="C241" s="639" t="s">
        <v>8584</v>
      </c>
      <c r="D241" s="639" t="s">
        <v>8521</v>
      </c>
      <c r="E241" s="639" t="s">
        <v>8585</v>
      </c>
      <c r="F241" s="639" t="s">
        <v>8586</v>
      </c>
      <c r="G241" s="696">
        <v>2</v>
      </c>
      <c r="H241" s="678">
        <v>43831</v>
      </c>
    </row>
    <row r="242" spans="1:8" ht="36" x14ac:dyDescent="0.3">
      <c r="A242" s="659" t="s">
        <v>8285</v>
      </c>
      <c r="B242" s="639" t="s">
        <v>8587</v>
      </c>
      <c r="C242" s="639" t="s">
        <v>878</v>
      </c>
      <c r="D242" s="639" t="s">
        <v>8521</v>
      </c>
      <c r="E242" s="639" t="s">
        <v>8588</v>
      </c>
      <c r="F242" s="639" t="s">
        <v>8184</v>
      </c>
      <c r="G242" s="696">
        <v>2</v>
      </c>
      <c r="H242" s="677" t="s">
        <v>8463</v>
      </c>
    </row>
    <row r="243" spans="1:8" ht="48" x14ac:dyDescent="0.3">
      <c r="A243" s="659" t="s">
        <v>8285</v>
      </c>
      <c r="B243" s="639" t="s">
        <v>8589</v>
      </c>
      <c r="C243" s="639" t="s">
        <v>8590</v>
      </c>
      <c r="D243" s="639" t="s">
        <v>8521</v>
      </c>
      <c r="E243" s="639" t="s">
        <v>8591</v>
      </c>
      <c r="F243" s="639" t="s">
        <v>8184</v>
      </c>
      <c r="G243" s="696">
        <v>2</v>
      </c>
      <c r="H243" s="678">
        <v>43831</v>
      </c>
    </row>
    <row r="244" spans="1:8" ht="36" x14ac:dyDescent="0.3">
      <c r="A244" s="659" t="s">
        <v>8285</v>
      </c>
      <c r="B244" s="639" t="s">
        <v>8592</v>
      </c>
      <c r="C244" s="639" t="s">
        <v>1854</v>
      </c>
      <c r="D244" s="639" t="s">
        <v>8142</v>
      </c>
      <c r="E244" s="639" t="s">
        <v>8593</v>
      </c>
      <c r="F244" s="639" t="s">
        <v>8139</v>
      </c>
      <c r="G244" s="696">
        <v>2.1</v>
      </c>
      <c r="H244" s="679">
        <v>43837</v>
      </c>
    </row>
    <row r="245" spans="1:8" ht="36" x14ac:dyDescent="0.3">
      <c r="A245" s="659" t="s">
        <v>8285</v>
      </c>
      <c r="B245" s="639" t="s">
        <v>8592</v>
      </c>
      <c r="C245" s="639" t="s">
        <v>1854</v>
      </c>
      <c r="D245" s="639" t="s">
        <v>8142</v>
      </c>
      <c r="E245" s="639" t="s">
        <v>8594</v>
      </c>
      <c r="F245" s="639" t="s">
        <v>8139</v>
      </c>
      <c r="G245" s="696">
        <v>2.1</v>
      </c>
      <c r="H245" s="679">
        <v>43837</v>
      </c>
    </row>
    <row r="246" spans="1:8" x14ac:dyDescent="0.3">
      <c r="A246" s="659" t="s">
        <v>8285</v>
      </c>
      <c r="B246" s="639" t="s">
        <v>8595</v>
      </c>
      <c r="C246" s="639" t="s">
        <v>625</v>
      </c>
      <c r="D246" s="639" t="s">
        <v>8521</v>
      </c>
      <c r="E246" s="639" t="s">
        <v>8596</v>
      </c>
      <c r="F246" s="639" t="s">
        <v>8231</v>
      </c>
      <c r="G246" s="696">
        <v>2.1</v>
      </c>
      <c r="H246" s="679">
        <v>43837</v>
      </c>
    </row>
    <row r="247" spans="1:8" ht="24" x14ac:dyDescent="0.3">
      <c r="A247" s="659" t="s">
        <v>8285</v>
      </c>
      <c r="B247" s="639" t="s">
        <v>8597</v>
      </c>
      <c r="C247" s="639" t="s">
        <v>1685</v>
      </c>
      <c r="D247" s="639" t="s">
        <v>8213</v>
      </c>
      <c r="E247" s="639" t="s">
        <v>8598</v>
      </c>
      <c r="F247" s="639" t="s">
        <v>8155</v>
      </c>
      <c r="G247" s="696">
        <v>2.1</v>
      </c>
      <c r="H247" s="679">
        <v>43837</v>
      </c>
    </row>
    <row r="248" spans="1:8" ht="36" x14ac:dyDescent="0.3">
      <c r="A248" s="659" t="s">
        <v>8285</v>
      </c>
      <c r="B248" s="639" t="s">
        <v>8599</v>
      </c>
      <c r="C248" s="639" t="s">
        <v>150</v>
      </c>
      <c r="D248" s="639" t="s">
        <v>8521</v>
      </c>
      <c r="E248" s="639" t="s">
        <v>8600</v>
      </c>
      <c r="F248" s="639" t="s">
        <v>8218</v>
      </c>
      <c r="G248" s="696">
        <v>2.1</v>
      </c>
      <c r="H248" s="679">
        <v>43837</v>
      </c>
    </row>
    <row r="249" spans="1:8" ht="24" x14ac:dyDescent="0.3">
      <c r="A249" s="659" t="s">
        <v>8285</v>
      </c>
      <c r="B249" s="639" t="s">
        <v>8601</v>
      </c>
      <c r="C249" s="639" t="s">
        <v>8602</v>
      </c>
      <c r="D249" s="639" t="s">
        <v>8142</v>
      </c>
      <c r="E249" s="639" t="s">
        <v>8603</v>
      </c>
      <c r="F249" s="639" t="s">
        <v>8270</v>
      </c>
      <c r="G249" s="696">
        <v>2.1</v>
      </c>
      <c r="H249" s="679">
        <v>43837</v>
      </c>
    </row>
    <row r="250" spans="1:8" ht="24" x14ac:dyDescent="0.3">
      <c r="A250" s="659" t="s">
        <v>8285</v>
      </c>
      <c r="B250" s="639" t="s">
        <v>8485</v>
      </c>
      <c r="C250" s="639" t="s">
        <v>8235</v>
      </c>
      <c r="D250" s="639" t="s">
        <v>8142</v>
      </c>
      <c r="E250" s="639" t="s">
        <v>8604</v>
      </c>
      <c r="F250" s="639" t="s">
        <v>4253</v>
      </c>
      <c r="G250" s="696">
        <v>2</v>
      </c>
      <c r="H250" s="679">
        <v>43837</v>
      </c>
    </row>
    <row r="251" spans="1:8" ht="36" x14ac:dyDescent="0.3">
      <c r="A251" s="659" t="s">
        <v>8285</v>
      </c>
      <c r="B251" s="640" t="s">
        <v>8605</v>
      </c>
      <c r="C251" s="640" t="s">
        <v>878</v>
      </c>
      <c r="D251" s="640" t="s">
        <v>8142</v>
      </c>
      <c r="E251" s="639" t="s">
        <v>8604</v>
      </c>
      <c r="F251" s="639" t="s">
        <v>8184</v>
      </c>
      <c r="G251" s="696">
        <v>2</v>
      </c>
      <c r="H251" s="677" t="s">
        <v>8058</v>
      </c>
    </row>
    <row r="252" spans="1:8" x14ac:dyDescent="0.3">
      <c r="A252" s="659" t="s">
        <v>8285</v>
      </c>
      <c r="B252" s="639" t="s">
        <v>8606</v>
      </c>
      <c r="C252" s="639" t="s">
        <v>8607</v>
      </c>
      <c r="D252" s="639" t="s">
        <v>8243</v>
      </c>
      <c r="E252" s="639" t="s">
        <v>8269</v>
      </c>
      <c r="F252" s="639" t="s">
        <v>8270</v>
      </c>
      <c r="G252" s="696">
        <v>2.1</v>
      </c>
      <c r="H252" s="679">
        <v>43837</v>
      </c>
    </row>
    <row r="253" spans="1:8" ht="24" x14ac:dyDescent="0.3">
      <c r="A253" s="659" t="s">
        <v>8285</v>
      </c>
      <c r="B253" s="639" t="s">
        <v>8203</v>
      </c>
      <c r="C253" s="639" t="s">
        <v>8608</v>
      </c>
      <c r="D253" s="639" t="s">
        <v>8149</v>
      </c>
      <c r="E253" s="639" t="s">
        <v>8609</v>
      </c>
      <c r="F253" s="639" t="s">
        <v>8218</v>
      </c>
      <c r="G253" s="696">
        <v>2.1</v>
      </c>
      <c r="H253" s="679">
        <v>43837</v>
      </c>
    </row>
    <row r="254" spans="1:8" ht="36" x14ac:dyDescent="0.3">
      <c r="A254" s="659" t="s">
        <v>8285</v>
      </c>
      <c r="B254" s="639" t="s">
        <v>8058</v>
      </c>
      <c r="C254" s="639" t="s">
        <v>8610</v>
      </c>
      <c r="D254" s="639" t="s">
        <v>8154</v>
      </c>
      <c r="E254" s="639" t="s">
        <v>8611</v>
      </c>
      <c r="F254" s="639" t="s">
        <v>8143</v>
      </c>
      <c r="G254" s="696">
        <v>2.1</v>
      </c>
      <c r="H254" s="679">
        <v>43837</v>
      </c>
    </row>
    <row r="255" spans="1:8" ht="36" x14ac:dyDescent="0.3">
      <c r="A255" s="659" t="s">
        <v>8285</v>
      </c>
      <c r="B255" s="639" t="s">
        <v>8612</v>
      </c>
      <c r="C255" s="639" t="s">
        <v>8610</v>
      </c>
      <c r="D255" s="639" t="s">
        <v>8243</v>
      </c>
      <c r="E255" s="639" t="s">
        <v>8611</v>
      </c>
      <c r="F255" s="639" t="s">
        <v>8143</v>
      </c>
      <c r="G255" s="696">
        <v>2.1</v>
      </c>
      <c r="H255" s="679">
        <v>43837</v>
      </c>
    </row>
    <row r="256" spans="1:8" ht="36" x14ac:dyDescent="0.3">
      <c r="A256" s="659" t="s">
        <v>8285</v>
      </c>
      <c r="B256" s="639" t="s">
        <v>8613</v>
      </c>
      <c r="C256" s="639" t="s">
        <v>8614</v>
      </c>
      <c r="D256" s="639" t="s">
        <v>8142</v>
      </c>
      <c r="E256" s="639" t="s">
        <v>8611</v>
      </c>
      <c r="F256" s="639" t="s">
        <v>8143</v>
      </c>
      <c r="G256" s="696">
        <v>2.1</v>
      </c>
      <c r="H256" s="679">
        <v>43837</v>
      </c>
    </row>
    <row r="257" spans="1:8" ht="36" x14ac:dyDescent="0.3">
      <c r="A257" s="659" t="s">
        <v>8285</v>
      </c>
      <c r="B257" s="639" t="s">
        <v>8615</v>
      </c>
      <c r="C257" s="639" t="s">
        <v>8614</v>
      </c>
      <c r="D257" s="639" t="s">
        <v>8149</v>
      </c>
      <c r="E257" s="639" t="s">
        <v>8611</v>
      </c>
      <c r="F257" s="639" t="s">
        <v>8143</v>
      </c>
      <c r="G257" s="696">
        <v>2.1</v>
      </c>
      <c r="H257" s="679">
        <v>43837</v>
      </c>
    </row>
    <row r="258" spans="1:8" ht="36" x14ac:dyDescent="0.3">
      <c r="A258" s="659" t="s">
        <v>8285</v>
      </c>
      <c r="B258" s="639" t="s">
        <v>8058</v>
      </c>
      <c r="C258" s="639" t="s">
        <v>8616</v>
      </c>
      <c r="D258" s="639" t="s">
        <v>8154</v>
      </c>
      <c r="E258" s="639" t="s">
        <v>8611</v>
      </c>
      <c r="F258" s="639" t="s">
        <v>8143</v>
      </c>
      <c r="G258" s="696">
        <v>2.1</v>
      </c>
      <c r="H258" s="679">
        <v>43837</v>
      </c>
    </row>
    <row r="259" spans="1:8" ht="36" x14ac:dyDescent="0.3">
      <c r="A259" s="659" t="s">
        <v>8285</v>
      </c>
      <c r="B259" s="639" t="s">
        <v>8617</v>
      </c>
      <c r="C259" s="639" t="s">
        <v>8616</v>
      </c>
      <c r="D259" s="639" t="s">
        <v>8243</v>
      </c>
      <c r="E259" s="639" t="s">
        <v>8611</v>
      </c>
      <c r="F259" s="639" t="s">
        <v>8143</v>
      </c>
      <c r="G259" s="696">
        <v>2.1</v>
      </c>
      <c r="H259" s="679">
        <v>43837</v>
      </c>
    </row>
    <row r="260" spans="1:8" ht="36" x14ac:dyDescent="0.3">
      <c r="A260" s="659" t="s">
        <v>8285</v>
      </c>
      <c r="B260" s="639" t="s">
        <v>8617</v>
      </c>
      <c r="C260" s="639" t="s">
        <v>8618</v>
      </c>
      <c r="D260" s="639" t="s">
        <v>8142</v>
      </c>
      <c r="E260" s="639" t="s">
        <v>8611</v>
      </c>
      <c r="F260" s="639" t="s">
        <v>8143</v>
      </c>
      <c r="G260" s="696">
        <v>2.1</v>
      </c>
      <c r="H260" s="679">
        <v>43837</v>
      </c>
    </row>
    <row r="261" spans="1:8" ht="24" x14ac:dyDescent="0.3">
      <c r="A261" s="659" t="s">
        <v>8285</v>
      </c>
      <c r="B261" s="639" t="s">
        <v>8619</v>
      </c>
      <c r="C261" s="639" t="s">
        <v>1940</v>
      </c>
      <c r="D261" s="639" t="s">
        <v>8142</v>
      </c>
      <c r="E261" s="639" t="s">
        <v>8611</v>
      </c>
      <c r="F261" s="639" t="s">
        <v>8143</v>
      </c>
      <c r="G261" s="696">
        <v>2.1</v>
      </c>
      <c r="H261" s="679">
        <v>43837</v>
      </c>
    </row>
    <row r="262" spans="1:8" ht="120" x14ac:dyDescent="0.3">
      <c r="A262" s="659" t="s">
        <v>8285</v>
      </c>
      <c r="B262" s="639" t="s">
        <v>8620</v>
      </c>
      <c r="C262" s="639" t="s">
        <v>8186</v>
      </c>
      <c r="D262" s="639" t="s">
        <v>8142</v>
      </c>
      <c r="E262" s="639" t="s">
        <v>8621</v>
      </c>
      <c r="F262" s="639" t="s">
        <v>8143</v>
      </c>
      <c r="G262" s="696">
        <v>2.1</v>
      </c>
      <c r="H262" s="679">
        <v>43837</v>
      </c>
    </row>
    <row r="263" spans="1:8" ht="36" x14ac:dyDescent="0.3">
      <c r="A263" s="660" t="s">
        <v>8622</v>
      </c>
      <c r="B263" s="639" t="s">
        <v>8623</v>
      </c>
      <c r="C263" s="639" t="s">
        <v>2739</v>
      </c>
      <c r="D263" s="639" t="s">
        <v>8149</v>
      </c>
      <c r="E263" s="639" t="s">
        <v>8624</v>
      </c>
      <c r="F263" s="639" t="s">
        <v>8218</v>
      </c>
      <c r="G263" s="696">
        <v>2.1</v>
      </c>
      <c r="H263" s="677" t="s">
        <v>8463</v>
      </c>
    </row>
    <row r="264" spans="1:8" ht="52.5" customHeight="1" x14ac:dyDescent="0.3">
      <c r="A264" s="660" t="s">
        <v>8622</v>
      </c>
      <c r="B264" s="639" t="s">
        <v>8625</v>
      </c>
      <c r="C264" s="639" t="s">
        <v>3950</v>
      </c>
      <c r="D264" s="639" t="s">
        <v>8142</v>
      </c>
      <c r="E264" s="639" t="s">
        <v>8626</v>
      </c>
      <c r="F264" s="639" t="s">
        <v>8627</v>
      </c>
      <c r="G264" s="698" t="s">
        <v>8058</v>
      </c>
      <c r="H264" s="677" t="s">
        <v>8463</v>
      </c>
    </row>
    <row r="265" spans="1:8" ht="24" x14ac:dyDescent="0.3">
      <c r="A265" s="660" t="s">
        <v>8622</v>
      </c>
      <c r="B265" s="639" t="s">
        <v>8628</v>
      </c>
      <c r="C265" s="639" t="s">
        <v>861</v>
      </c>
      <c r="D265" s="639" t="s">
        <v>8142</v>
      </c>
      <c r="E265" s="639" t="s">
        <v>8629</v>
      </c>
      <c r="F265" s="639" t="s">
        <v>8184</v>
      </c>
      <c r="G265" s="696">
        <v>2</v>
      </c>
      <c r="H265" s="677" t="s">
        <v>8463</v>
      </c>
    </row>
    <row r="266" spans="1:8" ht="24" x14ac:dyDescent="0.3">
      <c r="A266" s="660" t="s">
        <v>8622</v>
      </c>
      <c r="B266" s="639" t="s">
        <v>8630</v>
      </c>
      <c r="C266" s="639" t="s">
        <v>175</v>
      </c>
      <c r="D266" s="639" t="s">
        <v>8142</v>
      </c>
      <c r="E266" s="639" t="s">
        <v>8631</v>
      </c>
      <c r="F266" s="639" t="s">
        <v>8218</v>
      </c>
      <c r="G266" s="696">
        <v>2.1</v>
      </c>
      <c r="H266" s="678">
        <v>43831</v>
      </c>
    </row>
    <row r="267" spans="1:8" ht="24" x14ac:dyDescent="0.3">
      <c r="A267" s="660" t="s">
        <v>8622</v>
      </c>
      <c r="B267" s="639" t="s">
        <v>8632</v>
      </c>
      <c r="C267" s="639" t="s">
        <v>8058</v>
      </c>
      <c r="D267" s="639" t="s">
        <v>8158</v>
      </c>
      <c r="E267" s="639" t="s">
        <v>8555</v>
      </c>
      <c r="F267" s="639" t="s">
        <v>8058</v>
      </c>
      <c r="G267" s="696" t="s">
        <v>8058</v>
      </c>
      <c r="H267" s="677" t="s">
        <v>8463</v>
      </c>
    </row>
    <row r="268" spans="1:8" ht="24" x14ac:dyDescent="0.3">
      <c r="A268" s="660" t="s">
        <v>8622</v>
      </c>
      <c r="B268" s="639" t="s">
        <v>8633</v>
      </c>
      <c r="C268" s="639" t="s">
        <v>8058</v>
      </c>
      <c r="D268" s="639" t="s">
        <v>8147</v>
      </c>
      <c r="E268" s="639" t="s">
        <v>8634</v>
      </c>
      <c r="F268" s="639" t="s">
        <v>8143</v>
      </c>
      <c r="G268" s="696">
        <v>2.1</v>
      </c>
      <c r="H268" s="677" t="s">
        <v>8622</v>
      </c>
    </row>
    <row r="269" spans="1:8" ht="36" x14ac:dyDescent="0.3">
      <c r="A269" s="660" t="s">
        <v>8622</v>
      </c>
      <c r="B269" s="644" t="s">
        <v>8058</v>
      </c>
      <c r="C269" s="639" t="s">
        <v>740</v>
      </c>
      <c r="D269" s="639" t="s">
        <v>8369</v>
      </c>
      <c r="E269" s="639" t="s">
        <v>8635</v>
      </c>
      <c r="F269" s="639" t="s">
        <v>8240</v>
      </c>
      <c r="G269" s="696">
        <v>2.1</v>
      </c>
      <c r="H269" s="677" t="s">
        <v>8622</v>
      </c>
    </row>
    <row r="270" spans="1:8" ht="54" customHeight="1" x14ac:dyDescent="0.3">
      <c r="A270" s="660" t="s">
        <v>8622</v>
      </c>
      <c r="B270" s="639" t="s">
        <v>4051</v>
      </c>
      <c r="C270" s="639" t="s">
        <v>8384</v>
      </c>
      <c r="D270" s="639" t="s">
        <v>8385</v>
      </c>
      <c r="E270" s="639" t="s">
        <v>8636</v>
      </c>
      <c r="F270" s="639" t="s">
        <v>8387</v>
      </c>
      <c r="G270" s="696" t="s">
        <v>8058</v>
      </c>
      <c r="H270" s="677" t="s">
        <v>8622</v>
      </c>
    </row>
    <row r="271" spans="1:8" ht="24" x14ac:dyDescent="0.3">
      <c r="A271" s="660" t="s">
        <v>8622</v>
      </c>
      <c r="B271" s="639" t="s">
        <v>8637</v>
      </c>
      <c r="C271" s="639" t="s">
        <v>8638</v>
      </c>
      <c r="D271" s="639" t="s">
        <v>8147</v>
      </c>
      <c r="E271" s="639" t="s">
        <v>8639</v>
      </c>
      <c r="F271" s="639" t="s">
        <v>8638</v>
      </c>
      <c r="G271" s="696" t="s">
        <v>8058</v>
      </c>
      <c r="H271" s="677" t="s">
        <v>8622</v>
      </c>
    </row>
    <row r="272" spans="1:8" ht="24" x14ac:dyDescent="0.3">
      <c r="A272" s="660" t="s">
        <v>8622</v>
      </c>
      <c r="B272" s="639" t="s">
        <v>8297</v>
      </c>
      <c r="C272" s="639" t="s">
        <v>8640</v>
      </c>
      <c r="D272" s="639" t="s">
        <v>8142</v>
      </c>
      <c r="E272" s="639" t="s">
        <v>8641</v>
      </c>
      <c r="F272" s="639" t="s">
        <v>8240</v>
      </c>
      <c r="G272" s="696">
        <v>2.1</v>
      </c>
      <c r="H272" s="679">
        <v>43837</v>
      </c>
    </row>
    <row r="273" spans="1:8" ht="71.25" customHeight="1" x14ac:dyDescent="0.3">
      <c r="A273" s="660" t="s">
        <v>8622</v>
      </c>
      <c r="B273" s="639" t="s">
        <v>8642</v>
      </c>
      <c r="C273" s="639" t="s">
        <v>8643</v>
      </c>
      <c r="D273" s="639" t="s">
        <v>8142</v>
      </c>
      <c r="E273" s="639" t="s">
        <v>8644</v>
      </c>
      <c r="F273" s="639" t="s">
        <v>8143</v>
      </c>
      <c r="G273" s="696">
        <v>2.1</v>
      </c>
      <c r="H273" s="679">
        <v>43837</v>
      </c>
    </row>
    <row r="274" spans="1:8" ht="36" x14ac:dyDescent="0.3">
      <c r="A274" s="660" t="s">
        <v>8622</v>
      </c>
      <c r="B274" s="639" t="s">
        <v>8645</v>
      </c>
      <c r="C274" s="639" t="s">
        <v>1541</v>
      </c>
      <c r="D274" s="639" t="s">
        <v>8243</v>
      </c>
      <c r="E274" s="639" t="s">
        <v>8646</v>
      </c>
      <c r="F274" s="639" t="s">
        <v>8155</v>
      </c>
      <c r="G274" s="696">
        <v>2.1</v>
      </c>
      <c r="H274" s="679">
        <v>43837</v>
      </c>
    </row>
    <row r="275" spans="1:8" ht="24" x14ac:dyDescent="0.3">
      <c r="A275" s="660" t="s">
        <v>8622</v>
      </c>
      <c r="B275" s="639" t="s">
        <v>8472</v>
      </c>
      <c r="C275" s="639" t="s">
        <v>2559</v>
      </c>
      <c r="D275" s="639" t="s">
        <v>8243</v>
      </c>
      <c r="E275" s="639" t="s">
        <v>8647</v>
      </c>
      <c r="F275" s="639" t="s">
        <v>8143</v>
      </c>
      <c r="G275" s="696">
        <v>2.1</v>
      </c>
      <c r="H275" s="679">
        <v>43837</v>
      </c>
    </row>
    <row r="276" spans="1:8" ht="24" x14ac:dyDescent="0.3">
      <c r="A276" s="660" t="s">
        <v>8622</v>
      </c>
      <c r="B276" s="639" t="s">
        <v>8472</v>
      </c>
      <c r="C276" s="639" t="s">
        <v>885</v>
      </c>
      <c r="D276" s="639" t="s">
        <v>8243</v>
      </c>
      <c r="E276" s="639" t="s">
        <v>8647</v>
      </c>
      <c r="F276" s="639" t="s">
        <v>8218</v>
      </c>
      <c r="G276" s="696">
        <v>2.1</v>
      </c>
      <c r="H276" s="679">
        <v>43837</v>
      </c>
    </row>
    <row r="277" spans="1:8" ht="36" x14ac:dyDescent="0.3">
      <c r="A277" s="660" t="s">
        <v>8622</v>
      </c>
      <c r="B277" s="639" t="s">
        <v>8058</v>
      </c>
      <c r="C277" s="639" t="s">
        <v>7973</v>
      </c>
      <c r="D277" s="639" t="s">
        <v>8058</v>
      </c>
      <c r="E277" s="639" t="s">
        <v>8648</v>
      </c>
      <c r="F277" s="639" t="s">
        <v>8058</v>
      </c>
      <c r="G277" s="696" t="s">
        <v>8058</v>
      </c>
      <c r="H277" s="679">
        <v>43837</v>
      </c>
    </row>
    <row r="278" spans="1:8" ht="24" x14ac:dyDescent="0.3">
      <c r="A278" s="660" t="s">
        <v>8622</v>
      </c>
      <c r="B278" s="639" t="s">
        <v>8438</v>
      </c>
      <c r="C278" s="639" t="s">
        <v>2554</v>
      </c>
      <c r="D278" s="639" t="s">
        <v>8142</v>
      </c>
      <c r="E278" s="639" t="s">
        <v>8649</v>
      </c>
      <c r="F278" s="639" t="s">
        <v>8270</v>
      </c>
      <c r="G278" s="696">
        <v>2.1</v>
      </c>
      <c r="H278" s="679">
        <v>43837</v>
      </c>
    </row>
    <row r="279" spans="1:8" ht="36" x14ac:dyDescent="0.3">
      <c r="A279" s="660" t="s">
        <v>8622</v>
      </c>
      <c r="B279" s="639" t="s">
        <v>8058</v>
      </c>
      <c r="C279" s="639" t="s">
        <v>8650</v>
      </c>
      <c r="D279" s="639" t="s">
        <v>8385</v>
      </c>
      <c r="E279" s="639" t="s">
        <v>8651</v>
      </c>
      <c r="F279" s="639" t="s">
        <v>8387</v>
      </c>
      <c r="G279" s="696" t="s">
        <v>8058</v>
      </c>
      <c r="H279" s="678">
        <v>43831</v>
      </c>
    </row>
    <row r="280" spans="1:8" ht="108" x14ac:dyDescent="0.3">
      <c r="A280" s="661" t="s">
        <v>8652</v>
      </c>
      <c r="B280" s="639" t="s">
        <v>8058</v>
      </c>
      <c r="C280" s="639" t="s">
        <v>1687</v>
      </c>
      <c r="D280" s="639" t="s">
        <v>8154</v>
      </c>
      <c r="E280" s="639" t="s">
        <v>8653</v>
      </c>
      <c r="F280" s="639" t="s">
        <v>8139</v>
      </c>
      <c r="G280" s="696">
        <v>2.1</v>
      </c>
      <c r="H280" s="678">
        <v>43831</v>
      </c>
    </row>
    <row r="281" spans="1:8" ht="72" x14ac:dyDescent="0.3">
      <c r="A281" s="661" t="s">
        <v>8652</v>
      </c>
      <c r="B281" s="639" t="s">
        <v>8058</v>
      </c>
      <c r="C281" s="639" t="s">
        <v>1687</v>
      </c>
      <c r="D281" s="639" t="s">
        <v>8154</v>
      </c>
      <c r="E281" s="639" t="s">
        <v>8654</v>
      </c>
      <c r="F281" s="639" t="s">
        <v>8655</v>
      </c>
      <c r="G281" s="696">
        <v>2.1</v>
      </c>
      <c r="H281" s="678">
        <v>43831</v>
      </c>
    </row>
    <row r="282" spans="1:8" ht="60" x14ac:dyDescent="0.3">
      <c r="A282" s="661" t="s">
        <v>8652</v>
      </c>
      <c r="B282" s="639" t="s">
        <v>8058</v>
      </c>
      <c r="C282" s="639" t="s">
        <v>1687</v>
      </c>
      <c r="D282" s="639" t="s">
        <v>8154</v>
      </c>
      <c r="E282" s="639" t="s">
        <v>8656</v>
      </c>
      <c r="F282" s="639" t="s">
        <v>8270</v>
      </c>
      <c r="G282" s="696">
        <v>2.1</v>
      </c>
      <c r="H282" s="678">
        <v>43831</v>
      </c>
    </row>
    <row r="283" spans="1:8" ht="60" x14ac:dyDescent="0.3">
      <c r="A283" s="661" t="s">
        <v>8652</v>
      </c>
      <c r="B283" s="639" t="s">
        <v>8058</v>
      </c>
      <c r="C283" s="639" t="s">
        <v>1687</v>
      </c>
      <c r="D283" s="639" t="s">
        <v>8154</v>
      </c>
      <c r="E283" s="639" t="s">
        <v>8657</v>
      </c>
      <c r="F283" s="639" t="s">
        <v>8155</v>
      </c>
      <c r="G283" s="696">
        <v>2.1</v>
      </c>
      <c r="H283" s="678">
        <v>43831</v>
      </c>
    </row>
    <row r="284" spans="1:8" ht="64.5" customHeight="1" x14ac:dyDescent="0.3">
      <c r="A284" s="661" t="s">
        <v>8652</v>
      </c>
      <c r="B284" s="639" t="s">
        <v>8058</v>
      </c>
      <c r="C284" s="639" t="s">
        <v>8186</v>
      </c>
      <c r="D284" s="639" t="s">
        <v>8243</v>
      </c>
      <c r="E284" s="639" t="s">
        <v>8658</v>
      </c>
      <c r="F284" s="639" t="s">
        <v>8659</v>
      </c>
      <c r="G284" s="696">
        <v>2.1</v>
      </c>
      <c r="H284" s="680">
        <v>43832</v>
      </c>
    </row>
    <row r="285" spans="1:8" ht="79.5" customHeight="1" x14ac:dyDescent="0.3">
      <c r="A285" s="661" t="s">
        <v>8652</v>
      </c>
      <c r="B285" s="639" t="s">
        <v>8660</v>
      </c>
      <c r="C285" s="639" t="s">
        <v>8186</v>
      </c>
      <c r="D285" s="639" t="s">
        <v>8243</v>
      </c>
      <c r="E285" s="639" t="s">
        <v>8661</v>
      </c>
      <c r="F285" s="639" t="s">
        <v>9069</v>
      </c>
      <c r="G285" s="696">
        <v>2</v>
      </c>
      <c r="H285" s="680">
        <v>43832</v>
      </c>
    </row>
    <row r="286" spans="1:8" ht="48" x14ac:dyDescent="0.3">
      <c r="A286" s="661" t="s">
        <v>8652</v>
      </c>
      <c r="B286" s="639" t="s">
        <v>4051</v>
      </c>
      <c r="C286" s="639" t="s">
        <v>8662</v>
      </c>
      <c r="D286" s="639" t="s">
        <v>8385</v>
      </c>
      <c r="E286" s="639" t="s">
        <v>8663</v>
      </c>
      <c r="F286" s="639" t="s">
        <v>8387</v>
      </c>
      <c r="G286" s="696" t="s">
        <v>8058</v>
      </c>
      <c r="H286" s="680">
        <v>43832</v>
      </c>
    </row>
    <row r="287" spans="1:8" ht="51.75" customHeight="1" x14ac:dyDescent="0.3">
      <c r="A287" s="661" t="s">
        <v>8652</v>
      </c>
      <c r="B287" s="639" t="s">
        <v>4051</v>
      </c>
      <c r="C287" s="639" t="s">
        <v>8664</v>
      </c>
      <c r="D287" s="639" t="s">
        <v>8385</v>
      </c>
      <c r="E287" s="639" t="s">
        <v>8665</v>
      </c>
      <c r="F287" s="639" t="s">
        <v>8387</v>
      </c>
      <c r="G287" s="696" t="s">
        <v>8058</v>
      </c>
      <c r="H287" s="680">
        <v>43832</v>
      </c>
    </row>
    <row r="288" spans="1:8" ht="41.25" customHeight="1" x14ac:dyDescent="0.3">
      <c r="A288" s="661" t="s">
        <v>8652</v>
      </c>
      <c r="B288" s="639" t="s">
        <v>8058</v>
      </c>
      <c r="C288" s="639" t="s">
        <v>8186</v>
      </c>
      <c r="D288" s="639" t="s">
        <v>8243</v>
      </c>
      <c r="E288" s="639" t="s">
        <v>8666</v>
      </c>
      <c r="F288" s="639" t="s">
        <v>8667</v>
      </c>
      <c r="G288" s="696">
        <v>2.1</v>
      </c>
      <c r="H288" s="678">
        <v>43831</v>
      </c>
    </row>
    <row r="289" spans="1:8" ht="52.5" customHeight="1" x14ac:dyDescent="0.3">
      <c r="A289" s="661" t="s">
        <v>8652</v>
      </c>
      <c r="B289" s="639" t="s">
        <v>4051</v>
      </c>
      <c r="C289" s="639" t="s">
        <v>8662</v>
      </c>
      <c r="D289" s="639" t="s">
        <v>8385</v>
      </c>
      <c r="E289" s="639" t="s">
        <v>8668</v>
      </c>
      <c r="F289" s="639" t="s">
        <v>8667</v>
      </c>
      <c r="G289" s="696">
        <v>2.1</v>
      </c>
      <c r="H289" s="678">
        <v>43831</v>
      </c>
    </row>
    <row r="290" spans="1:8" ht="24" x14ac:dyDescent="0.3">
      <c r="A290" s="661" t="s">
        <v>8652</v>
      </c>
      <c r="B290" s="639" t="s">
        <v>8359</v>
      </c>
      <c r="C290" s="639" t="s">
        <v>8638</v>
      </c>
      <c r="D290" s="639" t="s">
        <v>8142</v>
      </c>
      <c r="E290" s="639" t="s">
        <v>8669</v>
      </c>
      <c r="F290" s="639" t="s">
        <v>8638</v>
      </c>
      <c r="G290" s="696" t="s">
        <v>8058</v>
      </c>
      <c r="H290" s="678">
        <v>43831</v>
      </c>
    </row>
    <row r="291" spans="1:8" ht="36" x14ac:dyDescent="0.3">
      <c r="A291" s="661" t="s">
        <v>8652</v>
      </c>
      <c r="B291" s="639" t="s">
        <v>8670</v>
      </c>
      <c r="C291" s="639" t="s">
        <v>1060</v>
      </c>
      <c r="D291" s="639" t="s">
        <v>8142</v>
      </c>
      <c r="E291" s="639" t="s">
        <v>8671</v>
      </c>
      <c r="F291" s="639" t="s">
        <v>8218</v>
      </c>
      <c r="G291" s="696">
        <v>2.1</v>
      </c>
      <c r="H291" s="678">
        <v>43831</v>
      </c>
    </row>
    <row r="292" spans="1:8" ht="24" x14ac:dyDescent="0.3">
      <c r="A292" s="661" t="s">
        <v>8652</v>
      </c>
      <c r="B292" s="639" t="s">
        <v>8672</v>
      </c>
      <c r="C292" s="639" t="s">
        <v>885</v>
      </c>
      <c r="D292" s="639" t="s">
        <v>8243</v>
      </c>
      <c r="E292" s="639" t="s">
        <v>8673</v>
      </c>
      <c r="F292" s="639" t="s">
        <v>8218</v>
      </c>
      <c r="G292" s="696">
        <v>2.1</v>
      </c>
      <c r="H292" s="679">
        <v>43837</v>
      </c>
    </row>
    <row r="293" spans="1:8" ht="36" x14ac:dyDescent="0.3">
      <c r="A293" s="661" t="s">
        <v>8652</v>
      </c>
      <c r="B293" s="639" t="s">
        <v>8674</v>
      </c>
      <c r="C293" s="639" t="s">
        <v>878</v>
      </c>
      <c r="D293" s="639" t="s">
        <v>8142</v>
      </c>
      <c r="E293" s="639" t="s">
        <v>8675</v>
      </c>
      <c r="F293" s="639" t="s">
        <v>8184</v>
      </c>
      <c r="G293" s="696">
        <v>2</v>
      </c>
      <c r="H293" s="679">
        <v>43837</v>
      </c>
    </row>
    <row r="294" spans="1:8" ht="24" x14ac:dyDescent="0.3">
      <c r="A294" s="661" t="s">
        <v>8652</v>
      </c>
      <c r="B294" s="639" t="s">
        <v>8676</v>
      </c>
      <c r="C294" s="639" t="s">
        <v>885</v>
      </c>
      <c r="D294" s="639" t="s">
        <v>8142</v>
      </c>
      <c r="E294" s="639" t="s">
        <v>8675</v>
      </c>
      <c r="F294" s="639" t="s">
        <v>8184</v>
      </c>
      <c r="G294" s="696">
        <v>2</v>
      </c>
      <c r="H294" s="679">
        <v>43837</v>
      </c>
    </row>
    <row r="295" spans="1:8" ht="48" x14ac:dyDescent="0.3">
      <c r="A295" s="661" t="s">
        <v>8652</v>
      </c>
      <c r="B295" s="639" t="s">
        <v>8677</v>
      </c>
      <c r="C295" s="639" t="s">
        <v>3976</v>
      </c>
      <c r="D295" s="639" t="s">
        <v>8142</v>
      </c>
      <c r="E295" s="639" t="s">
        <v>8678</v>
      </c>
      <c r="F295" s="639" t="s">
        <v>8679</v>
      </c>
      <c r="G295" s="696">
        <v>2.1</v>
      </c>
      <c r="H295" s="679">
        <v>43837</v>
      </c>
    </row>
    <row r="296" spans="1:8" ht="24" x14ac:dyDescent="0.3">
      <c r="A296" s="658" t="s">
        <v>8680</v>
      </c>
      <c r="B296" s="639" t="s">
        <v>8681</v>
      </c>
      <c r="C296" s="639" t="s">
        <v>3788</v>
      </c>
      <c r="D296" s="639" t="s">
        <v>8243</v>
      </c>
      <c r="E296" s="639" t="s">
        <v>8682</v>
      </c>
      <c r="F296" s="639" t="s">
        <v>8683</v>
      </c>
      <c r="G296" s="696">
        <v>2.1</v>
      </c>
      <c r="H296" s="679">
        <v>43837</v>
      </c>
    </row>
    <row r="297" spans="1:8" ht="24" x14ac:dyDescent="0.3">
      <c r="A297" s="658" t="s">
        <v>8680</v>
      </c>
      <c r="B297" s="639" t="s">
        <v>8684</v>
      </c>
      <c r="C297" s="639" t="s">
        <v>3544</v>
      </c>
      <c r="D297" s="639" t="s">
        <v>8142</v>
      </c>
      <c r="E297" s="639" t="s">
        <v>8685</v>
      </c>
      <c r="F297" s="639" t="s">
        <v>8686</v>
      </c>
      <c r="G297" s="696">
        <v>2.1</v>
      </c>
      <c r="H297" s="679">
        <v>43837</v>
      </c>
    </row>
    <row r="298" spans="1:8" ht="24" x14ac:dyDescent="0.3">
      <c r="A298" s="658" t="s">
        <v>8680</v>
      </c>
      <c r="B298" s="639" t="s">
        <v>8687</v>
      </c>
      <c r="C298" s="639" t="s">
        <v>8688</v>
      </c>
      <c r="D298" s="639" t="s">
        <v>8142</v>
      </c>
      <c r="E298" s="639" t="s">
        <v>8685</v>
      </c>
      <c r="F298" s="639" t="s">
        <v>8689</v>
      </c>
      <c r="G298" s="696">
        <v>2.1</v>
      </c>
      <c r="H298" s="679">
        <v>43837</v>
      </c>
    </row>
    <row r="299" spans="1:8" ht="24" x14ac:dyDescent="0.3">
      <c r="A299" s="658" t="s">
        <v>8680</v>
      </c>
      <c r="B299" s="639" t="s">
        <v>8690</v>
      </c>
      <c r="C299" s="639" t="s">
        <v>667</v>
      </c>
      <c r="D299" s="639" t="s">
        <v>8243</v>
      </c>
      <c r="E299" s="639" t="s">
        <v>8691</v>
      </c>
      <c r="F299" s="639" t="s">
        <v>8467</v>
      </c>
      <c r="G299" s="696">
        <v>2.1</v>
      </c>
      <c r="H299" s="679">
        <v>43837</v>
      </c>
    </row>
    <row r="300" spans="1:8" ht="24" x14ac:dyDescent="0.3">
      <c r="A300" s="658" t="s">
        <v>8680</v>
      </c>
      <c r="B300" s="639" t="s">
        <v>8692</v>
      </c>
      <c r="C300" s="639" t="s">
        <v>1000</v>
      </c>
      <c r="D300" s="639" t="s">
        <v>8142</v>
      </c>
      <c r="E300" s="639" t="s">
        <v>8685</v>
      </c>
      <c r="F300" s="639" t="s">
        <v>8689</v>
      </c>
      <c r="G300" s="696">
        <v>2.1</v>
      </c>
      <c r="H300" s="679">
        <v>43837</v>
      </c>
    </row>
    <row r="301" spans="1:8" x14ac:dyDescent="0.3">
      <c r="A301" s="658" t="s">
        <v>8680</v>
      </c>
      <c r="B301" s="639" t="s">
        <v>8693</v>
      </c>
      <c r="C301" s="639" t="s">
        <v>2945</v>
      </c>
      <c r="D301" s="639" t="s">
        <v>8268</v>
      </c>
      <c r="E301" s="639" t="s">
        <v>8694</v>
      </c>
      <c r="F301" s="639" t="s">
        <v>8689</v>
      </c>
      <c r="G301" s="696">
        <v>2.1</v>
      </c>
      <c r="H301" s="679">
        <v>43837</v>
      </c>
    </row>
    <row r="302" spans="1:8" x14ac:dyDescent="0.3">
      <c r="A302" s="658" t="s">
        <v>8680</v>
      </c>
      <c r="B302" s="639" t="s">
        <v>8695</v>
      </c>
      <c r="C302" s="639" t="s">
        <v>2945</v>
      </c>
      <c r="D302" s="639" t="s">
        <v>8213</v>
      </c>
      <c r="E302" s="639" t="s">
        <v>8696</v>
      </c>
      <c r="F302" s="639" t="s">
        <v>8689</v>
      </c>
      <c r="G302" s="696">
        <v>2.1</v>
      </c>
      <c r="H302" s="679">
        <v>43837</v>
      </c>
    </row>
    <row r="303" spans="1:8" ht="24" x14ac:dyDescent="0.3">
      <c r="A303" s="658" t="s">
        <v>8680</v>
      </c>
      <c r="B303" s="639" t="s">
        <v>8697</v>
      </c>
      <c r="C303" s="639" t="s">
        <v>3744</v>
      </c>
      <c r="D303" s="639" t="s">
        <v>8268</v>
      </c>
      <c r="E303" s="639" t="s">
        <v>8698</v>
      </c>
      <c r="F303" s="639" t="s">
        <v>8689</v>
      </c>
      <c r="G303" s="696">
        <v>2.1</v>
      </c>
      <c r="H303" s="679">
        <v>43837</v>
      </c>
    </row>
    <row r="304" spans="1:8" x14ac:dyDescent="0.3">
      <c r="A304" s="658" t="s">
        <v>8680</v>
      </c>
      <c r="B304" s="639" t="s">
        <v>8699</v>
      </c>
      <c r="C304" s="639" t="s">
        <v>689</v>
      </c>
      <c r="D304" s="639" t="s">
        <v>8521</v>
      </c>
      <c r="E304" s="639" t="s">
        <v>8700</v>
      </c>
      <c r="F304" s="639" t="s">
        <v>8467</v>
      </c>
      <c r="G304" s="696">
        <v>2</v>
      </c>
      <c r="H304" s="679">
        <v>43837</v>
      </c>
    </row>
    <row r="305" spans="1:8" ht="24" x14ac:dyDescent="0.3">
      <c r="A305" s="658" t="s">
        <v>8680</v>
      </c>
      <c r="B305" s="639" t="s">
        <v>8701</v>
      </c>
      <c r="C305" s="639" t="s">
        <v>689</v>
      </c>
      <c r="D305" s="639" t="s">
        <v>8268</v>
      </c>
      <c r="E305" s="639" t="s">
        <v>8702</v>
      </c>
      <c r="F305" s="639" t="s">
        <v>9069</v>
      </c>
      <c r="G305" s="696">
        <v>2</v>
      </c>
      <c r="H305" s="679">
        <v>43837</v>
      </c>
    </row>
    <row r="306" spans="1:8" ht="24" x14ac:dyDescent="0.3">
      <c r="A306" s="658" t="s">
        <v>8680</v>
      </c>
      <c r="B306" s="639" t="s">
        <v>8703</v>
      </c>
      <c r="C306" s="639" t="s">
        <v>625</v>
      </c>
      <c r="D306" s="639" t="s">
        <v>8521</v>
      </c>
      <c r="E306" s="639" t="s">
        <v>8704</v>
      </c>
      <c r="F306" s="639" t="s">
        <v>9069</v>
      </c>
      <c r="G306" s="696">
        <v>2</v>
      </c>
      <c r="H306" s="679">
        <v>43837</v>
      </c>
    </row>
    <row r="307" spans="1:8" ht="48" x14ac:dyDescent="0.3">
      <c r="A307" s="658" t="s">
        <v>8680</v>
      </c>
      <c r="B307" s="639" t="s">
        <v>8705</v>
      </c>
      <c r="C307" s="639" t="s">
        <v>8706</v>
      </c>
      <c r="D307" s="639" t="s">
        <v>8142</v>
      </c>
      <c r="E307" s="639" t="s">
        <v>8707</v>
      </c>
      <c r="F307" s="639" t="s">
        <v>8155</v>
      </c>
      <c r="G307" s="696">
        <v>2.1</v>
      </c>
      <c r="H307" s="679">
        <v>43837</v>
      </c>
    </row>
    <row r="308" spans="1:8" ht="63" customHeight="1" x14ac:dyDescent="0.3">
      <c r="A308" s="658" t="s">
        <v>8680</v>
      </c>
      <c r="B308" s="639" t="s">
        <v>8708</v>
      </c>
      <c r="C308" s="639" t="s">
        <v>3439</v>
      </c>
      <c r="D308" s="639" t="s">
        <v>8142</v>
      </c>
      <c r="E308" s="639" t="s">
        <v>8709</v>
      </c>
      <c r="F308" s="639" t="s">
        <v>8659</v>
      </c>
      <c r="G308" s="696">
        <v>2.1</v>
      </c>
      <c r="H308" s="679">
        <v>43837</v>
      </c>
    </row>
    <row r="309" spans="1:8" ht="66" customHeight="1" x14ac:dyDescent="0.3">
      <c r="A309" s="658" t="s">
        <v>8680</v>
      </c>
      <c r="B309" s="639" t="s">
        <v>8388</v>
      </c>
      <c r="C309" s="639" t="s">
        <v>8058</v>
      </c>
      <c r="D309" s="639" t="s">
        <v>8142</v>
      </c>
      <c r="E309" s="639" t="s">
        <v>8710</v>
      </c>
      <c r="F309" s="639" t="s">
        <v>8160</v>
      </c>
      <c r="G309" s="696">
        <v>2.1</v>
      </c>
      <c r="H309" s="679">
        <v>43837</v>
      </c>
    </row>
    <row r="310" spans="1:8" ht="24" x14ac:dyDescent="0.3">
      <c r="A310" s="658" t="s">
        <v>8680</v>
      </c>
      <c r="B310" s="639" t="s">
        <v>8711</v>
      </c>
      <c r="C310" s="639" t="s">
        <v>8058</v>
      </c>
      <c r="D310" s="639" t="s">
        <v>8149</v>
      </c>
      <c r="E310" s="639" t="s">
        <v>8712</v>
      </c>
      <c r="F310" s="639" t="s">
        <v>8160</v>
      </c>
      <c r="G310" s="696">
        <v>2.1</v>
      </c>
      <c r="H310" s="679">
        <v>43837</v>
      </c>
    </row>
    <row r="311" spans="1:8" ht="92.25" customHeight="1" x14ac:dyDescent="0.3">
      <c r="A311" s="658" t="s">
        <v>8680</v>
      </c>
      <c r="B311" s="639" t="s">
        <v>8713</v>
      </c>
      <c r="C311" s="639" t="s">
        <v>8058</v>
      </c>
      <c r="D311" s="639" t="s">
        <v>8142</v>
      </c>
      <c r="E311" s="639" t="s">
        <v>8714</v>
      </c>
      <c r="F311" s="639" t="s">
        <v>8160</v>
      </c>
      <c r="G311" s="696">
        <v>2.1</v>
      </c>
      <c r="H311" s="679">
        <v>43837</v>
      </c>
    </row>
    <row r="312" spans="1:8" ht="60" x14ac:dyDescent="0.3">
      <c r="A312" s="658" t="s">
        <v>8680</v>
      </c>
      <c r="B312" s="639" t="s">
        <v>8392</v>
      </c>
      <c r="C312" s="639" t="s">
        <v>8058</v>
      </c>
      <c r="D312" s="639" t="s">
        <v>8142</v>
      </c>
      <c r="E312" s="639" t="s">
        <v>8715</v>
      </c>
      <c r="F312" s="639" t="s">
        <v>8215</v>
      </c>
      <c r="G312" s="696">
        <v>2.1</v>
      </c>
      <c r="H312" s="679">
        <v>43837</v>
      </c>
    </row>
    <row r="313" spans="1:8" ht="24" x14ac:dyDescent="0.3">
      <c r="A313" s="658" t="s">
        <v>8680</v>
      </c>
      <c r="B313" s="639" t="s">
        <v>8711</v>
      </c>
      <c r="C313" s="639" t="s">
        <v>8058</v>
      </c>
      <c r="D313" s="639" t="s">
        <v>8149</v>
      </c>
      <c r="E313" s="639" t="s">
        <v>8716</v>
      </c>
      <c r="F313" s="639" t="s">
        <v>8215</v>
      </c>
      <c r="G313" s="696">
        <v>2.1</v>
      </c>
      <c r="H313" s="679">
        <v>43837</v>
      </c>
    </row>
    <row r="314" spans="1:8" ht="88.5" customHeight="1" x14ac:dyDescent="0.3">
      <c r="A314" s="658" t="s">
        <v>8680</v>
      </c>
      <c r="B314" s="639" t="s">
        <v>8717</v>
      </c>
      <c r="C314" s="639" t="s">
        <v>8058</v>
      </c>
      <c r="D314" s="639" t="s">
        <v>8142</v>
      </c>
      <c r="E314" s="639" t="s">
        <v>8718</v>
      </c>
      <c r="F314" s="639" t="s">
        <v>8215</v>
      </c>
      <c r="G314" s="696">
        <v>2.1</v>
      </c>
      <c r="H314" s="679">
        <v>43837</v>
      </c>
    </row>
    <row r="315" spans="1:8" ht="24" x14ac:dyDescent="0.3">
      <c r="A315" s="658" t="s">
        <v>8680</v>
      </c>
      <c r="B315" s="639" t="s">
        <v>8719</v>
      </c>
      <c r="C315" s="639" t="s">
        <v>325</v>
      </c>
      <c r="D315" s="639" t="s">
        <v>8142</v>
      </c>
      <c r="E315" s="639" t="s">
        <v>8720</v>
      </c>
      <c r="F315" s="639" t="s">
        <v>8184</v>
      </c>
      <c r="G315" s="696">
        <v>2</v>
      </c>
      <c r="H315" s="679">
        <v>43837</v>
      </c>
    </row>
    <row r="316" spans="1:8" ht="24" x14ac:dyDescent="0.3">
      <c r="A316" s="658" t="s">
        <v>8680</v>
      </c>
      <c r="B316" s="639" t="s">
        <v>8314</v>
      </c>
      <c r="C316" s="639" t="s">
        <v>885</v>
      </c>
      <c r="D316" s="639" t="s">
        <v>8142</v>
      </c>
      <c r="E316" s="639" t="s">
        <v>8721</v>
      </c>
      <c r="F316" s="639" t="s">
        <v>8722</v>
      </c>
      <c r="G316" s="696">
        <v>2.1</v>
      </c>
      <c r="H316" s="679">
        <v>43837</v>
      </c>
    </row>
    <row r="317" spans="1:8" x14ac:dyDescent="0.3">
      <c r="A317" s="658" t="s">
        <v>8680</v>
      </c>
      <c r="B317" s="639" t="s">
        <v>8480</v>
      </c>
      <c r="C317" s="639" t="s">
        <v>858</v>
      </c>
      <c r="D317" s="639" t="s">
        <v>8142</v>
      </c>
      <c r="E317" s="639" t="s">
        <v>8723</v>
      </c>
      <c r="F317" s="639" t="s">
        <v>8184</v>
      </c>
      <c r="G317" s="696">
        <v>2</v>
      </c>
      <c r="H317" s="679">
        <v>43837</v>
      </c>
    </row>
    <row r="318" spans="1:8" ht="36" x14ac:dyDescent="0.3">
      <c r="A318" s="658" t="s">
        <v>8680</v>
      </c>
      <c r="B318" s="639" t="s">
        <v>8674</v>
      </c>
      <c r="C318" s="639" t="s">
        <v>2739</v>
      </c>
      <c r="D318" s="639" t="s">
        <v>8243</v>
      </c>
      <c r="E318" s="639" t="s">
        <v>8724</v>
      </c>
      <c r="F318" s="639" t="s">
        <v>8218</v>
      </c>
      <c r="G318" s="696">
        <v>2.1</v>
      </c>
      <c r="H318" s="679">
        <v>43837</v>
      </c>
    </row>
    <row r="319" spans="1:8" ht="36" x14ac:dyDescent="0.3">
      <c r="A319" s="658" t="s">
        <v>8725</v>
      </c>
      <c r="B319" s="639" t="s">
        <v>8605</v>
      </c>
      <c r="C319" s="639" t="s">
        <v>878</v>
      </c>
      <c r="D319" s="639" t="s">
        <v>8142</v>
      </c>
      <c r="E319" s="639" t="s">
        <v>8726</v>
      </c>
      <c r="F319" s="639" t="s">
        <v>8184</v>
      </c>
      <c r="G319" s="696">
        <v>2</v>
      </c>
      <c r="H319" s="679">
        <v>43837</v>
      </c>
    </row>
    <row r="320" spans="1:8" ht="24" x14ac:dyDescent="0.3">
      <c r="A320" s="658" t="s">
        <v>8725</v>
      </c>
      <c r="B320" s="639" t="s">
        <v>8058</v>
      </c>
      <c r="C320" s="639" t="s">
        <v>3610</v>
      </c>
      <c r="D320" s="639" t="s">
        <v>8220</v>
      </c>
      <c r="E320" s="639" t="s">
        <v>8727</v>
      </c>
      <c r="F320" s="639" t="s">
        <v>8686</v>
      </c>
      <c r="G320" s="696">
        <v>2.1</v>
      </c>
      <c r="H320" s="679">
        <v>43837</v>
      </c>
    </row>
    <row r="321" spans="1:8" ht="24" x14ac:dyDescent="0.3">
      <c r="A321" s="658" t="s">
        <v>8725</v>
      </c>
      <c r="B321" s="639" t="s">
        <v>8672</v>
      </c>
      <c r="C321" s="639" t="s">
        <v>885</v>
      </c>
      <c r="D321" s="639" t="s">
        <v>8142</v>
      </c>
      <c r="E321" s="639" t="s">
        <v>8728</v>
      </c>
      <c r="F321" s="639" t="s">
        <v>8215</v>
      </c>
      <c r="G321" s="696">
        <v>2.1</v>
      </c>
      <c r="H321" s="679">
        <v>43837</v>
      </c>
    </row>
    <row r="322" spans="1:8" ht="36" x14ac:dyDescent="0.3">
      <c r="A322" s="658" t="s">
        <v>8729</v>
      </c>
      <c r="B322" s="639" t="s">
        <v>8438</v>
      </c>
      <c r="C322" s="639" t="s">
        <v>8439</v>
      </c>
      <c r="D322" s="639" t="s">
        <v>8142</v>
      </c>
      <c r="E322" s="639" t="s">
        <v>8730</v>
      </c>
      <c r="F322" s="639" t="s">
        <v>8143</v>
      </c>
      <c r="G322" s="696">
        <v>2.1</v>
      </c>
      <c r="H322" s="679">
        <v>43837</v>
      </c>
    </row>
    <row r="323" spans="1:8" ht="36" x14ac:dyDescent="0.3">
      <c r="A323" s="659" t="s">
        <v>8731</v>
      </c>
      <c r="B323" s="639" t="s">
        <v>8732</v>
      </c>
      <c r="C323" s="639" t="s">
        <v>8733</v>
      </c>
      <c r="D323" s="639" t="s">
        <v>8142</v>
      </c>
      <c r="E323" s="639" t="s">
        <v>8734</v>
      </c>
      <c r="F323" s="639" t="s">
        <v>8218</v>
      </c>
      <c r="G323" s="696">
        <v>2.1</v>
      </c>
      <c r="H323" s="679">
        <v>43837</v>
      </c>
    </row>
    <row r="324" spans="1:8" ht="24" x14ac:dyDescent="0.3">
      <c r="A324" s="659" t="s">
        <v>8731</v>
      </c>
      <c r="B324" s="639" t="s">
        <v>8306</v>
      </c>
      <c r="C324" s="639" t="s">
        <v>8735</v>
      </c>
      <c r="D324" s="639" t="s">
        <v>8149</v>
      </c>
      <c r="E324" s="639" t="s">
        <v>8736</v>
      </c>
      <c r="F324" s="639" t="s">
        <v>8155</v>
      </c>
      <c r="G324" s="696">
        <v>2.1</v>
      </c>
      <c r="H324" s="679">
        <v>43837</v>
      </c>
    </row>
    <row r="325" spans="1:8" ht="24" x14ac:dyDescent="0.3">
      <c r="A325" s="659" t="s">
        <v>8731</v>
      </c>
      <c r="B325" s="639" t="s">
        <v>8737</v>
      </c>
      <c r="C325" s="639" t="s">
        <v>1284</v>
      </c>
      <c r="D325" s="639" t="s">
        <v>8142</v>
      </c>
      <c r="E325" s="639" t="s">
        <v>8685</v>
      </c>
      <c r="F325" s="639" t="s">
        <v>8738</v>
      </c>
      <c r="G325" s="696">
        <v>2.1</v>
      </c>
      <c r="H325" s="679">
        <v>43837</v>
      </c>
    </row>
    <row r="326" spans="1:8" ht="36" x14ac:dyDescent="0.3">
      <c r="A326" s="659" t="s">
        <v>8731</v>
      </c>
      <c r="B326" s="639" t="s">
        <v>8739</v>
      </c>
      <c r="C326" s="639" t="s">
        <v>1854</v>
      </c>
      <c r="D326" s="639" t="s">
        <v>8142</v>
      </c>
      <c r="E326" s="639" t="s">
        <v>8685</v>
      </c>
      <c r="F326" s="639" t="s">
        <v>8139</v>
      </c>
      <c r="G326" s="696">
        <v>2.1</v>
      </c>
      <c r="H326" s="679">
        <v>43837</v>
      </c>
    </row>
    <row r="327" spans="1:8" ht="24" x14ac:dyDescent="0.3">
      <c r="A327" s="659" t="s">
        <v>8740</v>
      </c>
      <c r="B327" s="639" t="s">
        <v>8741</v>
      </c>
      <c r="C327" s="639" t="s">
        <v>1284</v>
      </c>
      <c r="D327" s="639" t="s">
        <v>8142</v>
      </c>
      <c r="E327" s="639" t="s">
        <v>8685</v>
      </c>
      <c r="F327" s="639" t="s">
        <v>8160</v>
      </c>
      <c r="G327" s="696">
        <v>2.1</v>
      </c>
      <c r="H327" s="679">
        <v>43837</v>
      </c>
    </row>
    <row r="328" spans="1:8" ht="24" x14ac:dyDescent="0.3">
      <c r="A328" s="659" t="s">
        <v>8740</v>
      </c>
      <c r="B328" s="639" t="s">
        <v>8742</v>
      </c>
      <c r="C328" s="639" t="s">
        <v>1284</v>
      </c>
      <c r="D328" s="639" t="s">
        <v>8142</v>
      </c>
      <c r="E328" s="639" t="s">
        <v>8685</v>
      </c>
      <c r="F328" s="639" t="s">
        <v>8215</v>
      </c>
      <c r="G328" s="696">
        <v>2.1</v>
      </c>
      <c r="H328" s="679">
        <v>43837</v>
      </c>
    </row>
    <row r="329" spans="1:8" ht="36" x14ac:dyDescent="0.3">
      <c r="A329" s="659" t="s">
        <v>8740</v>
      </c>
      <c r="B329" s="639" t="s">
        <v>8743</v>
      </c>
      <c r="C329" s="639" t="s">
        <v>4248</v>
      </c>
      <c r="D329" s="639" t="s">
        <v>8142</v>
      </c>
      <c r="E329" s="639" t="s">
        <v>8744</v>
      </c>
      <c r="F329" s="639" t="s">
        <v>8143</v>
      </c>
      <c r="G329" s="696">
        <v>2.1</v>
      </c>
      <c r="H329" s="679">
        <v>43837</v>
      </c>
    </row>
    <row r="330" spans="1:8" ht="36" x14ac:dyDescent="0.3">
      <c r="A330" s="662">
        <v>44024</v>
      </c>
      <c r="B330" s="639" t="s">
        <v>8745</v>
      </c>
      <c r="C330" s="639" t="s">
        <v>8746</v>
      </c>
      <c r="D330" s="639" t="s">
        <v>8243</v>
      </c>
      <c r="E330" s="639" t="s">
        <v>8747</v>
      </c>
      <c r="F330" s="639" t="s">
        <v>8139</v>
      </c>
      <c r="G330" s="696">
        <v>2.1</v>
      </c>
      <c r="H330" s="681">
        <v>44198</v>
      </c>
    </row>
    <row r="331" spans="1:8" ht="114.75" customHeight="1" x14ac:dyDescent="0.3">
      <c r="A331" s="662">
        <v>44024</v>
      </c>
      <c r="B331" s="639" t="s">
        <v>8748</v>
      </c>
      <c r="C331" s="639" t="s">
        <v>8749</v>
      </c>
      <c r="D331" s="639" t="s">
        <v>8243</v>
      </c>
      <c r="E331" s="639" t="s">
        <v>8747</v>
      </c>
      <c r="F331" s="639" t="s">
        <v>8139</v>
      </c>
      <c r="G331" s="696">
        <v>2.1</v>
      </c>
      <c r="H331" s="681">
        <v>44198</v>
      </c>
    </row>
    <row r="332" spans="1:8" ht="90" customHeight="1" x14ac:dyDescent="0.3">
      <c r="A332" s="662">
        <v>44024</v>
      </c>
      <c r="B332" s="639" t="s">
        <v>8750</v>
      </c>
      <c r="C332" s="639" t="s">
        <v>8751</v>
      </c>
      <c r="D332" s="639" t="s">
        <v>8243</v>
      </c>
      <c r="E332" s="639" t="s">
        <v>8747</v>
      </c>
      <c r="F332" s="639" t="s">
        <v>8139</v>
      </c>
      <c r="G332" s="696">
        <v>2.1</v>
      </c>
      <c r="H332" s="681">
        <v>44198</v>
      </c>
    </row>
    <row r="333" spans="1:8" ht="96.75" customHeight="1" x14ac:dyDescent="0.3">
      <c r="A333" s="662">
        <v>44024</v>
      </c>
      <c r="B333" s="639" t="s">
        <v>8752</v>
      </c>
      <c r="C333" s="639" t="s">
        <v>8749</v>
      </c>
      <c r="D333" s="639" t="s">
        <v>8243</v>
      </c>
      <c r="E333" s="639" t="s">
        <v>8753</v>
      </c>
      <c r="F333" s="639" t="s">
        <v>8160</v>
      </c>
      <c r="G333" s="696">
        <v>2.1</v>
      </c>
      <c r="H333" s="681">
        <v>44198</v>
      </c>
    </row>
    <row r="334" spans="1:8" ht="36" x14ac:dyDescent="0.3">
      <c r="A334" s="662">
        <v>44024</v>
      </c>
      <c r="B334" s="639" t="s">
        <v>8754</v>
      </c>
      <c r="C334" s="639" t="s">
        <v>2739</v>
      </c>
      <c r="D334" s="639" t="s">
        <v>8243</v>
      </c>
      <c r="E334" s="639" t="s">
        <v>8755</v>
      </c>
      <c r="F334" s="639" t="s">
        <v>8160</v>
      </c>
      <c r="G334" s="696">
        <v>2.1</v>
      </c>
      <c r="H334" s="681">
        <v>44198</v>
      </c>
    </row>
    <row r="335" spans="1:8" ht="24" x14ac:dyDescent="0.3">
      <c r="A335" s="662">
        <v>44024</v>
      </c>
      <c r="B335" s="639" t="s">
        <v>8756</v>
      </c>
      <c r="C335" s="645" t="s">
        <v>885</v>
      </c>
      <c r="D335" s="639" t="s">
        <v>8243</v>
      </c>
      <c r="E335" s="639" t="s">
        <v>8755</v>
      </c>
      <c r="F335" s="639" t="s">
        <v>8160</v>
      </c>
      <c r="G335" s="696">
        <v>2.1</v>
      </c>
      <c r="H335" s="681">
        <v>44198</v>
      </c>
    </row>
    <row r="336" spans="1:8" ht="36" x14ac:dyDescent="0.3">
      <c r="A336" s="662">
        <v>44024</v>
      </c>
      <c r="B336" s="639" t="s">
        <v>4051</v>
      </c>
      <c r="C336" s="638" t="s">
        <v>8757</v>
      </c>
      <c r="D336" s="639" t="s">
        <v>8385</v>
      </c>
      <c r="E336" s="639" t="s">
        <v>8758</v>
      </c>
      <c r="F336" s="639" t="s">
        <v>8387</v>
      </c>
      <c r="G336" s="696" t="s">
        <v>8058</v>
      </c>
      <c r="H336" s="681">
        <v>44198</v>
      </c>
    </row>
    <row r="337" spans="1:8" x14ac:dyDescent="0.3">
      <c r="A337" s="662">
        <v>44024</v>
      </c>
      <c r="B337" s="639" t="s">
        <v>4051</v>
      </c>
      <c r="C337" s="639" t="s">
        <v>8662</v>
      </c>
      <c r="D337" s="639" t="s">
        <v>8385</v>
      </c>
      <c r="E337" s="639" t="s">
        <v>8759</v>
      </c>
      <c r="F337" s="639" t="s">
        <v>8387</v>
      </c>
      <c r="G337" s="696" t="s">
        <v>8058</v>
      </c>
      <c r="H337" s="681">
        <v>44198</v>
      </c>
    </row>
    <row r="338" spans="1:8" ht="38.25" customHeight="1" x14ac:dyDescent="0.3">
      <c r="A338" s="663">
        <v>44024</v>
      </c>
      <c r="B338" s="639" t="s">
        <v>8745</v>
      </c>
      <c r="C338" s="639" t="s">
        <v>8746</v>
      </c>
      <c r="D338" s="639" t="s">
        <v>8213</v>
      </c>
      <c r="E338" s="646" t="s">
        <v>8760</v>
      </c>
      <c r="F338" s="639" t="s">
        <v>8139</v>
      </c>
      <c r="G338" s="696">
        <v>2.1</v>
      </c>
      <c r="H338" s="680">
        <v>44205</v>
      </c>
    </row>
    <row r="339" spans="1:8" ht="103.5" customHeight="1" x14ac:dyDescent="0.3">
      <c r="A339" s="663">
        <v>44024</v>
      </c>
      <c r="B339" s="639" t="s">
        <v>8761</v>
      </c>
      <c r="C339" s="639" t="s">
        <v>8749</v>
      </c>
      <c r="D339" s="639" t="s">
        <v>8213</v>
      </c>
      <c r="E339" s="646" t="s">
        <v>8760</v>
      </c>
      <c r="F339" s="639" t="s">
        <v>8139</v>
      </c>
      <c r="G339" s="696">
        <v>2.1</v>
      </c>
      <c r="H339" s="680">
        <v>44205</v>
      </c>
    </row>
    <row r="340" spans="1:8" ht="57.75" customHeight="1" x14ac:dyDescent="0.3">
      <c r="A340" s="663">
        <v>44024</v>
      </c>
      <c r="B340" s="639" t="s">
        <v>8762</v>
      </c>
      <c r="C340" s="639" t="s">
        <v>8751</v>
      </c>
      <c r="D340" s="639" t="s">
        <v>8213</v>
      </c>
      <c r="E340" s="646" t="s">
        <v>8760</v>
      </c>
      <c r="F340" s="639" t="s">
        <v>8139</v>
      </c>
      <c r="G340" s="696">
        <v>2.1</v>
      </c>
      <c r="H340" s="680">
        <v>44205</v>
      </c>
    </row>
    <row r="341" spans="1:8" ht="36" x14ac:dyDescent="0.3">
      <c r="A341" s="663">
        <v>44024</v>
      </c>
      <c r="B341" s="639" t="s">
        <v>8763</v>
      </c>
      <c r="C341" s="639" t="s">
        <v>3708</v>
      </c>
      <c r="D341" s="639" t="s">
        <v>8142</v>
      </c>
      <c r="E341" s="639" t="s">
        <v>8764</v>
      </c>
      <c r="F341" s="639" t="s">
        <v>8689</v>
      </c>
      <c r="G341" s="696">
        <v>2.1</v>
      </c>
      <c r="H341" s="682">
        <v>44200</v>
      </c>
    </row>
    <row r="342" spans="1:8" ht="24" x14ac:dyDescent="0.3">
      <c r="A342" s="663">
        <v>44024</v>
      </c>
      <c r="B342" s="639" t="s">
        <v>8203</v>
      </c>
      <c r="C342" s="639" t="s">
        <v>8058</v>
      </c>
      <c r="D342" s="639" t="s">
        <v>8149</v>
      </c>
      <c r="E342" s="639" t="s">
        <v>8765</v>
      </c>
      <c r="F342" s="639" t="s">
        <v>8218</v>
      </c>
      <c r="G342" s="696">
        <v>2.1</v>
      </c>
      <c r="H342" s="682">
        <v>44200</v>
      </c>
    </row>
    <row r="343" spans="1:8" ht="48" x14ac:dyDescent="0.3">
      <c r="A343" s="663">
        <v>44024</v>
      </c>
      <c r="B343" s="639" t="s">
        <v>8766</v>
      </c>
      <c r="C343" s="639" t="s">
        <v>885</v>
      </c>
      <c r="D343" s="639" t="s">
        <v>8243</v>
      </c>
      <c r="E343" s="639" t="s">
        <v>8767</v>
      </c>
      <c r="F343" s="639" t="s">
        <v>8218</v>
      </c>
      <c r="G343" s="696">
        <v>2.1</v>
      </c>
      <c r="H343" s="682">
        <v>44200</v>
      </c>
    </row>
    <row r="344" spans="1:8" ht="36" x14ac:dyDescent="0.3">
      <c r="A344" s="663">
        <v>44024</v>
      </c>
      <c r="B344" s="639" t="s">
        <v>8768</v>
      </c>
      <c r="C344" s="639" t="s">
        <v>2739</v>
      </c>
      <c r="D344" s="639" t="s">
        <v>8243</v>
      </c>
      <c r="E344" s="639" t="s">
        <v>8769</v>
      </c>
      <c r="F344" s="639" t="s">
        <v>8218</v>
      </c>
      <c r="G344" s="696">
        <v>2.1</v>
      </c>
      <c r="H344" s="682">
        <v>44200</v>
      </c>
    </row>
    <row r="345" spans="1:8" ht="36" x14ac:dyDescent="0.3">
      <c r="A345" s="663">
        <v>44024</v>
      </c>
      <c r="B345" s="639" t="s">
        <v>8770</v>
      </c>
      <c r="C345" s="639" t="s">
        <v>2739</v>
      </c>
      <c r="D345" s="639" t="s">
        <v>8243</v>
      </c>
      <c r="E345" s="639" t="s">
        <v>8771</v>
      </c>
      <c r="F345" s="639" t="s">
        <v>8160</v>
      </c>
      <c r="G345" s="696">
        <v>2.1</v>
      </c>
      <c r="H345" s="682">
        <v>44200</v>
      </c>
    </row>
    <row r="346" spans="1:8" ht="96" x14ac:dyDescent="0.3">
      <c r="A346" s="663">
        <v>44024</v>
      </c>
      <c r="B346" s="639" t="s">
        <v>8772</v>
      </c>
      <c r="C346" s="639" t="s">
        <v>2262</v>
      </c>
      <c r="D346" s="639" t="s">
        <v>8243</v>
      </c>
      <c r="E346" s="639" t="s">
        <v>8773</v>
      </c>
      <c r="F346" s="639" t="s">
        <v>8139</v>
      </c>
      <c r="G346" s="696">
        <v>2.1</v>
      </c>
      <c r="H346" s="682">
        <v>44200</v>
      </c>
    </row>
    <row r="347" spans="1:8" ht="96" x14ac:dyDescent="0.3">
      <c r="A347" s="663">
        <v>44024</v>
      </c>
      <c r="B347" s="639" t="s">
        <v>8774</v>
      </c>
      <c r="C347" s="639" t="s">
        <v>2262</v>
      </c>
      <c r="D347" s="639" t="s">
        <v>8243</v>
      </c>
      <c r="E347" s="639" t="s">
        <v>8775</v>
      </c>
      <c r="F347" s="639" t="s">
        <v>8655</v>
      </c>
      <c r="G347" s="696">
        <v>2.1</v>
      </c>
      <c r="H347" s="682">
        <v>44200</v>
      </c>
    </row>
    <row r="348" spans="1:8" ht="96" x14ac:dyDescent="0.3">
      <c r="A348" s="663">
        <v>44024</v>
      </c>
      <c r="B348" s="639" t="s">
        <v>8776</v>
      </c>
      <c r="C348" s="639" t="s">
        <v>2262</v>
      </c>
      <c r="D348" s="639" t="s">
        <v>8142</v>
      </c>
      <c r="E348" s="639" t="s">
        <v>8777</v>
      </c>
      <c r="F348" s="639" t="s">
        <v>8655</v>
      </c>
      <c r="G348" s="696">
        <v>2.1</v>
      </c>
      <c r="H348" s="682">
        <v>44200</v>
      </c>
    </row>
    <row r="349" spans="1:8" ht="96" x14ac:dyDescent="0.3">
      <c r="A349" s="663">
        <v>44024</v>
      </c>
      <c r="B349" s="639" t="s">
        <v>8778</v>
      </c>
      <c r="C349" s="639" t="s">
        <v>2262</v>
      </c>
      <c r="D349" s="639" t="s">
        <v>8243</v>
      </c>
      <c r="E349" s="639" t="s">
        <v>8779</v>
      </c>
      <c r="F349" s="639" t="s">
        <v>8270</v>
      </c>
      <c r="G349" s="696">
        <v>2.1</v>
      </c>
      <c r="H349" s="682">
        <v>44200</v>
      </c>
    </row>
    <row r="350" spans="1:8" ht="60" x14ac:dyDescent="0.3">
      <c r="A350" s="663">
        <v>44024</v>
      </c>
      <c r="B350" s="639" t="s">
        <v>8780</v>
      </c>
      <c r="C350" s="639" t="s">
        <v>2306</v>
      </c>
      <c r="D350" s="639" t="s">
        <v>8243</v>
      </c>
      <c r="E350" s="639" t="s">
        <v>8781</v>
      </c>
      <c r="F350" s="639" t="s">
        <v>8143</v>
      </c>
      <c r="G350" s="696">
        <v>2.1</v>
      </c>
      <c r="H350" s="682">
        <v>44200</v>
      </c>
    </row>
    <row r="351" spans="1:8" ht="48" x14ac:dyDescent="0.3">
      <c r="A351" s="663">
        <v>44024</v>
      </c>
      <c r="B351" s="639" t="s">
        <v>8782</v>
      </c>
      <c r="C351" s="639" t="s">
        <v>2306</v>
      </c>
      <c r="D351" s="639" t="s">
        <v>8243</v>
      </c>
      <c r="E351" s="639" t="s">
        <v>8781</v>
      </c>
      <c r="F351" s="639" t="s">
        <v>8218</v>
      </c>
      <c r="G351" s="696">
        <v>2.1</v>
      </c>
      <c r="H351" s="682">
        <v>44200</v>
      </c>
    </row>
    <row r="352" spans="1:8" x14ac:dyDescent="0.3">
      <c r="A352" s="663">
        <v>44024</v>
      </c>
      <c r="B352" s="639" t="s">
        <v>8297</v>
      </c>
      <c r="C352" s="639" t="s">
        <v>1280</v>
      </c>
      <c r="D352" s="639" t="s">
        <v>8142</v>
      </c>
      <c r="E352" s="639" t="s">
        <v>8783</v>
      </c>
      <c r="F352" s="639" t="s">
        <v>8784</v>
      </c>
      <c r="G352" s="696">
        <v>2.1</v>
      </c>
      <c r="H352" s="682">
        <v>44200</v>
      </c>
    </row>
    <row r="353" spans="1:8" x14ac:dyDescent="0.3">
      <c r="A353" s="663">
        <v>44024</v>
      </c>
      <c r="B353" s="639" t="s">
        <v>8785</v>
      </c>
      <c r="C353" s="639" t="s">
        <v>1280</v>
      </c>
      <c r="D353" s="639" t="s">
        <v>8142</v>
      </c>
      <c r="E353" s="639" t="s">
        <v>8783</v>
      </c>
      <c r="F353" s="639" t="s">
        <v>8218</v>
      </c>
      <c r="G353" s="696">
        <v>2.1</v>
      </c>
      <c r="H353" s="682">
        <v>44200</v>
      </c>
    </row>
    <row r="354" spans="1:8" ht="51" customHeight="1" x14ac:dyDescent="0.3">
      <c r="A354" s="663">
        <v>44024</v>
      </c>
      <c r="B354" s="639" t="s">
        <v>8637</v>
      </c>
      <c r="C354" s="639" t="s">
        <v>8638</v>
      </c>
      <c r="D354" s="639" t="s">
        <v>8142</v>
      </c>
      <c r="E354" s="639" t="s">
        <v>8786</v>
      </c>
      <c r="F354" s="639" t="s">
        <v>8638</v>
      </c>
      <c r="G354" s="696">
        <v>2.1</v>
      </c>
      <c r="H354" s="682">
        <v>44200</v>
      </c>
    </row>
    <row r="355" spans="1:8" ht="36" x14ac:dyDescent="0.3">
      <c r="A355" s="663">
        <v>44024</v>
      </c>
      <c r="B355" s="639" t="s">
        <v>8787</v>
      </c>
      <c r="C355" s="639" t="s">
        <v>8248</v>
      </c>
      <c r="D355" s="639" t="s">
        <v>8147</v>
      </c>
      <c r="E355" s="639" t="s">
        <v>8788</v>
      </c>
      <c r="F355" s="639" t="s">
        <v>8627</v>
      </c>
      <c r="G355" s="696">
        <v>2.1</v>
      </c>
      <c r="H355" s="682">
        <v>44200</v>
      </c>
    </row>
    <row r="356" spans="1:8" ht="24" x14ac:dyDescent="0.3">
      <c r="A356" s="663">
        <v>44024</v>
      </c>
      <c r="B356" s="639" t="s">
        <v>8789</v>
      </c>
      <c r="C356" s="639" t="s">
        <v>8790</v>
      </c>
      <c r="D356" s="639" t="s">
        <v>8142</v>
      </c>
      <c r="E356" s="639" t="s">
        <v>8791</v>
      </c>
      <c r="F356" s="639" t="s">
        <v>8143</v>
      </c>
      <c r="G356" s="696">
        <v>2.1</v>
      </c>
      <c r="H356" s="682">
        <v>44200</v>
      </c>
    </row>
    <row r="357" spans="1:8" x14ac:dyDescent="0.3">
      <c r="A357" s="663">
        <v>44024</v>
      </c>
      <c r="B357" s="639" t="s">
        <v>8792</v>
      </c>
      <c r="C357" s="639" t="s">
        <v>8638</v>
      </c>
      <c r="D357" s="639" t="s">
        <v>8149</v>
      </c>
      <c r="E357" s="639" t="s">
        <v>8793</v>
      </c>
      <c r="F357" s="639" t="s">
        <v>8362</v>
      </c>
      <c r="G357" s="696">
        <v>2.1</v>
      </c>
      <c r="H357" s="682">
        <v>44200</v>
      </c>
    </row>
    <row r="358" spans="1:8" ht="51" customHeight="1" x14ac:dyDescent="0.3">
      <c r="A358" s="663">
        <v>44024</v>
      </c>
      <c r="B358" s="639" t="s">
        <v>8794</v>
      </c>
      <c r="C358" s="639" t="s">
        <v>8795</v>
      </c>
      <c r="D358" s="639" t="s">
        <v>8142</v>
      </c>
      <c r="E358" s="639" t="s">
        <v>8796</v>
      </c>
      <c r="F358" s="639" t="s">
        <v>8655</v>
      </c>
      <c r="G358" s="696">
        <v>2.1</v>
      </c>
      <c r="H358" s="682">
        <v>44200</v>
      </c>
    </row>
    <row r="359" spans="1:8" ht="48" x14ac:dyDescent="0.3">
      <c r="A359" s="663">
        <v>44024</v>
      </c>
      <c r="B359" s="639" t="s">
        <v>8797</v>
      </c>
      <c r="C359" s="639" t="s">
        <v>8795</v>
      </c>
      <c r="D359" s="639" t="s">
        <v>8243</v>
      </c>
      <c r="E359" s="639" t="s">
        <v>8798</v>
      </c>
      <c r="F359" s="639" t="s">
        <v>8655</v>
      </c>
      <c r="G359" s="696">
        <v>2.1</v>
      </c>
      <c r="H359" s="682">
        <v>44200</v>
      </c>
    </row>
    <row r="360" spans="1:8" ht="60" x14ac:dyDescent="0.3">
      <c r="A360" s="663">
        <v>44024</v>
      </c>
      <c r="B360" s="639" t="s">
        <v>8799</v>
      </c>
      <c r="C360" s="639" t="s">
        <v>8795</v>
      </c>
      <c r="D360" s="639" t="s">
        <v>8243</v>
      </c>
      <c r="E360" s="639" t="s">
        <v>8800</v>
      </c>
      <c r="F360" s="639" t="s">
        <v>8655</v>
      </c>
      <c r="G360" s="696">
        <v>2.1</v>
      </c>
      <c r="H360" s="682">
        <v>44200</v>
      </c>
    </row>
    <row r="361" spans="1:8" ht="48" x14ac:dyDescent="0.3">
      <c r="A361" s="663">
        <v>44024</v>
      </c>
      <c r="B361" s="639" t="s">
        <v>8801</v>
      </c>
      <c r="C361" s="639" t="s">
        <v>8795</v>
      </c>
      <c r="D361" s="639" t="s">
        <v>8142</v>
      </c>
      <c r="E361" s="639" t="s">
        <v>8802</v>
      </c>
      <c r="F361" s="639" t="s">
        <v>8155</v>
      </c>
      <c r="G361" s="696">
        <v>2.1</v>
      </c>
      <c r="H361" s="682">
        <v>44200</v>
      </c>
    </row>
    <row r="362" spans="1:8" ht="48" x14ac:dyDescent="0.3">
      <c r="A362" s="663">
        <v>44024</v>
      </c>
      <c r="B362" s="639" t="s">
        <v>8794</v>
      </c>
      <c r="C362" s="639" t="s">
        <v>8795</v>
      </c>
      <c r="D362" s="639" t="s">
        <v>8521</v>
      </c>
      <c r="E362" s="639" t="s">
        <v>8803</v>
      </c>
      <c r="F362" s="639" t="s">
        <v>8270</v>
      </c>
      <c r="G362" s="696">
        <v>2.1</v>
      </c>
      <c r="H362" s="682">
        <v>44200</v>
      </c>
    </row>
    <row r="363" spans="1:8" ht="48" x14ac:dyDescent="0.3">
      <c r="A363" s="663">
        <v>44024</v>
      </c>
      <c r="B363" s="639" t="s">
        <v>8804</v>
      </c>
      <c r="C363" s="639" t="s">
        <v>8795</v>
      </c>
      <c r="D363" s="639" t="s">
        <v>8243</v>
      </c>
      <c r="E363" s="639" t="s">
        <v>8805</v>
      </c>
      <c r="F363" s="639" t="s">
        <v>8270</v>
      </c>
      <c r="G363" s="696">
        <v>2.1</v>
      </c>
      <c r="H363" s="682">
        <v>44200</v>
      </c>
    </row>
    <row r="364" spans="1:8" ht="40.5" customHeight="1" x14ac:dyDescent="0.3">
      <c r="A364" s="663">
        <v>44024</v>
      </c>
      <c r="B364" s="639" t="s">
        <v>8052</v>
      </c>
      <c r="C364" s="639" t="s">
        <v>8052</v>
      </c>
      <c r="D364" s="639" t="s">
        <v>8058</v>
      </c>
      <c r="E364" s="639" t="s">
        <v>8806</v>
      </c>
      <c r="F364" s="639" t="s">
        <v>8058</v>
      </c>
      <c r="G364" s="696" t="s">
        <v>8058</v>
      </c>
      <c r="H364" s="682">
        <v>44200</v>
      </c>
    </row>
    <row r="365" spans="1:8" ht="36" x14ac:dyDescent="0.3">
      <c r="A365" s="663">
        <v>44024</v>
      </c>
      <c r="B365" s="639" t="s">
        <v>8807</v>
      </c>
      <c r="C365" s="639" t="s">
        <v>951</v>
      </c>
      <c r="D365" s="639" t="s">
        <v>8243</v>
      </c>
      <c r="E365" s="639" t="s">
        <v>8808</v>
      </c>
      <c r="F365" s="639" t="s">
        <v>8143</v>
      </c>
      <c r="G365" s="696">
        <v>2.1</v>
      </c>
      <c r="H365" s="682">
        <v>44200</v>
      </c>
    </row>
    <row r="366" spans="1:8" ht="24" x14ac:dyDescent="0.3">
      <c r="A366" s="663">
        <v>44024</v>
      </c>
      <c r="B366" s="639" t="s">
        <v>8637</v>
      </c>
      <c r="C366" s="639" t="s">
        <v>185</v>
      </c>
      <c r="D366" s="639" t="s">
        <v>8149</v>
      </c>
      <c r="E366" s="639" t="s">
        <v>8809</v>
      </c>
      <c r="F366" s="639" t="s">
        <v>8250</v>
      </c>
      <c r="G366" s="696">
        <v>2</v>
      </c>
      <c r="H366" s="682">
        <v>44200</v>
      </c>
    </row>
    <row r="367" spans="1:8" ht="36" x14ac:dyDescent="0.3">
      <c r="A367" s="663">
        <v>44024</v>
      </c>
      <c r="B367" s="639" t="s">
        <v>8810</v>
      </c>
      <c r="C367" s="639" t="s">
        <v>8431</v>
      </c>
      <c r="D367" s="639" t="s">
        <v>8142</v>
      </c>
      <c r="E367" s="639" t="s">
        <v>8811</v>
      </c>
      <c r="F367" s="639" t="s">
        <v>8250</v>
      </c>
      <c r="G367" s="696">
        <v>2</v>
      </c>
      <c r="H367" s="682">
        <v>44200</v>
      </c>
    </row>
    <row r="368" spans="1:8" ht="36" x14ac:dyDescent="0.3">
      <c r="A368" s="663">
        <v>44024</v>
      </c>
      <c r="B368" s="639" t="s">
        <v>8812</v>
      </c>
      <c r="C368" s="639" t="s">
        <v>8813</v>
      </c>
      <c r="D368" s="639" t="s">
        <v>8142</v>
      </c>
      <c r="E368" s="639" t="s">
        <v>8811</v>
      </c>
      <c r="F368" s="639" t="s">
        <v>8250</v>
      </c>
      <c r="G368" s="696">
        <v>2</v>
      </c>
      <c r="H368" s="682">
        <v>44200</v>
      </c>
    </row>
    <row r="369" spans="1:8" ht="24" x14ac:dyDescent="0.3">
      <c r="A369" s="663">
        <v>44024</v>
      </c>
      <c r="B369" s="639" t="s">
        <v>8814</v>
      </c>
      <c r="C369" s="639" t="s">
        <v>193</v>
      </c>
      <c r="D369" s="639" t="s">
        <v>8142</v>
      </c>
      <c r="E369" s="639" t="s">
        <v>8811</v>
      </c>
      <c r="F369" s="639" t="s">
        <v>8250</v>
      </c>
      <c r="G369" s="696">
        <v>2</v>
      </c>
      <c r="H369" s="682">
        <v>44200</v>
      </c>
    </row>
    <row r="370" spans="1:8" ht="24" x14ac:dyDescent="0.3">
      <c r="A370" s="663">
        <v>44024</v>
      </c>
      <c r="B370" s="639" t="s">
        <v>8815</v>
      </c>
      <c r="C370" s="639" t="s">
        <v>4042</v>
      </c>
      <c r="D370" s="639" t="s">
        <v>8142</v>
      </c>
      <c r="E370" s="639" t="s">
        <v>8811</v>
      </c>
      <c r="F370" s="639" t="s">
        <v>8250</v>
      </c>
      <c r="G370" s="696">
        <v>2</v>
      </c>
      <c r="H370" s="682">
        <v>44200</v>
      </c>
    </row>
    <row r="371" spans="1:8" ht="36" x14ac:dyDescent="0.3">
      <c r="A371" s="663">
        <v>44024</v>
      </c>
      <c r="B371" s="639" t="s">
        <v>8816</v>
      </c>
      <c r="C371" s="639" t="s">
        <v>1060</v>
      </c>
      <c r="D371" s="639" t="s">
        <v>8268</v>
      </c>
      <c r="E371" s="639" t="s">
        <v>8817</v>
      </c>
      <c r="F371" s="639" t="s">
        <v>8722</v>
      </c>
      <c r="G371" s="696">
        <v>2.1</v>
      </c>
      <c r="H371" s="682">
        <v>44200</v>
      </c>
    </row>
    <row r="372" spans="1:8" ht="36" x14ac:dyDescent="0.3">
      <c r="A372" s="663">
        <v>44024</v>
      </c>
      <c r="B372" s="639" t="s">
        <v>8818</v>
      </c>
      <c r="C372" s="639" t="s">
        <v>3904</v>
      </c>
      <c r="D372" s="639" t="s">
        <v>8142</v>
      </c>
      <c r="E372" s="639" t="s">
        <v>8819</v>
      </c>
      <c r="F372" s="639" t="s">
        <v>8627</v>
      </c>
      <c r="G372" s="696">
        <v>2.1</v>
      </c>
      <c r="H372" s="682">
        <v>44200</v>
      </c>
    </row>
    <row r="373" spans="1:8" ht="24" x14ac:dyDescent="0.3">
      <c r="A373" s="663">
        <v>44024</v>
      </c>
      <c r="B373" s="639" t="s">
        <v>8820</v>
      </c>
      <c r="C373" s="639" t="s">
        <v>8058</v>
      </c>
      <c r="D373" s="639" t="s">
        <v>8158</v>
      </c>
      <c r="E373" s="639" t="s">
        <v>8058</v>
      </c>
      <c r="F373" s="639" t="s">
        <v>8058</v>
      </c>
      <c r="G373" s="696" t="s">
        <v>8058</v>
      </c>
      <c r="H373" s="682">
        <v>44200</v>
      </c>
    </row>
    <row r="374" spans="1:8" ht="24" x14ac:dyDescent="0.3">
      <c r="A374" s="661" t="s">
        <v>8821</v>
      </c>
      <c r="B374" s="639" t="s">
        <v>8822</v>
      </c>
      <c r="C374" s="639" t="s">
        <v>2387</v>
      </c>
      <c r="D374" s="639" t="s">
        <v>8213</v>
      </c>
      <c r="E374" s="639" t="s">
        <v>8823</v>
      </c>
      <c r="F374" s="639" t="s">
        <v>8139</v>
      </c>
      <c r="G374" s="696">
        <v>2.1</v>
      </c>
      <c r="H374" s="683">
        <v>44198</v>
      </c>
    </row>
    <row r="375" spans="1:8" ht="36" x14ac:dyDescent="0.3">
      <c r="A375" s="661" t="s">
        <v>8821</v>
      </c>
      <c r="B375" s="639" t="s">
        <v>8824</v>
      </c>
      <c r="C375" s="639" t="s">
        <v>2387</v>
      </c>
      <c r="D375" s="639" t="s">
        <v>8243</v>
      </c>
      <c r="E375" s="639" t="s">
        <v>8825</v>
      </c>
      <c r="F375" s="639" t="s">
        <v>8139</v>
      </c>
      <c r="G375" s="696">
        <v>2.1</v>
      </c>
      <c r="H375" s="683">
        <v>44198</v>
      </c>
    </row>
    <row r="376" spans="1:8" ht="72" x14ac:dyDescent="0.3">
      <c r="A376" s="661" t="s">
        <v>8821</v>
      </c>
      <c r="B376" s="639" t="s">
        <v>8799</v>
      </c>
      <c r="C376" s="639" t="s">
        <v>8795</v>
      </c>
      <c r="D376" s="639" t="s">
        <v>8142</v>
      </c>
      <c r="E376" s="639" t="s">
        <v>8826</v>
      </c>
      <c r="F376" s="639" t="s">
        <v>8155</v>
      </c>
      <c r="G376" s="696">
        <v>2.1</v>
      </c>
      <c r="H376" s="683">
        <v>44200</v>
      </c>
    </row>
    <row r="377" spans="1:8" ht="24" x14ac:dyDescent="0.3">
      <c r="A377" s="661" t="s">
        <v>8821</v>
      </c>
      <c r="B377" s="639" t="s">
        <v>8827</v>
      </c>
      <c r="C377" s="639" t="s">
        <v>8828</v>
      </c>
      <c r="D377" s="639" t="s">
        <v>8058</v>
      </c>
      <c r="E377" s="639" t="s">
        <v>8829</v>
      </c>
      <c r="F377" s="639" t="s">
        <v>8143</v>
      </c>
      <c r="G377" s="696">
        <v>2.1</v>
      </c>
      <c r="H377" s="683">
        <v>44200</v>
      </c>
    </row>
    <row r="378" spans="1:8" ht="36" x14ac:dyDescent="0.3">
      <c r="A378" s="664" t="s">
        <v>8830</v>
      </c>
      <c r="B378" s="639" t="s">
        <v>8831</v>
      </c>
      <c r="C378" s="639" t="s">
        <v>8186</v>
      </c>
      <c r="D378" s="639" t="s">
        <v>8213</v>
      </c>
      <c r="E378" s="639" t="s">
        <v>8832</v>
      </c>
      <c r="F378" s="639" t="s">
        <v>8139</v>
      </c>
      <c r="G378" s="696">
        <v>2.1</v>
      </c>
      <c r="H378" s="680">
        <v>44205</v>
      </c>
    </row>
    <row r="379" spans="1:8" ht="48" x14ac:dyDescent="0.3">
      <c r="A379" s="664" t="s">
        <v>8830</v>
      </c>
      <c r="B379" s="639" t="s">
        <v>8833</v>
      </c>
      <c r="C379" s="639" t="s">
        <v>8834</v>
      </c>
      <c r="D379" s="639" t="s">
        <v>8142</v>
      </c>
      <c r="E379" s="639" t="s">
        <v>8835</v>
      </c>
      <c r="F379" s="639" t="s">
        <v>8836</v>
      </c>
      <c r="G379" s="696">
        <v>2.1</v>
      </c>
      <c r="H379" s="680">
        <v>44200</v>
      </c>
    </row>
    <row r="380" spans="1:8" ht="60" x14ac:dyDescent="0.3">
      <c r="A380" s="664" t="s">
        <v>8830</v>
      </c>
      <c r="B380" s="639" t="s">
        <v>8837</v>
      </c>
      <c r="C380" s="639" t="s">
        <v>8838</v>
      </c>
      <c r="D380" s="639" t="s">
        <v>8142</v>
      </c>
      <c r="E380" s="639" t="s">
        <v>8839</v>
      </c>
      <c r="F380" s="639" t="s">
        <v>8155</v>
      </c>
      <c r="G380" s="696">
        <v>2.1</v>
      </c>
      <c r="H380" s="680">
        <v>44200</v>
      </c>
    </row>
    <row r="381" spans="1:8" ht="48" x14ac:dyDescent="0.3">
      <c r="A381" s="664" t="s">
        <v>8830</v>
      </c>
      <c r="B381" s="639" t="s">
        <v>8840</v>
      </c>
      <c r="C381" s="639" t="s">
        <v>2306</v>
      </c>
      <c r="D381" s="639" t="s">
        <v>8243</v>
      </c>
      <c r="E381" s="639" t="s">
        <v>8841</v>
      </c>
      <c r="F381" s="639" t="s">
        <v>8218</v>
      </c>
      <c r="G381" s="696">
        <v>2.1</v>
      </c>
      <c r="H381" s="680">
        <v>44200</v>
      </c>
    </row>
    <row r="382" spans="1:8" ht="48" x14ac:dyDescent="0.3">
      <c r="A382" s="664" t="s">
        <v>8830</v>
      </c>
      <c r="B382" s="639" t="s">
        <v>8842</v>
      </c>
      <c r="C382" s="639" t="s">
        <v>2306</v>
      </c>
      <c r="D382" s="639" t="s">
        <v>8142</v>
      </c>
      <c r="E382" s="639" t="s">
        <v>8843</v>
      </c>
      <c r="F382" s="639" t="s">
        <v>8143</v>
      </c>
      <c r="G382" s="696">
        <v>2.1</v>
      </c>
      <c r="H382" s="680">
        <v>44200</v>
      </c>
    </row>
    <row r="383" spans="1:8" ht="48" x14ac:dyDescent="0.3">
      <c r="A383" s="664" t="s">
        <v>8830</v>
      </c>
      <c r="B383" s="639" t="s">
        <v>8844</v>
      </c>
      <c r="C383" s="639" t="s">
        <v>2306</v>
      </c>
      <c r="D383" s="639" t="s">
        <v>8243</v>
      </c>
      <c r="E383" s="639" t="s">
        <v>8841</v>
      </c>
      <c r="F383" s="639" t="s">
        <v>8143</v>
      </c>
      <c r="G383" s="696">
        <v>2.1</v>
      </c>
      <c r="H383" s="680">
        <v>44200</v>
      </c>
    </row>
    <row r="384" spans="1:8" ht="54.75" customHeight="1" x14ac:dyDescent="0.3">
      <c r="A384" s="664" t="s">
        <v>8830</v>
      </c>
      <c r="B384" s="639" t="s">
        <v>8818</v>
      </c>
      <c r="C384" s="639" t="s">
        <v>3904</v>
      </c>
      <c r="D384" s="639" t="s">
        <v>8268</v>
      </c>
      <c r="E384" s="639" t="s">
        <v>8845</v>
      </c>
      <c r="F384" s="639" t="s">
        <v>8627</v>
      </c>
      <c r="G384" s="696">
        <v>2.1</v>
      </c>
      <c r="H384" s="680">
        <v>44200</v>
      </c>
    </row>
    <row r="385" spans="1:8" ht="69" customHeight="1" x14ac:dyDescent="0.3">
      <c r="A385" s="665" t="s">
        <v>8846</v>
      </c>
      <c r="B385" s="639" t="s">
        <v>4051</v>
      </c>
      <c r="C385" s="639" t="s">
        <v>8757</v>
      </c>
      <c r="D385" s="639" t="s">
        <v>8385</v>
      </c>
      <c r="E385" s="639" t="s">
        <v>8847</v>
      </c>
      <c r="F385" s="639" t="s">
        <v>8387</v>
      </c>
      <c r="G385" s="696" t="s">
        <v>8058</v>
      </c>
      <c r="H385" s="679">
        <v>44291</v>
      </c>
    </row>
    <row r="386" spans="1:8" ht="36" x14ac:dyDescent="0.3">
      <c r="A386" s="665" t="s">
        <v>8846</v>
      </c>
      <c r="B386" s="639" t="s">
        <v>8745</v>
      </c>
      <c r="C386" s="639" t="s">
        <v>8746</v>
      </c>
      <c r="D386" s="639" t="s">
        <v>8149</v>
      </c>
      <c r="E386" s="639" t="s">
        <v>8848</v>
      </c>
      <c r="F386" s="639" t="s">
        <v>8139</v>
      </c>
      <c r="G386" s="696">
        <v>2.1</v>
      </c>
      <c r="H386" s="679">
        <v>44291</v>
      </c>
    </row>
    <row r="387" spans="1:8" ht="108" customHeight="1" x14ac:dyDescent="0.3">
      <c r="A387" s="665" t="s">
        <v>8846</v>
      </c>
      <c r="B387" s="639" t="s">
        <v>8849</v>
      </c>
      <c r="C387" s="639" t="s">
        <v>8749</v>
      </c>
      <c r="D387" s="639" t="s">
        <v>8149</v>
      </c>
      <c r="E387" s="639" t="s">
        <v>8848</v>
      </c>
      <c r="F387" s="639" t="s">
        <v>8139</v>
      </c>
      <c r="G387" s="696">
        <v>2.1</v>
      </c>
      <c r="H387" s="679">
        <v>44291</v>
      </c>
    </row>
    <row r="388" spans="1:8" ht="36" x14ac:dyDescent="0.3">
      <c r="A388" s="665" t="s">
        <v>8846</v>
      </c>
      <c r="B388" s="639" t="s">
        <v>8850</v>
      </c>
      <c r="C388" s="639" t="s">
        <v>8751</v>
      </c>
      <c r="D388" s="639" t="s">
        <v>8149</v>
      </c>
      <c r="E388" s="639" t="s">
        <v>8848</v>
      </c>
      <c r="F388" s="639" t="s">
        <v>8139</v>
      </c>
      <c r="G388" s="696">
        <v>2.1</v>
      </c>
      <c r="H388" s="679">
        <v>44291</v>
      </c>
    </row>
    <row r="389" spans="1:8" ht="122.25" customHeight="1" x14ac:dyDescent="0.3">
      <c r="A389" s="665" t="s">
        <v>8846</v>
      </c>
      <c r="B389" s="639" t="s">
        <v>8482</v>
      </c>
      <c r="C389" s="639" t="s">
        <v>8851</v>
      </c>
      <c r="D389" s="639" t="s">
        <v>8142</v>
      </c>
      <c r="E389" s="639" t="s">
        <v>8852</v>
      </c>
      <c r="F389" s="639" t="s">
        <v>8139</v>
      </c>
      <c r="G389" s="696">
        <v>2.1</v>
      </c>
      <c r="H389" s="679">
        <v>44291</v>
      </c>
    </row>
    <row r="390" spans="1:8" ht="87.75" customHeight="1" x14ac:dyDescent="0.3">
      <c r="A390" s="665" t="s">
        <v>8846</v>
      </c>
      <c r="B390" s="639" t="s">
        <v>8853</v>
      </c>
      <c r="C390" s="639" t="s">
        <v>8749</v>
      </c>
      <c r="D390" s="639" t="s">
        <v>8142</v>
      </c>
      <c r="E390" s="639" t="s">
        <v>8854</v>
      </c>
      <c r="F390" s="639" t="s">
        <v>8160</v>
      </c>
      <c r="G390" s="696">
        <v>2.1</v>
      </c>
      <c r="H390" s="679">
        <v>44291</v>
      </c>
    </row>
    <row r="391" spans="1:8" ht="36" x14ac:dyDescent="0.3">
      <c r="A391" s="665" t="s">
        <v>8846</v>
      </c>
      <c r="B391" s="639" t="s">
        <v>8754</v>
      </c>
      <c r="C391" s="639" t="s">
        <v>2739</v>
      </c>
      <c r="D391" s="639" t="s">
        <v>8142</v>
      </c>
      <c r="E391" s="639" t="s">
        <v>8854</v>
      </c>
      <c r="F391" s="639" t="s">
        <v>8160</v>
      </c>
      <c r="G391" s="696">
        <v>2.1</v>
      </c>
      <c r="H391" s="679">
        <v>44291</v>
      </c>
    </row>
    <row r="392" spans="1:8" ht="24" x14ac:dyDescent="0.3">
      <c r="A392" s="665" t="s">
        <v>8846</v>
      </c>
      <c r="B392" s="639" t="s">
        <v>8756</v>
      </c>
      <c r="C392" s="639" t="s">
        <v>885</v>
      </c>
      <c r="D392" s="639" t="s">
        <v>8142</v>
      </c>
      <c r="E392" s="639" t="s">
        <v>8855</v>
      </c>
      <c r="F392" s="639" t="s">
        <v>8160</v>
      </c>
      <c r="G392" s="696">
        <v>2.1</v>
      </c>
      <c r="H392" s="679">
        <v>44291</v>
      </c>
    </row>
    <row r="393" spans="1:8" ht="96" customHeight="1" x14ac:dyDescent="0.3">
      <c r="A393" s="666">
        <v>44292</v>
      </c>
      <c r="B393" s="639" t="s">
        <v>8856</v>
      </c>
      <c r="C393" s="639" t="s">
        <v>8857</v>
      </c>
      <c r="D393" s="639" t="s">
        <v>8858</v>
      </c>
      <c r="E393" s="639" t="s">
        <v>8859</v>
      </c>
      <c r="F393" s="639" t="s">
        <v>8860</v>
      </c>
      <c r="G393" s="696">
        <v>2.1</v>
      </c>
      <c r="H393" s="684">
        <v>44205</v>
      </c>
    </row>
    <row r="394" spans="1:8" ht="36" x14ac:dyDescent="0.3">
      <c r="A394" s="666">
        <v>44292</v>
      </c>
      <c r="B394" s="639" t="s">
        <v>8861</v>
      </c>
      <c r="C394" s="639" t="s">
        <v>4031</v>
      </c>
      <c r="D394" s="639" t="s">
        <v>8142</v>
      </c>
      <c r="E394" s="639" t="s">
        <v>8862</v>
      </c>
      <c r="F394" s="639" t="s">
        <v>8184</v>
      </c>
      <c r="G394" s="696">
        <v>2</v>
      </c>
      <c r="H394" s="684">
        <v>44205</v>
      </c>
    </row>
    <row r="395" spans="1:8" x14ac:dyDescent="0.3">
      <c r="A395" s="666">
        <v>44292</v>
      </c>
      <c r="B395" s="639" t="s">
        <v>8466</v>
      </c>
      <c r="C395" s="639" t="s">
        <v>4031</v>
      </c>
      <c r="D395" s="639" t="s">
        <v>8149</v>
      </c>
      <c r="E395" s="639" t="s">
        <v>8793</v>
      </c>
      <c r="F395" s="639" t="s">
        <v>8184</v>
      </c>
      <c r="G395" s="696">
        <v>2</v>
      </c>
      <c r="H395" s="684">
        <v>44205</v>
      </c>
    </row>
    <row r="396" spans="1:8" ht="72" x14ac:dyDescent="0.3">
      <c r="A396" s="666">
        <v>44292</v>
      </c>
      <c r="B396" s="639" t="s">
        <v>8461</v>
      </c>
      <c r="C396" s="639" t="s">
        <v>832</v>
      </c>
      <c r="D396" s="639" t="s">
        <v>8142</v>
      </c>
      <c r="E396" s="639" t="s">
        <v>8863</v>
      </c>
      <c r="F396" s="639" t="s">
        <v>8184</v>
      </c>
      <c r="G396" s="696">
        <v>2</v>
      </c>
      <c r="H396" s="684">
        <v>44205</v>
      </c>
    </row>
    <row r="397" spans="1:8" ht="36" x14ac:dyDescent="0.3">
      <c r="A397" s="666">
        <v>44292</v>
      </c>
      <c r="B397" s="639" t="s">
        <v>8816</v>
      </c>
      <c r="C397" s="639" t="s">
        <v>832</v>
      </c>
      <c r="D397" s="639" t="s">
        <v>8268</v>
      </c>
      <c r="E397" s="639" t="s">
        <v>8817</v>
      </c>
      <c r="F397" s="639" t="s">
        <v>8184</v>
      </c>
      <c r="G397" s="696">
        <v>2</v>
      </c>
      <c r="H397" s="684">
        <v>44205</v>
      </c>
    </row>
    <row r="398" spans="1:8" ht="48" x14ac:dyDescent="0.3">
      <c r="A398" s="666">
        <v>44292</v>
      </c>
      <c r="B398" s="639" t="s">
        <v>8466</v>
      </c>
      <c r="C398" s="639" t="s">
        <v>667</v>
      </c>
      <c r="D398" s="639" t="s">
        <v>8149</v>
      </c>
      <c r="E398" s="639" t="s">
        <v>8864</v>
      </c>
      <c r="F398" s="639" t="s">
        <v>8467</v>
      </c>
      <c r="G398" s="696">
        <v>2</v>
      </c>
      <c r="H398" s="684">
        <v>44205</v>
      </c>
    </row>
    <row r="399" spans="1:8" ht="60" x14ac:dyDescent="0.3">
      <c r="A399" s="666">
        <v>44292</v>
      </c>
      <c r="B399" s="639" t="s">
        <v>8861</v>
      </c>
      <c r="C399" s="639" t="s">
        <v>667</v>
      </c>
      <c r="D399" s="639" t="s">
        <v>8243</v>
      </c>
      <c r="E399" s="639" t="s">
        <v>8865</v>
      </c>
      <c r="F399" s="639" t="s">
        <v>8467</v>
      </c>
      <c r="G399" s="696">
        <v>2</v>
      </c>
      <c r="H399" s="684">
        <v>44205</v>
      </c>
    </row>
    <row r="400" spans="1:8" ht="97.5" customHeight="1" x14ac:dyDescent="0.3">
      <c r="A400" s="666">
        <v>44292</v>
      </c>
      <c r="B400" s="639" t="s">
        <v>8866</v>
      </c>
      <c r="C400" s="639" t="s">
        <v>885</v>
      </c>
      <c r="D400" s="639" t="s">
        <v>8243</v>
      </c>
      <c r="E400" s="639" t="s">
        <v>8867</v>
      </c>
      <c r="F400" s="639" t="s">
        <v>8160</v>
      </c>
      <c r="G400" s="696">
        <v>2.1</v>
      </c>
      <c r="H400" s="684">
        <v>44205</v>
      </c>
    </row>
    <row r="401" spans="1:8" ht="72" x14ac:dyDescent="0.3">
      <c r="A401" s="666">
        <v>44292</v>
      </c>
      <c r="B401" s="639" t="s">
        <v>8623</v>
      </c>
      <c r="C401" s="639" t="s">
        <v>2739</v>
      </c>
      <c r="D401" s="639" t="s">
        <v>8243</v>
      </c>
      <c r="E401" s="639" t="s">
        <v>8868</v>
      </c>
      <c r="F401" s="639" t="s">
        <v>8218</v>
      </c>
      <c r="G401" s="696">
        <v>2.1</v>
      </c>
      <c r="H401" s="684">
        <v>44205</v>
      </c>
    </row>
    <row r="402" spans="1:8" ht="60" x14ac:dyDescent="0.3">
      <c r="A402" s="666">
        <v>44292</v>
      </c>
      <c r="B402" s="639" t="s">
        <v>8869</v>
      </c>
      <c r="C402" s="639" t="s">
        <v>2739</v>
      </c>
      <c r="D402" s="639" t="s">
        <v>8243</v>
      </c>
      <c r="E402" s="639" t="s">
        <v>8870</v>
      </c>
      <c r="F402" s="639" t="s">
        <v>8218</v>
      </c>
      <c r="G402" s="696">
        <v>2.1</v>
      </c>
      <c r="H402" s="684">
        <v>44205</v>
      </c>
    </row>
    <row r="403" spans="1:8" ht="24" x14ac:dyDescent="0.3">
      <c r="A403" s="666">
        <v>44292</v>
      </c>
      <c r="B403" s="639" t="s">
        <v>4051</v>
      </c>
      <c r="C403" s="639" t="s">
        <v>8535</v>
      </c>
      <c r="D403" s="639" t="s">
        <v>8385</v>
      </c>
      <c r="E403" s="639" t="s">
        <v>8871</v>
      </c>
      <c r="F403" s="639" t="s">
        <v>8387</v>
      </c>
      <c r="G403" s="696" t="s">
        <v>8058</v>
      </c>
      <c r="H403" s="684">
        <v>44205</v>
      </c>
    </row>
    <row r="404" spans="1:8" ht="24" x14ac:dyDescent="0.3">
      <c r="A404" s="666">
        <v>44292</v>
      </c>
      <c r="B404" s="639" t="s">
        <v>4051</v>
      </c>
      <c r="C404" s="639" t="s">
        <v>8872</v>
      </c>
      <c r="D404" s="639" t="s">
        <v>8385</v>
      </c>
      <c r="E404" s="639" t="s">
        <v>8873</v>
      </c>
      <c r="F404" s="639" t="s">
        <v>8387</v>
      </c>
      <c r="G404" s="696" t="s">
        <v>8058</v>
      </c>
      <c r="H404" s="684">
        <v>44205</v>
      </c>
    </row>
    <row r="405" spans="1:8" ht="72" x14ac:dyDescent="0.3">
      <c r="A405" s="666">
        <v>44292</v>
      </c>
      <c r="B405" s="639" t="s">
        <v>8311</v>
      </c>
      <c r="C405" s="639" t="s">
        <v>8874</v>
      </c>
      <c r="D405" s="639" t="s">
        <v>8243</v>
      </c>
      <c r="E405" s="639" t="s">
        <v>8875</v>
      </c>
      <c r="F405" s="639" t="s">
        <v>8139</v>
      </c>
      <c r="G405" s="696">
        <v>2.1</v>
      </c>
      <c r="H405" s="684">
        <v>44205</v>
      </c>
    </row>
    <row r="406" spans="1:8" ht="36" x14ac:dyDescent="0.3">
      <c r="A406" s="666">
        <v>44292</v>
      </c>
      <c r="B406" s="639" t="s">
        <v>8876</v>
      </c>
      <c r="C406" s="639" t="s">
        <v>8874</v>
      </c>
      <c r="D406" s="639" t="s">
        <v>8243</v>
      </c>
      <c r="E406" s="639" t="s">
        <v>8877</v>
      </c>
      <c r="F406" s="639" t="s">
        <v>8139</v>
      </c>
      <c r="G406" s="696">
        <v>2.1</v>
      </c>
      <c r="H406" s="684">
        <v>44205</v>
      </c>
    </row>
    <row r="407" spans="1:8" ht="48" x14ac:dyDescent="0.3">
      <c r="A407" s="666">
        <v>44292</v>
      </c>
      <c r="B407" s="639" t="s">
        <v>8878</v>
      </c>
      <c r="C407" s="639" t="s">
        <v>7973</v>
      </c>
      <c r="D407" s="639" t="s">
        <v>8243</v>
      </c>
      <c r="E407" s="639" t="s">
        <v>8879</v>
      </c>
      <c r="F407" s="639" t="s">
        <v>8058</v>
      </c>
      <c r="G407" s="696" t="s">
        <v>8058</v>
      </c>
      <c r="H407" s="684">
        <v>44205</v>
      </c>
    </row>
    <row r="408" spans="1:8" ht="24" x14ac:dyDescent="0.3">
      <c r="A408" s="666">
        <v>44292</v>
      </c>
      <c r="B408" s="639" t="s">
        <v>8880</v>
      </c>
      <c r="C408" s="639" t="s">
        <v>8881</v>
      </c>
      <c r="D408" s="639" t="s">
        <v>8142</v>
      </c>
      <c r="E408" s="639" t="s">
        <v>8882</v>
      </c>
      <c r="F408" s="639" t="s">
        <v>8139</v>
      </c>
      <c r="G408" s="696">
        <v>2.1</v>
      </c>
      <c r="H408" s="684">
        <v>44205</v>
      </c>
    </row>
    <row r="409" spans="1:8" ht="24" x14ac:dyDescent="0.3">
      <c r="A409" s="666">
        <v>44292</v>
      </c>
      <c r="B409" s="639" t="s">
        <v>8883</v>
      </c>
      <c r="C409" s="639" t="s">
        <v>982</v>
      </c>
      <c r="D409" s="639" t="s">
        <v>8243</v>
      </c>
      <c r="E409" s="647" t="s">
        <v>8884</v>
      </c>
      <c r="F409" s="639" t="s">
        <v>8160</v>
      </c>
      <c r="G409" s="696">
        <v>2.1</v>
      </c>
      <c r="H409" s="684">
        <v>44205</v>
      </c>
    </row>
    <row r="410" spans="1:8" ht="36" x14ac:dyDescent="0.3">
      <c r="A410" s="666">
        <v>44292</v>
      </c>
      <c r="B410" s="639" t="s">
        <v>4051</v>
      </c>
      <c r="C410" s="639" t="s">
        <v>8662</v>
      </c>
      <c r="D410" s="639" t="s">
        <v>8385</v>
      </c>
      <c r="E410" s="639" t="s">
        <v>8885</v>
      </c>
      <c r="F410" s="639" t="s">
        <v>8387</v>
      </c>
      <c r="G410" s="698" t="s">
        <v>8058</v>
      </c>
      <c r="H410" s="684">
        <v>44205</v>
      </c>
    </row>
    <row r="411" spans="1:8" ht="24" x14ac:dyDescent="0.3">
      <c r="A411" s="666">
        <v>44292</v>
      </c>
      <c r="B411" s="639" t="s">
        <v>8886</v>
      </c>
      <c r="C411" s="639" t="s">
        <v>1540</v>
      </c>
      <c r="D411" s="639" t="s">
        <v>8142</v>
      </c>
      <c r="E411" s="639" t="s">
        <v>8887</v>
      </c>
      <c r="F411" s="639" t="s">
        <v>8143</v>
      </c>
      <c r="G411" s="696">
        <v>2.1</v>
      </c>
      <c r="H411" s="684">
        <v>44205</v>
      </c>
    </row>
    <row r="412" spans="1:8" ht="24" x14ac:dyDescent="0.3">
      <c r="A412" s="666">
        <v>44292</v>
      </c>
      <c r="B412" s="639" t="s">
        <v>8888</v>
      </c>
      <c r="C412" s="639" t="s">
        <v>1638</v>
      </c>
      <c r="D412" s="639" t="s">
        <v>8142</v>
      </c>
      <c r="E412" s="639" t="s">
        <v>8889</v>
      </c>
      <c r="F412" s="639" t="s">
        <v>8143</v>
      </c>
      <c r="G412" s="696">
        <v>2.1</v>
      </c>
      <c r="H412" s="684">
        <v>44205</v>
      </c>
    </row>
    <row r="413" spans="1:8" ht="36" x14ac:dyDescent="0.3">
      <c r="A413" s="666">
        <v>44292</v>
      </c>
      <c r="B413" s="639" t="s">
        <v>8890</v>
      </c>
      <c r="C413" s="639" t="s">
        <v>1638</v>
      </c>
      <c r="D413" s="639" t="s">
        <v>8243</v>
      </c>
      <c r="E413" s="639" t="s">
        <v>8891</v>
      </c>
      <c r="F413" s="639" t="s">
        <v>8143</v>
      </c>
      <c r="G413" s="696">
        <v>2.1</v>
      </c>
      <c r="H413" s="684">
        <v>44205</v>
      </c>
    </row>
    <row r="414" spans="1:8" ht="24" x14ac:dyDescent="0.3">
      <c r="A414" s="666">
        <v>44292</v>
      </c>
      <c r="B414" s="639" t="s">
        <v>8892</v>
      </c>
      <c r="C414" s="639" t="s">
        <v>1834</v>
      </c>
      <c r="D414" s="639" t="s">
        <v>8243</v>
      </c>
      <c r="E414" s="639" t="s">
        <v>8893</v>
      </c>
      <c r="F414" s="639" t="s">
        <v>8143</v>
      </c>
      <c r="G414" s="696">
        <v>2.1</v>
      </c>
      <c r="H414" s="684">
        <v>44205</v>
      </c>
    </row>
    <row r="415" spans="1:8" ht="24" x14ac:dyDescent="0.3">
      <c r="A415" s="666">
        <v>44292</v>
      </c>
      <c r="B415" s="639" t="s">
        <v>8438</v>
      </c>
      <c r="C415" s="639" t="s">
        <v>1679</v>
      </c>
      <c r="D415" s="639" t="s">
        <v>8142</v>
      </c>
      <c r="E415" s="639" t="s">
        <v>8894</v>
      </c>
      <c r="F415" s="639" t="s">
        <v>8143</v>
      </c>
      <c r="G415" s="696">
        <v>2.1</v>
      </c>
      <c r="H415" s="684">
        <v>44205</v>
      </c>
    </row>
    <row r="416" spans="1:8" ht="60" x14ac:dyDescent="0.3">
      <c r="A416" s="666">
        <v>44292</v>
      </c>
      <c r="B416" s="639" t="s">
        <v>8895</v>
      </c>
      <c r="C416" s="639" t="s">
        <v>8265</v>
      </c>
      <c r="D416" s="639" t="s">
        <v>8243</v>
      </c>
      <c r="E416" s="639" t="s">
        <v>8896</v>
      </c>
      <c r="F416" s="639" t="s">
        <v>8143</v>
      </c>
      <c r="G416" s="696">
        <v>2.1</v>
      </c>
      <c r="H416" s="684">
        <v>44205</v>
      </c>
    </row>
    <row r="417" spans="1:8" ht="48" x14ac:dyDescent="0.3">
      <c r="A417" s="666">
        <v>44292</v>
      </c>
      <c r="B417" s="639" t="s">
        <v>8897</v>
      </c>
      <c r="C417" s="639" t="s">
        <v>324</v>
      </c>
      <c r="D417" s="639" t="s">
        <v>8243</v>
      </c>
      <c r="E417" s="639" t="s">
        <v>8898</v>
      </c>
      <c r="F417" s="639" t="s">
        <v>4253</v>
      </c>
      <c r="G417" s="696">
        <v>2</v>
      </c>
      <c r="H417" s="684">
        <v>44205</v>
      </c>
    </row>
    <row r="418" spans="1:8" ht="24" x14ac:dyDescent="0.3">
      <c r="A418" s="666">
        <v>44292</v>
      </c>
      <c r="B418" s="639" t="s">
        <v>8789</v>
      </c>
      <c r="C418" s="639" t="s">
        <v>8790</v>
      </c>
      <c r="D418" s="639" t="s">
        <v>8142</v>
      </c>
      <c r="E418" s="639" t="s">
        <v>8899</v>
      </c>
      <c r="F418" s="639" t="s">
        <v>8139</v>
      </c>
      <c r="G418" s="696">
        <v>2.1</v>
      </c>
      <c r="H418" s="684">
        <v>44205</v>
      </c>
    </row>
    <row r="419" spans="1:8" ht="72" x14ac:dyDescent="0.3">
      <c r="A419" s="666">
        <v>44292</v>
      </c>
      <c r="B419" s="639" t="s">
        <v>8900</v>
      </c>
      <c r="C419" s="639" t="s">
        <v>1903</v>
      </c>
      <c r="D419" s="639" t="s">
        <v>8154</v>
      </c>
      <c r="E419" s="639" t="s">
        <v>8901</v>
      </c>
      <c r="F419" s="639" t="s">
        <v>8215</v>
      </c>
      <c r="G419" s="696">
        <v>2.1</v>
      </c>
      <c r="H419" s="684">
        <v>44205</v>
      </c>
    </row>
    <row r="420" spans="1:8" ht="36" x14ac:dyDescent="0.3">
      <c r="A420" s="666">
        <v>44292</v>
      </c>
      <c r="B420" s="639" t="s">
        <v>8902</v>
      </c>
      <c r="C420" s="639" t="s">
        <v>2407</v>
      </c>
      <c r="D420" s="639" t="s">
        <v>8154</v>
      </c>
      <c r="E420" s="639" t="s">
        <v>8903</v>
      </c>
      <c r="F420" s="639" t="s">
        <v>8139</v>
      </c>
      <c r="G420" s="696">
        <v>2.1</v>
      </c>
      <c r="H420" s="684">
        <v>44205</v>
      </c>
    </row>
    <row r="421" spans="1:8" ht="48" x14ac:dyDescent="0.3">
      <c r="A421" s="666">
        <v>44292</v>
      </c>
      <c r="B421" s="639" t="s">
        <v>8904</v>
      </c>
      <c r="C421" s="639" t="s">
        <v>1657</v>
      </c>
      <c r="D421" s="639" t="s">
        <v>8142</v>
      </c>
      <c r="E421" s="639" t="s">
        <v>8905</v>
      </c>
      <c r="F421" s="639" t="s">
        <v>8139</v>
      </c>
      <c r="G421" s="696">
        <v>2.1</v>
      </c>
      <c r="H421" s="684">
        <v>44205</v>
      </c>
    </row>
    <row r="422" spans="1:8" ht="48" x14ac:dyDescent="0.3">
      <c r="A422" s="666">
        <v>44292</v>
      </c>
      <c r="B422" s="639" t="s">
        <v>8906</v>
      </c>
      <c r="C422" s="639" t="s">
        <v>8907</v>
      </c>
      <c r="D422" s="639" t="s">
        <v>8142</v>
      </c>
      <c r="E422" s="639" t="s">
        <v>8908</v>
      </c>
      <c r="F422" s="639" t="s">
        <v>8139</v>
      </c>
      <c r="G422" s="696">
        <v>2.1</v>
      </c>
      <c r="H422" s="684">
        <v>44205</v>
      </c>
    </row>
    <row r="423" spans="1:8" ht="24" x14ac:dyDescent="0.3">
      <c r="A423" s="666">
        <v>44292</v>
      </c>
      <c r="B423" s="639" t="s">
        <v>8909</v>
      </c>
      <c r="C423" s="639" t="s">
        <v>2572</v>
      </c>
      <c r="D423" s="639" t="s">
        <v>8213</v>
      </c>
      <c r="E423" s="639" t="s">
        <v>8760</v>
      </c>
      <c r="F423" s="639" t="s">
        <v>8139</v>
      </c>
      <c r="G423" s="696">
        <v>2.1</v>
      </c>
      <c r="H423" s="684">
        <v>44205</v>
      </c>
    </row>
    <row r="424" spans="1:8" ht="252" x14ac:dyDescent="0.3">
      <c r="A424" s="666">
        <v>44292</v>
      </c>
      <c r="B424" s="639" t="s">
        <v>8910</v>
      </c>
      <c r="C424" s="639" t="s">
        <v>8186</v>
      </c>
      <c r="D424" s="639" t="s">
        <v>8213</v>
      </c>
      <c r="E424" s="639" t="s">
        <v>8911</v>
      </c>
      <c r="F424" s="639" t="s">
        <v>8139</v>
      </c>
      <c r="G424" s="696">
        <v>2.1</v>
      </c>
      <c r="H424" s="684">
        <v>44205</v>
      </c>
    </row>
    <row r="425" spans="1:8" ht="276" x14ac:dyDescent="0.3">
      <c r="A425" s="666">
        <v>44292</v>
      </c>
      <c r="B425" s="639" t="s">
        <v>8912</v>
      </c>
      <c r="C425" s="639" t="s">
        <v>8186</v>
      </c>
      <c r="D425" s="639" t="s">
        <v>8213</v>
      </c>
      <c r="E425" s="639" t="s">
        <v>8913</v>
      </c>
      <c r="F425" s="639" t="s">
        <v>8139</v>
      </c>
      <c r="G425" s="696">
        <v>2.1</v>
      </c>
      <c r="H425" s="684">
        <v>44205</v>
      </c>
    </row>
    <row r="426" spans="1:8" ht="84" x14ac:dyDescent="0.3">
      <c r="A426" s="666">
        <v>44292</v>
      </c>
      <c r="B426" s="639" t="s">
        <v>8914</v>
      </c>
      <c r="C426" s="639" t="s">
        <v>8915</v>
      </c>
      <c r="D426" s="639" t="s">
        <v>8213</v>
      </c>
      <c r="E426" s="639" t="s">
        <v>8916</v>
      </c>
      <c r="F426" s="639" t="s">
        <v>8250</v>
      </c>
      <c r="G426" s="696">
        <v>2</v>
      </c>
      <c r="H426" s="684">
        <v>44205</v>
      </c>
    </row>
    <row r="427" spans="1:8" ht="348" x14ac:dyDescent="0.3">
      <c r="A427" s="666">
        <v>44292</v>
      </c>
      <c r="B427" s="639" t="s">
        <v>8917</v>
      </c>
      <c r="C427" s="639" t="s">
        <v>8186</v>
      </c>
      <c r="D427" s="639" t="s">
        <v>8213</v>
      </c>
      <c r="E427" s="639" t="s">
        <v>8918</v>
      </c>
      <c r="F427" s="639" t="s">
        <v>8160</v>
      </c>
      <c r="G427" s="696">
        <v>2.1</v>
      </c>
      <c r="H427" s="684">
        <v>44205</v>
      </c>
    </row>
    <row r="428" spans="1:8" ht="348" x14ac:dyDescent="0.3">
      <c r="A428" s="666">
        <v>44292</v>
      </c>
      <c r="B428" s="639" t="s">
        <v>8919</v>
      </c>
      <c r="C428" s="639" t="s">
        <v>8186</v>
      </c>
      <c r="D428" s="639" t="s">
        <v>8213</v>
      </c>
      <c r="E428" s="639" t="s">
        <v>8920</v>
      </c>
      <c r="F428" s="639" t="s">
        <v>8215</v>
      </c>
      <c r="G428" s="696">
        <v>2.1</v>
      </c>
      <c r="H428" s="684">
        <v>44205</v>
      </c>
    </row>
    <row r="429" spans="1:8" ht="60" x14ac:dyDescent="0.3">
      <c r="A429" s="666">
        <v>44292</v>
      </c>
      <c r="B429" s="639" t="s">
        <v>8921</v>
      </c>
      <c r="C429" s="639" t="s">
        <v>8922</v>
      </c>
      <c r="D429" s="639" t="s">
        <v>8154</v>
      </c>
      <c r="E429" s="639" t="s">
        <v>8923</v>
      </c>
      <c r="F429" s="639" t="s">
        <v>8270</v>
      </c>
      <c r="G429" s="696">
        <v>2.1</v>
      </c>
      <c r="H429" s="684">
        <v>44205</v>
      </c>
    </row>
    <row r="430" spans="1:8" ht="36" x14ac:dyDescent="0.3">
      <c r="A430" s="666">
        <v>44292</v>
      </c>
      <c r="B430" s="639" t="s">
        <v>4051</v>
      </c>
      <c r="C430" s="639" t="s">
        <v>8924</v>
      </c>
      <c r="D430" s="639" t="s">
        <v>8385</v>
      </c>
      <c r="E430" s="639" t="s">
        <v>8925</v>
      </c>
      <c r="F430" s="639" t="s">
        <v>8387</v>
      </c>
      <c r="G430" s="696" t="s">
        <v>8058</v>
      </c>
      <c r="H430" s="684">
        <v>44205</v>
      </c>
    </row>
    <row r="431" spans="1:8" x14ac:dyDescent="0.3">
      <c r="A431" s="666">
        <v>44292</v>
      </c>
      <c r="B431" s="639" t="s">
        <v>4051</v>
      </c>
      <c r="C431" s="639" t="s">
        <v>8523</v>
      </c>
      <c r="D431" s="639" t="s">
        <v>8385</v>
      </c>
      <c r="E431" s="639" t="s">
        <v>8926</v>
      </c>
      <c r="F431" s="639" t="s">
        <v>8387</v>
      </c>
      <c r="G431" s="696" t="s">
        <v>8058</v>
      </c>
      <c r="H431" s="684">
        <v>44205</v>
      </c>
    </row>
    <row r="432" spans="1:8" ht="36" x14ac:dyDescent="0.3">
      <c r="A432" s="667" t="s">
        <v>8927</v>
      </c>
      <c r="B432" s="639" t="s">
        <v>8888</v>
      </c>
      <c r="C432" s="639" t="s">
        <v>2407</v>
      </c>
      <c r="D432" s="639" t="s">
        <v>8142</v>
      </c>
      <c r="E432" s="639" t="s">
        <v>8928</v>
      </c>
      <c r="F432" s="639" t="s">
        <v>8139</v>
      </c>
      <c r="G432" s="696" t="s">
        <v>8058</v>
      </c>
      <c r="H432" s="684">
        <v>44205</v>
      </c>
    </row>
    <row r="433" spans="1:8" ht="36" x14ac:dyDescent="0.3">
      <c r="A433" s="667" t="s">
        <v>8927</v>
      </c>
      <c r="B433" s="639" t="s">
        <v>8929</v>
      </c>
      <c r="C433" s="639" t="s">
        <v>1540</v>
      </c>
      <c r="D433" s="639" t="s">
        <v>8142</v>
      </c>
      <c r="E433" s="639" t="s">
        <v>8930</v>
      </c>
      <c r="F433" s="639" t="s">
        <v>8139</v>
      </c>
      <c r="G433" s="696" t="s">
        <v>8058</v>
      </c>
      <c r="H433" s="684">
        <v>44205</v>
      </c>
    </row>
    <row r="434" spans="1:8" ht="36" x14ac:dyDescent="0.3">
      <c r="A434" s="667" t="s">
        <v>8927</v>
      </c>
      <c r="B434" s="639" t="s">
        <v>8601</v>
      </c>
      <c r="C434" s="639" t="s">
        <v>8931</v>
      </c>
      <c r="D434" s="639" t="s">
        <v>8142</v>
      </c>
      <c r="E434" s="639" t="s">
        <v>8930</v>
      </c>
      <c r="F434" s="639" t="s">
        <v>8270</v>
      </c>
      <c r="G434" s="696" t="s">
        <v>8058</v>
      </c>
      <c r="H434" s="684">
        <v>44205</v>
      </c>
    </row>
    <row r="435" spans="1:8" ht="24" x14ac:dyDescent="0.3">
      <c r="A435" s="667" t="s">
        <v>8932</v>
      </c>
      <c r="B435" s="639" t="s">
        <v>8601</v>
      </c>
      <c r="C435" s="639" t="s">
        <v>8931</v>
      </c>
      <c r="D435" s="639" t="s">
        <v>8521</v>
      </c>
      <c r="E435" s="639" t="s">
        <v>8933</v>
      </c>
      <c r="F435" s="639" t="s">
        <v>8270</v>
      </c>
      <c r="G435" s="696" t="s">
        <v>8058</v>
      </c>
      <c r="H435" s="684">
        <v>44205</v>
      </c>
    </row>
    <row r="436" spans="1:8" ht="36" x14ac:dyDescent="0.3">
      <c r="A436" s="668">
        <v>44236</v>
      </c>
      <c r="B436" s="639" t="s">
        <v>8934</v>
      </c>
      <c r="C436" s="639" t="s">
        <v>8746</v>
      </c>
      <c r="D436" s="639" t="s">
        <v>8268</v>
      </c>
      <c r="E436" s="648" t="s">
        <v>8935</v>
      </c>
      <c r="F436" s="639" t="s">
        <v>8139</v>
      </c>
      <c r="G436" s="696">
        <v>2.1</v>
      </c>
      <c r="H436" s="685" t="s">
        <v>8936</v>
      </c>
    </row>
    <row r="437" spans="1:8" ht="96" x14ac:dyDescent="0.3">
      <c r="A437" s="668">
        <v>44236</v>
      </c>
      <c r="B437" s="639" t="s">
        <v>8937</v>
      </c>
      <c r="C437" s="639" t="s">
        <v>8749</v>
      </c>
      <c r="D437" s="639" t="s">
        <v>8268</v>
      </c>
      <c r="E437" s="648" t="s">
        <v>8935</v>
      </c>
      <c r="F437" s="639" t="s">
        <v>8139</v>
      </c>
      <c r="G437" s="696">
        <v>2.1</v>
      </c>
      <c r="H437" s="685" t="s">
        <v>8936</v>
      </c>
    </row>
    <row r="438" spans="1:8" ht="36" x14ac:dyDescent="0.3">
      <c r="A438" s="668">
        <v>44236</v>
      </c>
      <c r="B438" s="639" t="s">
        <v>8938</v>
      </c>
      <c r="C438" s="639" t="s">
        <v>8751</v>
      </c>
      <c r="D438" s="639" t="s">
        <v>8268</v>
      </c>
      <c r="E438" s="648" t="s">
        <v>8935</v>
      </c>
      <c r="F438" s="639" t="s">
        <v>8139</v>
      </c>
      <c r="G438" s="696">
        <v>2.1</v>
      </c>
      <c r="H438" s="685" t="s">
        <v>8936</v>
      </c>
    </row>
    <row r="439" spans="1:8" ht="36" x14ac:dyDescent="0.3">
      <c r="A439" s="669">
        <v>44267</v>
      </c>
      <c r="B439" s="639" t="s">
        <v>8939</v>
      </c>
      <c r="C439" s="639" t="s">
        <v>2347</v>
      </c>
      <c r="D439" s="639" t="s">
        <v>8243</v>
      </c>
      <c r="E439" s="649" t="s">
        <v>8940</v>
      </c>
      <c r="F439" s="639" t="s">
        <v>8139</v>
      </c>
      <c r="G439" s="696">
        <v>2.1</v>
      </c>
      <c r="H439" s="678" t="s">
        <v>8941</v>
      </c>
    </row>
    <row r="440" spans="1:8" ht="24" x14ac:dyDescent="0.3">
      <c r="A440" s="669">
        <v>44267</v>
      </c>
      <c r="B440" s="639" t="s">
        <v>8942</v>
      </c>
      <c r="C440" s="639" t="s">
        <v>2347</v>
      </c>
      <c r="D440" s="639" t="s">
        <v>8142</v>
      </c>
      <c r="E440" s="649" t="s">
        <v>8843</v>
      </c>
      <c r="F440" s="639" t="s">
        <v>8139</v>
      </c>
      <c r="G440" s="696">
        <v>2.1</v>
      </c>
      <c r="H440" s="678" t="s">
        <v>8941</v>
      </c>
    </row>
    <row r="441" spans="1:8" ht="24" x14ac:dyDescent="0.3">
      <c r="A441" s="669">
        <v>44267</v>
      </c>
      <c r="B441" s="639" t="s">
        <v>8942</v>
      </c>
      <c r="C441" s="639" t="s">
        <v>8943</v>
      </c>
      <c r="D441" s="639" t="s">
        <v>8158</v>
      </c>
      <c r="E441" s="649" t="s">
        <v>8944</v>
      </c>
      <c r="F441" s="639" t="s">
        <v>8058</v>
      </c>
      <c r="G441" s="696">
        <v>2.1</v>
      </c>
      <c r="H441" s="678" t="s">
        <v>8941</v>
      </c>
    </row>
    <row r="442" spans="1:8" ht="36" x14ac:dyDescent="0.3">
      <c r="A442" s="669">
        <v>44267</v>
      </c>
      <c r="B442" s="639" t="s">
        <v>8945</v>
      </c>
      <c r="C442" s="639" t="s">
        <v>2347</v>
      </c>
      <c r="D442" s="639" t="s">
        <v>8142</v>
      </c>
      <c r="E442" s="649" t="s">
        <v>8946</v>
      </c>
      <c r="F442" s="639" t="s">
        <v>8139</v>
      </c>
      <c r="G442" s="696">
        <v>2.1</v>
      </c>
      <c r="H442" s="678" t="s">
        <v>8941</v>
      </c>
    </row>
    <row r="443" spans="1:8" ht="36" x14ac:dyDescent="0.3">
      <c r="A443" s="669">
        <v>44267</v>
      </c>
      <c r="B443" s="639" t="s">
        <v>8947</v>
      </c>
      <c r="C443" s="639" t="s">
        <v>2347</v>
      </c>
      <c r="D443" s="639" t="s">
        <v>8243</v>
      </c>
      <c r="E443" s="649" t="s">
        <v>8948</v>
      </c>
      <c r="F443" s="639" t="s">
        <v>8160</v>
      </c>
      <c r="G443" s="696">
        <v>2.1</v>
      </c>
      <c r="H443" s="678" t="s">
        <v>8941</v>
      </c>
    </row>
    <row r="444" spans="1:8" ht="36" x14ac:dyDescent="0.3">
      <c r="A444" s="669">
        <v>44267</v>
      </c>
      <c r="B444" s="639" t="s">
        <v>8939</v>
      </c>
      <c r="C444" s="639" t="s">
        <v>2347</v>
      </c>
      <c r="D444" s="639" t="s">
        <v>8243</v>
      </c>
      <c r="E444" s="649" t="s">
        <v>8940</v>
      </c>
      <c r="F444" s="639" t="s">
        <v>8160</v>
      </c>
      <c r="G444" s="696">
        <v>2.1</v>
      </c>
      <c r="H444" s="678" t="s">
        <v>8941</v>
      </c>
    </row>
    <row r="445" spans="1:8" ht="36" x14ac:dyDescent="0.3">
      <c r="A445" s="669">
        <v>44267</v>
      </c>
      <c r="B445" s="639" t="s">
        <v>8949</v>
      </c>
      <c r="C445" s="639" t="s">
        <v>2347</v>
      </c>
      <c r="D445" s="639" t="s">
        <v>8243</v>
      </c>
      <c r="E445" s="649" t="s">
        <v>8950</v>
      </c>
      <c r="F445" s="639" t="s">
        <v>8160</v>
      </c>
      <c r="G445" s="696">
        <v>2.1</v>
      </c>
      <c r="H445" s="678" t="s">
        <v>8941</v>
      </c>
    </row>
    <row r="446" spans="1:8" ht="24" x14ac:dyDescent="0.3">
      <c r="A446" s="669">
        <v>44267</v>
      </c>
      <c r="B446" s="639" t="s">
        <v>4051</v>
      </c>
      <c r="C446" s="639" t="s">
        <v>8757</v>
      </c>
      <c r="D446" s="639" t="s">
        <v>8951</v>
      </c>
      <c r="E446" s="649" t="s">
        <v>8952</v>
      </c>
      <c r="F446" s="639" t="s">
        <v>8387</v>
      </c>
      <c r="G446" s="696" t="s">
        <v>8058</v>
      </c>
      <c r="H446" s="678" t="s">
        <v>8941</v>
      </c>
    </row>
    <row r="447" spans="1:8" ht="36" x14ac:dyDescent="0.3">
      <c r="A447" s="669">
        <v>44451</v>
      </c>
      <c r="B447" s="639" t="s">
        <v>8945</v>
      </c>
      <c r="C447" s="639" t="s">
        <v>2347</v>
      </c>
      <c r="D447" s="639" t="s">
        <v>8142</v>
      </c>
      <c r="E447" s="649" t="s">
        <v>8946</v>
      </c>
      <c r="F447" s="639" t="s">
        <v>8160</v>
      </c>
      <c r="G447" s="696">
        <v>2.1</v>
      </c>
      <c r="H447" s="678" t="s">
        <v>8941</v>
      </c>
    </row>
    <row r="448" spans="1:8" ht="24" x14ac:dyDescent="0.3">
      <c r="A448" s="670" t="s">
        <v>8953</v>
      </c>
      <c r="B448" s="644" t="s">
        <v>8058</v>
      </c>
      <c r="C448" s="639" t="s">
        <v>425</v>
      </c>
      <c r="D448" s="639" t="s">
        <v>8058</v>
      </c>
      <c r="E448" s="650" t="s">
        <v>8954</v>
      </c>
      <c r="F448" s="644" t="s">
        <v>8058</v>
      </c>
      <c r="G448" s="698" t="s">
        <v>8058</v>
      </c>
      <c r="H448" s="686" t="s">
        <v>8955</v>
      </c>
    </row>
    <row r="449" spans="1:8" ht="72" x14ac:dyDescent="0.3">
      <c r="A449" s="670" t="s">
        <v>8953</v>
      </c>
      <c r="B449" s="639" t="s">
        <v>8956</v>
      </c>
      <c r="C449" s="639" t="s">
        <v>8957</v>
      </c>
      <c r="D449" s="639" t="s">
        <v>8268</v>
      </c>
      <c r="E449" s="651" t="s">
        <v>8958</v>
      </c>
      <c r="F449" s="639" t="s">
        <v>8184</v>
      </c>
      <c r="G449" s="696">
        <v>2.1</v>
      </c>
      <c r="H449" s="686" t="s">
        <v>8959</v>
      </c>
    </row>
    <row r="450" spans="1:8" ht="48" x14ac:dyDescent="0.3">
      <c r="A450" s="670" t="s">
        <v>8953</v>
      </c>
      <c r="B450" s="639" t="s">
        <v>8956</v>
      </c>
      <c r="C450" s="639" t="s">
        <v>2447</v>
      </c>
      <c r="D450" s="639" t="s">
        <v>8142</v>
      </c>
      <c r="E450" s="650" t="s">
        <v>8960</v>
      </c>
      <c r="F450" s="639" t="s">
        <v>8270</v>
      </c>
      <c r="G450" s="696">
        <v>2.1</v>
      </c>
      <c r="H450" s="686" t="s">
        <v>8959</v>
      </c>
    </row>
    <row r="451" spans="1:8" ht="36" x14ac:dyDescent="0.3">
      <c r="A451" s="670" t="s">
        <v>8953</v>
      </c>
      <c r="B451" s="639" t="s">
        <v>8961</v>
      </c>
      <c r="C451" s="639" t="s">
        <v>1254</v>
      </c>
      <c r="D451" s="639" t="s">
        <v>8142</v>
      </c>
      <c r="E451" s="650" t="s">
        <v>8962</v>
      </c>
      <c r="F451" s="639" t="s">
        <v>8963</v>
      </c>
      <c r="G451" s="696">
        <v>2.1</v>
      </c>
      <c r="H451" s="686" t="s">
        <v>8959</v>
      </c>
    </row>
    <row r="452" spans="1:8" ht="48" x14ac:dyDescent="0.3">
      <c r="A452" s="670" t="s">
        <v>8953</v>
      </c>
      <c r="B452" s="639" t="s">
        <v>8964</v>
      </c>
      <c r="C452" s="639" t="s">
        <v>1060</v>
      </c>
      <c r="D452" s="639" t="s">
        <v>8243</v>
      </c>
      <c r="E452" s="650" t="s">
        <v>8965</v>
      </c>
      <c r="F452" s="639" t="s">
        <v>8315</v>
      </c>
      <c r="G452" s="696">
        <v>2.1</v>
      </c>
      <c r="H452" s="686" t="s">
        <v>8959</v>
      </c>
    </row>
    <row r="453" spans="1:8" ht="36" x14ac:dyDescent="0.3">
      <c r="A453" s="668">
        <v>44867</v>
      </c>
      <c r="B453" s="639" t="s">
        <v>8966</v>
      </c>
      <c r="C453" s="639" t="s">
        <v>8967</v>
      </c>
      <c r="D453" s="639" t="s">
        <v>8243</v>
      </c>
      <c r="E453" s="648" t="s">
        <v>8968</v>
      </c>
      <c r="F453" s="639" t="s">
        <v>4253</v>
      </c>
      <c r="G453" s="696">
        <v>2</v>
      </c>
      <c r="H453" s="685">
        <v>44564</v>
      </c>
    </row>
    <row r="454" spans="1:8" ht="60" x14ac:dyDescent="0.3">
      <c r="A454" s="668">
        <v>44867</v>
      </c>
      <c r="B454" s="639" t="s">
        <v>8897</v>
      </c>
      <c r="C454" s="639" t="s">
        <v>324</v>
      </c>
      <c r="D454" s="639" t="s">
        <v>8142</v>
      </c>
      <c r="E454" s="648" t="s">
        <v>8969</v>
      </c>
      <c r="F454" s="639" t="s">
        <v>4253</v>
      </c>
      <c r="G454" s="696">
        <v>2</v>
      </c>
      <c r="H454" s="685">
        <v>44564</v>
      </c>
    </row>
    <row r="455" spans="1:8" ht="36" x14ac:dyDescent="0.3">
      <c r="A455" s="671" t="s">
        <v>8970</v>
      </c>
      <c r="B455" s="639" t="s">
        <v>8971</v>
      </c>
      <c r="C455" s="639" t="s">
        <v>1748</v>
      </c>
      <c r="D455" s="639" t="s">
        <v>8142</v>
      </c>
      <c r="E455" s="652" t="s">
        <v>8972</v>
      </c>
      <c r="F455" s="639" t="s">
        <v>4055</v>
      </c>
      <c r="G455" s="696">
        <v>2.1</v>
      </c>
      <c r="H455" s="687" t="s">
        <v>8973</v>
      </c>
    </row>
    <row r="456" spans="1:8" ht="36" x14ac:dyDescent="0.3">
      <c r="A456" s="671" t="s">
        <v>8970</v>
      </c>
      <c r="B456" s="639" t="s">
        <v>8974</v>
      </c>
      <c r="C456" s="639" t="s">
        <v>1748</v>
      </c>
      <c r="D456" s="639" t="s">
        <v>8142</v>
      </c>
      <c r="E456" s="652" t="s">
        <v>8975</v>
      </c>
      <c r="F456" s="639" t="s">
        <v>4055</v>
      </c>
      <c r="G456" s="696">
        <v>2.1</v>
      </c>
      <c r="H456" s="687" t="s">
        <v>8973</v>
      </c>
    </row>
    <row r="457" spans="1:8" ht="24" x14ac:dyDescent="0.3">
      <c r="A457" s="671" t="s">
        <v>8970</v>
      </c>
      <c r="B457" s="639" t="s">
        <v>8976</v>
      </c>
      <c r="C457" s="639" t="s">
        <v>1748</v>
      </c>
      <c r="D457" s="639" t="s">
        <v>8147</v>
      </c>
      <c r="E457" s="652" t="s">
        <v>8977</v>
      </c>
      <c r="F457" s="639" t="s">
        <v>8143</v>
      </c>
      <c r="G457" s="696">
        <v>2.1</v>
      </c>
      <c r="H457" s="687" t="s">
        <v>8973</v>
      </c>
    </row>
    <row r="458" spans="1:8" ht="36" x14ac:dyDescent="0.3">
      <c r="A458" s="671" t="s">
        <v>8970</v>
      </c>
      <c r="B458" s="639" t="s">
        <v>8978</v>
      </c>
      <c r="C458" s="639" t="s">
        <v>1748</v>
      </c>
      <c r="D458" s="639" t="s">
        <v>8243</v>
      </c>
      <c r="E458" s="652" t="s">
        <v>8979</v>
      </c>
      <c r="F458" s="639" t="s">
        <v>4055</v>
      </c>
      <c r="G458" s="696">
        <v>2.1</v>
      </c>
      <c r="H458" s="687" t="s">
        <v>8973</v>
      </c>
    </row>
    <row r="459" spans="1:8" ht="48" x14ac:dyDescent="0.3">
      <c r="A459" s="671" t="s">
        <v>8970</v>
      </c>
      <c r="B459" s="639" t="s">
        <v>8897</v>
      </c>
      <c r="C459" s="639" t="s">
        <v>324</v>
      </c>
      <c r="D459" s="639" t="s">
        <v>8142</v>
      </c>
      <c r="E459" s="652" t="s">
        <v>8980</v>
      </c>
      <c r="F459" s="639" t="s">
        <v>4253</v>
      </c>
      <c r="G459" s="696">
        <v>2</v>
      </c>
      <c r="H459" s="687" t="s">
        <v>8973</v>
      </c>
    </row>
    <row r="460" spans="1:8" ht="48" x14ac:dyDescent="0.3">
      <c r="A460" s="671" t="s">
        <v>8970</v>
      </c>
      <c r="B460" s="639" t="s">
        <v>8981</v>
      </c>
      <c r="C460" s="639" t="s">
        <v>324</v>
      </c>
      <c r="D460" s="639" t="s">
        <v>8142</v>
      </c>
      <c r="E460" s="652" t="s">
        <v>8982</v>
      </c>
      <c r="F460" s="639" t="s">
        <v>4253</v>
      </c>
      <c r="G460" s="696">
        <v>2</v>
      </c>
      <c r="H460" s="687" t="s">
        <v>8973</v>
      </c>
    </row>
    <row r="461" spans="1:8" ht="24" x14ac:dyDescent="0.3">
      <c r="A461" s="671" t="s">
        <v>8970</v>
      </c>
      <c r="B461" s="639" t="s">
        <v>8983</v>
      </c>
      <c r="C461" s="639" t="s">
        <v>324</v>
      </c>
      <c r="D461" s="639" t="s">
        <v>8243</v>
      </c>
      <c r="E461" s="652" t="s">
        <v>8984</v>
      </c>
      <c r="F461" s="639" t="s">
        <v>4253</v>
      </c>
      <c r="G461" s="696">
        <v>2</v>
      </c>
      <c r="H461" s="687" t="s">
        <v>8973</v>
      </c>
    </row>
    <row r="462" spans="1:8" ht="48" x14ac:dyDescent="0.3">
      <c r="A462" s="671" t="s">
        <v>8970</v>
      </c>
      <c r="B462" s="639" t="s">
        <v>8985</v>
      </c>
      <c r="C462" s="639" t="s">
        <v>324</v>
      </c>
      <c r="D462" s="639" t="s">
        <v>8243</v>
      </c>
      <c r="E462" s="652" t="s">
        <v>8986</v>
      </c>
      <c r="F462" s="639" t="s">
        <v>4253</v>
      </c>
      <c r="G462" s="696">
        <v>2</v>
      </c>
      <c r="H462" s="687" t="s">
        <v>8973</v>
      </c>
    </row>
    <row r="463" spans="1:8" ht="120" x14ac:dyDescent="0.3">
      <c r="A463" s="672" t="s">
        <v>8987</v>
      </c>
      <c r="B463" s="639" t="s">
        <v>8988</v>
      </c>
      <c r="C463" s="639" t="s">
        <v>8989</v>
      </c>
      <c r="D463" s="639" t="s">
        <v>8990</v>
      </c>
      <c r="E463" s="653" t="s">
        <v>8991</v>
      </c>
      <c r="F463" s="639" t="s">
        <v>8992</v>
      </c>
      <c r="G463" s="696" t="s">
        <v>8993</v>
      </c>
      <c r="H463" s="690">
        <v>44805</v>
      </c>
    </row>
    <row r="464" spans="1:8" ht="72" x14ac:dyDescent="0.3">
      <c r="A464" s="689">
        <v>44867</v>
      </c>
      <c r="B464" s="463" t="s">
        <v>4051</v>
      </c>
      <c r="C464" s="463" t="s">
        <v>8994</v>
      </c>
      <c r="D464" s="463" t="s">
        <v>8385</v>
      </c>
      <c r="E464" s="463" t="s">
        <v>8995</v>
      </c>
      <c r="F464" s="464" t="s">
        <v>8387</v>
      </c>
      <c r="G464" s="699"/>
      <c r="H464" s="691">
        <v>44755</v>
      </c>
    </row>
    <row r="465" spans="1:8" ht="48" x14ac:dyDescent="0.3">
      <c r="A465" s="689">
        <v>44867</v>
      </c>
      <c r="B465" s="463" t="s">
        <v>4051</v>
      </c>
      <c r="C465" s="463" t="s">
        <v>8996</v>
      </c>
      <c r="D465" s="463" t="s">
        <v>8385</v>
      </c>
      <c r="E465" s="463" t="s">
        <v>8997</v>
      </c>
      <c r="F465" s="464" t="s">
        <v>8387</v>
      </c>
      <c r="G465" s="699"/>
      <c r="H465" s="691">
        <v>44755</v>
      </c>
    </row>
    <row r="466" spans="1:8" ht="24" x14ac:dyDescent="0.3">
      <c r="A466" s="689">
        <v>44867</v>
      </c>
      <c r="B466" s="463" t="s">
        <v>4051</v>
      </c>
      <c r="C466" s="463" t="s">
        <v>8998</v>
      </c>
      <c r="D466" s="463" t="s">
        <v>8137</v>
      </c>
      <c r="E466" s="463" t="s">
        <v>8999</v>
      </c>
      <c r="F466" s="464" t="s">
        <v>8387</v>
      </c>
      <c r="G466" s="699"/>
      <c r="H466" s="691">
        <v>44755</v>
      </c>
    </row>
    <row r="467" spans="1:8" ht="108" x14ac:dyDescent="0.3">
      <c r="A467" s="689">
        <v>44867</v>
      </c>
      <c r="B467" s="463" t="s">
        <v>8186</v>
      </c>
      <c r="C467" s="463" t="s">
        <v>9000</v>
      </c>
      <c r="D467" s="463" t="s">
        <v>8137</v>
      </c>
      <c r="E467" s="463" t="s">
        <v>9001</v>
      </c>
      <c r="F467" s="814" t="s">
        <v>8659</v>
      </c>
      <c r="G467" s="699">
        <v>2.1</v>
      </c>
      <c r="H467" s="691">
        <v>44755</v>
      </c>
    </row>
    <row r="468" spans="1:8" ht="409.6" x14ac:dyDescent="0.3">
      <c r="A468" s="689">
        <v>44867</v>
      </c>
      <c r="B468" s="335" t="s">
        <v>8186</v>
      </c>
      <c r="C468" s="335" t="s">
        <v>9002</v>
      </c>
      <c r="D468" s="335" t="s">
        <v>8137</v>
      </c>
      <c r="E468" s="335" t="s">
        <v>9003</v>
      </c>
      <c r="F468" s="447" t="s">
        <v>8139</v>
      </c>
      <c r="G468" s="700">
        <v>2.1</v>
      </c>
      <c r="H468" s="691">
        <v>44755</v>
      </c>
    </row>
    <row r="469" spans="1:8" ht="384" x14ac:dyDescent="0.3">
      <c r="A469" s="689">
        <v>44867</v>
      </c>
      <c r="B469" s="335" t="s">
        <v>8186</v>
      </c>
      <c r="C469" s="335" t="s">
        <v>9004</v>
      </c>
      <c r="D469" s="335" t="s">
        <v>8137</v>
      </c>
      <c r="E469" s="335" t="s">
        <v>9005</v>
      </c>
      <c r="F469" s="447" t="s">
        <v>8139</v>
      </c>
      <c r="G469" s="700">
        <v>2.1</v>
      </c>
      <c r="H469" s="691">
        <v>44755</v>
      </c>
    </row>
    <row r="470" spans="1:8" ht="24" x14ac:dyDescent="0.3">
      <c r="A470" s="704">
        <v>44867</v>
      </c>
      <c r="B470" s="705" t="s">
        <v>8961</v>
      </c>
      <c r="C470" s="705" t="s">
        <v>1254</v>
      </c>
      <c r="D470" s="705" t="s">
        <v>8142</v>
      </c>
      <c r="E470" s="705" t="s">
        <v>9006</v>
      </c>
      <c r="F470" s="815" t="s">
        <v>8963</v>
      </c>
      <c r="G470" s="706">
        <v>2.1</v>
      </c>
      <c r="H470" s="707">
        <v>44755</v>
      </c>
    </row>
    <row r="471" spans="1:8" ht="24" x14ac:dyDescent="0.3">
      <c r="A471" s="713">
        <v>44867</v>
      </c>
      <c r="B471" s="714" t="s">
        <v>9007</v>
      </c>
      <c r="C471" s="714" t="s">
        <v>175</v>
      </c>
      <c r="D471" s="714" t="s">
        <v>8243</v>
      </c>
      <c r="E471" s="714" t="s">
        <v>9008</v>
      </c>
      <c r="F471" s="715" t="s">
        <v>8240</v>
      </c>
      <c r="G471" s="716">
        <v>2.1</v>
      </c>
      <c r="H471" s="717">
        <v>44755</v>
      </c>
    </row>
    <row r="472" spans="1:8" ht="24" x14ac:dyDescent="0.3">
      <c r="A472" s="732">
        <v>44876</v>
      </c>
      <c r="B472" s="733" t="s">
        <v>8470</v>
      </c>
      <c r="C472" s="733" t="s">
        <v>9009</v>
      </c>
      <c r="D472" s="733" t="s">
        <v>8243</v>
      </c>
      <c r="E472" s="733" t="s">
        <v>9010</v>
      </c>
      <c r="F472" s="734" t="s">
        <v>8467</v>
      </c>
      <c r="G472" s="735" t="s">
        <v>144</v>
      </c>
      <c r="H472" s="736">
        <v>44886</v>
      </c>
    </row>
    <row r="473" spans="1:8" ht="36" x14ac:dyDescent="0.3">
      <c r="A473" s="732">
        <v>44876</v>
      </c>
      <c r="B473" s="733" t="s">
        <v>9011</v>
      </c>
      <c r="C473" s="733" t="s">
        <v>2572</v>
      </c>
      <c r="D473" s="733" t="s">
        <v>8158</v>
      </c>
      <c r="E473" s="733" t="s">
        <v>8555</v>
      </c>
      <c r="F473" s="737" t="s">
        <v>9012</v>
      </c>
      <c r="G473" s="738" t="s">
        <v>3839</v>
      </c>
      <c r="H473" s="739">
        <v>44886</v>
      </c>
    </row>
    <row r="474" spans="1:8" ht="24" x14ac:dyDescent="0.3">
      <c r="A474" s="732">
        <v>44876</v>
      </c>
      <c r="B474" s="733" t="s">
        <v>8623</v>
      </c>
      <c r="C474" s="733" t="s">
        <v>9013</v>
      </c>
      <c r="D474" s="733" t="s">
        <v>9014</v>
      </c>
      <c r="E474" s="733" t="s">
        <v>9015</v>
      </c>
      <c r="F474" s="740" t="s">
        <v>8218</v>
      </c>
      <c r="G474" s="735" t="s">
        <v>3839</v>
      </c>
      <c r="H474" s="736">
        <v>44886</v>
      </c>
    </row>
    <row r="475" spans="1:8" ht="36" x14ac:dyDescent="0.3">
      <c r="A475" s="732">
        <v>44876</v>
      </c>
      <c r="B475" s="733" t="s">
        <v>9016</v>
      </c>
      <c r="C475" s="733" t="s">
        <v>2347</v>
      </c>
      <c r="D475" s="733" t="s">
        <v>8243</v>
      </c>
      <c r="E475" s="741" t="s">
        <v>9017</v>
      </c>
      <c r="F475" s="742" t="s">
        <v>4055</v>
      </c>
      <c r="G475" s="738">
        <v>2.1</v>
      </c>
      <c r="H475" s="739">
        <v>44886</v>
      </c>
    </row>
    <row r="476" spans="1:8" ht="24" x14ac:dyDescent="0.3">
      <c r="A476" s="732">
        <v>44876</v>
      </c>
      <c r="B476" s="709" t="s">
        <v>9018</v>
      </c>
      <c r="C476" s="709" t="s">
        <v>9019</v>
      </c>
      <c r="D476" s="709" t="s">
        <v>8142</v>
      </c>
      <c r="E476" s="709" t="s">
        <v>9020</v>
      </c>
      <c r="F476" s="710" t="s">
        <v>8184</v>
      </c>
      <c r="G476" s="711" t="s">
        <v>144</v>
      </c>
      <c r="H476" s="708">
        <v>44927</v>
      </c>
    </row>
    <row r="477" spans="1:8" ht="36" x14ac:dyDescent="0.3">
      <c r="A477" s="732">
        <v>44876</v>
      </c>
      <c r="B477" s="498" t="s">
        <v>9021</v>
      </c>
      <c r="C477" s="498" t="s">
        <v>9019</v>
      </c>
      <c r="D477" s="498" t="s">
        <v>8142</v>
      </c>
      <c r="E477" s="498" t="s">
        <v>9022</v>
      </c>
      <c r="F477" s="497" t="s">
        <v>4055</v>
      </c>
      <c r="G477" s="701">
        <v>2.1</v>
      </c>
      <c r="H477" s="692">
        <v>44927</v>
      </c>
    </row>
    <row r="478" spans="1:8" ht="24" x14ac:dyDescent="0.3">
      <c r="A478" s="732">
        <v>44876</v>
      </c>
      <c r="B478" s="498" t="s">
        <v>9023</v>
      </c>
      <c r="C478" s="498" t="s">
        <v>9019</v>
      </c>
      <c r="D478" s="498" t="s">
        <v>8243</v>
      </c>
      <c r="E478" s="498" t="s">
        <v>9024</v>
      </c>
      <c r="F478" s="497" t="s">
        <v>4055</v>
      </c>
      <c r="G478" s="701">
        <v>2.1</v>
      </c>
      <c r="H478" s="692">
        <v>44927</v>
      </c>
    </row>
    <row r="479" spans="1:8" ht="36" x14ac:dyDescent="0.3">
      <c r="A479" s="732">
        <v>44876</v>
      </c>
      <c r="B479" s="498" t="s">
        <v>9037</v>
      </c>
      <c r="C479" s="498" t="s">
        <v>9019</v>
      </c>
      <c r="D479" s="498" t="s">
        <v>8142</v>
      </c>
      <c r="E479" s="498" t="s">
        <v>9022</v>
      </c>
      <c r="F479" s="497" t="s">
        <v>831</v>
      </c>
      <c r="G479" s="701">
        <v>2.1</v>
      </c>
      <c r="H479" s="692">
        <v>44927</v>
      </c>
    </row>
    <row r="480" spans="1:8" ht="24" x14ac:dyDescent="0.3">
      <c r="A480" s="732">
        <v>44876</v>
      </c>
      <c r="B480" s="498" t="s">
        <v>9025</v>
      </c>
      <c r="C480" s="498" t="s">
        <v>9019</v>
      </c>
      <c r="D480" s="498" t="s">
        <v>8243</v>
      </c>
      <c r="E480" s="498" t="s">
        <v>9024</v>
      </c>
      <c r="F480" s="497" t="s">
        <v>831</v>
      </c>
      <c r="G480" s="701">
        <v>2.1</v>
      </c>
      <c r="H480" s="692">
        <v>44927</v>
      </c>
    </row>
    <row r="481" spans="1:8" ht="36" x14ac:dyDescent="0.3">
      <c r="A481" s="732">
        <v>44876</v>
      </c>
      <c r="B481" s="498" t="s">
        <v>9026</v>
      </c>
      <c r="C481" s="498" t="s">
        <v>9019</v>
      </c>
      <c r="D481" s="498" t="s">
        <v>8142</v>
      </c>
      <c r="E481" s="498" t="s">
        <v>9022</v>
      </c>
      <c r="F481" s="497" t="s">
        <v>8218</v>
      </c>
      <c r="G481" s="701">
        <v>2.1</v>
      </c>
      <c r="H481" s="692">
        <v>44927</v>
      </c>
    </row>
    <row r="482" spans="1:8" ht="24" x14ac:dyDescent="0.3">
      <c r="A482" s="732">
        <v>44876</v>
      </c>
      <c r="B482" s="498" t="s">
        <v>9027</v>
      </c>
      <c r="C482" s="498" t="s">
        <v>9019</v>
      </c>
      <c r="D482" s="498" t="s">
        <v>8243</v>
      </c>
      <c r="E482" s="498" t="s">
        <v>9024</v>
      </c>
      <c r="F482" s="497" t="s">
        <v>8218</v>
      </c>
      <c r="G482" s="701" t="s">
        <v>3839</v>
      </c>
      <c r="H482" s="692">
        <v>44927</v>
      </c>
    </row>
    <row r="483" spans="1:8" ht="48" x14ac:dyDescent="0.3">
      <c r="A483" s="732">
        <v>44876</v>
      </c>
      <c r="B483" s="728" t="s">
        <v>9028</v>
      </c>
      <c r="C483" s="728" t="s">
        <v>9019</v>
      </c>
      <c r="D483" s="728" t="s">
        <v>8243</v>
      </c>
      <c r="E483" s="728" t="s">
        <v>9029</v>
      </c>
      <c r="F483" s="730" t="s">
        <v>9030</v>
      </c>
      <c r="G483" s="731">
        <v>2.1</v>
      </c>
      <c r="H483" s="729">
        <v>44927</v>
      </c>
    </row>
    <row r="484" spans="1:8" ht="24" x14ac:dyDescent="0.3">
      <c r="A484" s="732">
        <v>44876</v>
      </c>
      <c r="B484" s="754" t="s">
        <v>8878</v>
      </c>
      <c r="C484" s="754" t="s">
        <v>8057</v>
      </c>
      <c r="D484" s="754"/>
      <c r="E484" s="754" t="s">
        <v>9031</v>
      </c>
      <c r="F484" s="744"/>
      <c r="G484" s="746"/>
      <c r="H484" s="755">
        <v>44927</v>
      </c>
    </row>
    <row r="485" spans="1:8" ht="48" x14ac:dyDescent="0.3">
      <c r="A485" s="732">
        <v>44894</v>
      </c>
      <c r="B485" s="498" t="s">
        <v>9032</v>
      </c>
      <c r="C485" s="498" t="s">
        <v>9019</v>
      </c>
      <c r="D485" s="703" t="s">
        <v>8158</v>
      </c>
      <c r="E485" s="703" t="s">
        <v>8555</v>
      </c>
      <c r="F485" s="745" t="s">
        <v>9030</v>
      </c>
      <c r="G485" s="747">
        <v>2.1</v>
      </c>
      <c r="H485" s="692">
        <v>44927</v>
      </c>
    </row>
    <row r="486" spans="1:8" ht="36" x14ac:dyDescent="0.3">
      <c r="A486" s="751">
        <v>44894</v>
      </c>
      <c r="B486" s="733" t="s">
        <v>9011</v>
      </c>
      <c r="C486" s="733" t="s">
        <v>2572</v>
      </c>
      <c r="D486" s="733" t="s">
        <v>8158</v>
      </c>
      <c r="E486" s="733" t="s">
        <v>9036</v>
      </c>
      <c r="F486" s="737" t="s">
        <v>9012</v>
      </c>
      <c r="G486" s="752" t="s">
        <v>3839</v>
      </c>
      <c r="H486" s="753">
        <v>44927</v>
      </c>
    </row>
    <row r="487" spans="1:8" x14ac:dyDescent="0.3">
      <c r="A487" s="751">
        <v>44894</v>
      </c>
      <c r="B487" s="498" t="s">
        <v>4051</v>
      </c>
      <c r="C487" s="498" t="s">
        <v>8872</v>
      </c>
      <c r="D487" s="703" t="s">
        <v>8385</v>
      </c>
      <c r="E487" s="703" t="s">
        <v>9033</v>
      </c>
      <c r="F487" s="745"/>
      <c r="G487" s="747"/>
      <c r="H487" s="692">
        <v>44927</v>
      </c>
    </row>
    <row r="488" spans="1:8" ht="24" x14ac:dyDescent="0.3">
      <c r="A488" s="751">
        <v>44894</v>
      </c>
      <c r="B488" s="498" t="s">
        <v>8878</v>
      </c>
      <c r="C488" s="498" t="s">
        <v>8057</v>
      </c>
      <c r="D488" s="703"/>
      <c r="E488" s="703" t="s">
        <v>9034</v>
      </c>
      <c r="F488" s="745"/>
      <c r="G488" s="747"/>
      <c r="H488" s="692">
        <v>44927</v>
      </c>
    </row>
    <row r="489" spans="1:8" ht="24" x14ac:dyDescent="0.3">
      <c r="A489" s="751">
        <v>44894</v>
      </c>
      <c r="B489" s="498" t="s">
        <v>9007</v>
      </c>
      <c r="C489" s="498" t="s">
        <v>175</v>
      </c>
      <c r="D489" s="703" t="s">
        <v>8243</v>
      </c>
      <c r="E489" s="703" t="s">
        <v>9008</v>
      </c>
      <c r="F489" s="756" t="s">
        <v>8240</v>
      </c>
      <c r="G489" s="747">
        <v>2.1</v>
      </c>
      <c r="H489" s="692">
        <v>44896</v>
      </c>
    </row>
    <row r="490" spans="1:8" ht="48" x14ac:dyDescent="0.3">
      <c r="A490" s="791">
        <v>45000</v>
      </c>
      <c r="B490" s="792" t="s">
        <v>9025</v>
      </c>
      <c r="C490" s="792" t="s">
        <v>4245</v>
      </c>
      <c r="D490" s="793" t="s">
        <v>8213</v>
      </c>
      <c r="E490" s="793" t="s">
        <v>9045</v>
      </c>
      <c r="F490" s="794" t="s">
        <v>831</v>
      </c>
      <c r="G490" s="795">
        <v>2.1</v>
      </c>
      <c r="H490" s="796">
        <v>45017</v>
      </c>
    </row>
    <row r="491" spans="1:8" ht="24" x14ac:dyDescent="0.3">
      <c r="A491" s="791">
        <v>45000</v>
      </c>
      <c r="B491" s="792" t="s">
        <v>9025</v>
      </c>
      <c r="C491" s="792" t="s">
        <v>4245</v>
      </c>
      <c r="D491" s="793" t="s">
        <v>8213</v>
      </c>
      <c r="E491" s="793" t="s">
        <v>9046</v>
      </c>
      <c r="F491" s="794" t="s">
        <v>8218</v>
      </c>
      <c r="G491" s="795">
        <v>2.1</v>
      </c>
      <c r="H491" s="796">
        <v>45017</v>
      </c>
    </row>
    <row r="492" spans="1:8" ht="36" x14ac:dyDescent="0.3">
      <c r="A492" s="791">
        <v>45000</v>
      </c>
      <c r="B492" s="792" t="s">
        <v>8438</v>
      </c>
      <c r="C492" s="792" t="s">
        <v>2554</v>
      </c>
      <c r="D492" s="793" t="s">
        <v>8142</v>
      </c>
      <c r="E492" s="793" t="s">
        <v>9047</v>
      </c>
      <c r="F492" s="794" t="s">
        <v>831</v>
      </c>
      <c r="G492" s="795">
        <v>2.1</v>
      </c>
      <c r="H492" s="796">
        <v>45017</v>
      </c>
    </row>
    <row r="493" spans="1:8" ht="36" x14ac:dyDescent="0.3">
      <c r="A493" s="791">
        <v>45000</v>
      </c>
      <c r="B493" s="792" t="s">
        <v>8909</v>
      </c>
      <c r="C493" s="792" t="s">
        <v>1787</v>
      </c>
      <c r="D493" s="797" t="s">
        <v>8521</v>
      </c>
      <c r="E493" s="797" t="s">
        <v>9048</v>
      </c>
      <c r="F493" s="794" t="s">
        <v>831</v>
      </c>
      <c r="G493" s="795">
        <v>2.1</v>
      </c>
      <c r="H493" s="796">
        <v>45017</v>
      </c>
    </row>
    <row r="494" spans="1:8" ht="36" x14ac:dyDescent="0.3">
      <c r="A494" s="803">
        <v>45327</v>
      </c>
      <c r="B494" s="804" t="s">
        <v>9061</v>
      </c>
      <c r="C494" s="804" t="s">
        <v>9055</v>
      </c>
      <c r="D494" s="805" t="s">
        <v>8243</v>
      </c>
      <c r="E494" s="805" t="s">
        <v>9057</v>
      </c>
      <c r="F494" s="806" t="s">
        <v>9056</v>
      </c>
      <c r="G494" s="807">
        <v>2.1</v>
      </c>
      <c r="H494" s="808">
        <v>45351</v>
      </c>
    </row>
    <row r="495" spans="1:8" ht="24" x14ac:dyDescent="0.3">
      <c r="A495" s="803">
        <v>45327</v>
      </c>
      <c r="B495" s="804" t="s">
        <v>9059</v>
      </c>
      <c r="C495" s="804" t="s">
        <v>9059</v>
      </c>
      <c r="D495" s="805"/>
      <c r="E495" s="805" t="s">
        <v>9054</v>
      </c>
      <c r="F495" s="806"/>
      <c r="G495" s="807">
        <v>2.1</v>
      </c>
      <c r="H495" s="808">
        <v>45351</v>
      </c>
    </row>
    <row r="496" spans="1:8" ht="48" x14ac:dyDescent="0.3">
      <c r="A496" s="803">
        <v>45327</v>
      </c>
      <c r="B496" s="804" t="s">
        <v>9064</v>
      </c>
      <c r="C496" s="804" t="s">
        <v>9068</v>
      </c>
      <c r="D496" s="805" t="s">
        <v>8243</v>
      </c>
      <c r="E496" s="805" t="s">
        <v>9072</v>
      </c>
      <c r="F496" s="806" t="s">
        <v>8218</v>
      </c>
      <c r="G496" s="807" t="s">
        <v>3839</v>
      </c>
      <c r="H496" s="808">
        <v>45351</v>
      </c>
    </row>
    <row r="497" spans="1:16384" ht="24" x14ac:dyDescent="0.3">
      <c r="A497" s="803">
        <v>45327</v>
      </c>
      <c r="B497" s="804" t="s">
        <v>9065</v>
      </c>
      <c r="C497" s="804" t="s">
        <v>1357</v>
      </c>
      <c r="D497" s="805" t="s">
        <v>8142</v>
      </c>
      <c r="E497" s="805" t="s">
        <v>9073</v>
      </c>
      <c r="F497" s="816" t="s">
        <v>8963</v>
      </c>
      <c r="G497" s="807" t="s">
        <v>3839</v>
      </c>
      <c r="H497" s="808">
        <v>45351</v>
      </c>
    </row>
    <row r="498" spans="1:16384" ht="48" x14ac:dyDescent="0.3">
      <c r="A498" s="803">
        <v>45327</v>
      </c>
      <c r="B498" s="804" t="s">
        <v>8577</v>
      </c>
      <c r="C498" s="804" t="s">
        <v>635</v>
      </c>
      <c r="D498" s="805" t="s">
        <v>8142</v>
      </c>
      <c r="E498" s="805" t="s">
        <v>9071</v>
      </c>
      <c r="F498" s="806" t="s">
        <v>9070</v>
      </c>
      <c r="G498" s="807"/>
      <c r="H498" s="808">
        <v>45351</v>
      </c>
    </row>
    <row r="499" spans="1:16384" x14ac:dyDescent="0.3">
      <c r="A499" s="803">
        <v>45327</v>
      </c>
      <c r="B499" s="804" t="s">
        <v>8359</v>
      </c>
      <c r="C499" s="804" t="s">
        <v>8360</v>
      </c>
      <c r="D499" s="805" t="s">
        <v>8142</v>
      </c>
      <c r="E499" s="805" t="s">
        <v>8187</v>
      </c>
      <c r="F499" s="806" t="s">
        <v>8362</v>
      </c>
      <c r="G499" s="807"/>
      <c r="H499" s="808">
        <v>45351</v>
      </c>
    </row>
    <row r="500" spans="1:16384" ht="72" x14ac:dyDescent="0.3">
      <c r="A500" s="826">
        <v>45576</v>
      </c>
      <c r="B500" s="827" t="s">
        <v>9095</v>
      </c>
      <c r="C500" s="827" t="s">
        <v>175</v>
      </c>
      <c r="D500" s="828" t="s">
        <v>8142</v>
      </c>
      <c r="E500" s="828" t="s">
        <v>9092</v>
      </c>
      <c r="F500" s="829" t="s">
        <v>9094</v>
      </c>
      <c r="G500" s="830"/>
      <c r="H500" s="831">
        <v>45597</v>
      </c>
    </row>
    <row r="501" spans="1:16384" ht="36" x14ac:dyDescent="0.3">
      <c r="A501" s="826">
        <v>45576</v>
      </c>
      <c r="B501" s="827" t="s">
        <v>9090</v>
      </c>
      <c r="C501" s="827" t="s">
        <v>804</v>
      </c>
      <c r="D501" s="828" t="s">
        <v>8243</v>
      </c>
      <c r="E501" s="828" t="s">
        <v>9093</v>
      </c>
      <c r="F501" s="829" t="s">
        <v>9088</v>
      </c>
      <c r="G501" s="830"/>
      <c r="H501" s="831">
        <v>45607</v>
      </c>
    </row>
    <row r="502" spans="1:16384" ht="24" x14ac:dyDescent="0.3">
      <c r="A502" s="826">
        <v>45576</v>
      </c>
      <c r="B502" s="827" t="s">
        <v>9089</v>
      </c>
      <c r="C502" s="827" t="s">
        <v>4026</v>
      </c>
      <c r="D502" s="828" t="s">
        <v>8213</v>
      </c>
      <c r="E502" s="828" t="s">
        <v>9091</v>
      </c>
      <c r="F502" s="829" t="s">
        <v>8248</v>
      </c>
      <c r="G502" s="830"/>
      <c r="H502" s="831">
        <v>45607</v>
      </c>
    </row>
    <row r="503" spans="1:16384" ht="24" x14ac:dyDescent="0.3">
      <c r="A503" s="832">
        <v>45623</v>
      </c>
      <c r="B503" s="833" t="s">
        <v>9089</v>
      </c>
      <c r="C503" s="833" t="s">
        <v>4026</v>
      </c>
      <c r="D503" s="834" t="s">
        <v>8268</v>
      </c>
      <c r="E503" s="834" t="s">
        <v>9096</v>
      </c>
      <c r="F503" s="835" t="s">
        <v>8248</v>
      </c>
      <c r="G503" s="836"/>
      <c r="H503" s="837">
        <v>45636</v>
      </c>
    </row>
    <row r="504" spans="1:16384" ht="24" x14ac:dyDescent="0.3">
      <c r="A504" s="862">
        <v>45749</v>
      </c>
      <c r="B504" s="863" t="s">
        <v>4051</v>
      </c>
      <c r="C504" s="863" t="s">
        <v>8384</v>
      </c>
      <c r="D504" s="863" t="s">
        <v>9132</v>
      </c>
      <c r="E504" s="864" t="s">
        <v>9135</v>
      </c>
      <c r="F504" s="856" t="s">
        <v>8513</v>
      </c>
      <c r="G504" s="857" t="s">
        <v>3839</v>
      </c>
      <c r="H504" s="858">
        <v>45748</v>
      </c>
    </row>
    <row r="505" spans="1:16384" ht="24" x14ac:dyDescent="0.3">
      <c r="A505" s="862">
        <v>45749</v>
      </c>
      <c r="B505" s="863" t="s">
        <v>4051</v>
      </c>
      <c r="C505" s="863" t="s">
        <v>9133</v>
      </c>
      <c r="D505" s="863" t="s">
        <v>9132</v>
      </c>
      <c r="E505" s="864" t="s">
        <v>9136</v>
      </c>
      <c r="F505" s="856" t="s">
        <v>8387</v>
      </c>
      <c r="G505" s="857"/>
      <c r="H505" s="858">
        <v>45748</v>
      </c>
    </row>
    <row r="506" spans="1:16384" ht="36" x14ac:dyDescent="0.3">
      <c r="A506" s="865">
        <v>45768</v>
      </c>
      <c r="B506" s="866" t="s">
        <v>4051</v>
      </c>
      <c r="C506" s="866" t="s">
        <v>8384</v>
      </c>
      <c r="D506" s="866" t="s">
        <v>9134</v>
      </c>
      <c r="E506" s="867" t="s">
        <v>9137</v>
      </c>
      <c r="F506" s="859" t="s">
        <v>8513</v>
      </c>
      <c r="G506" s="860" t="s">
        <v>3839</v>
      </c>
      <c r="H506" s="861">
        <v>45748</v>
      </c>
    </row>
    <row r="507" spans="1:16384" ht="36" x14ac:dyDescent="0.3">
      <c r="A507" s="865">
        <v>45768</v>
      </c>
      <c r="B507" s="866" t="s">
        <v>4051</v>
      </c>
      <c r="C507" s="866" t="s">
        <v>9133</v>
      </c>
      <c r="D507" s="866" t="s">
        <v>9134</v>
      </c>
      <c r="E507" s="867" t="s">
        <v>9138</v>
      </c>
      <c r="F507" s="859" t="s">
        <v>8387</v>
      </c>
      <c r="G507" s="860"/>
      <c r="H507" s="861">
        <v>45748</v>
      </c>
    </row>
    <row r="508" spans="1:16384" ht="24" x14ac:dyDescent="0.3">
      <c r="A508" s="869">
        <v>45684</v>
      </c>
      <c r="B508" s="916" t="s">
        <v>9139</v>
      </c>
      <c r="C508" s="916" t="s">
        <v>2476</v>
      </c>
      <c r="D508" s="917" t="s">
        <v>8149</v>
      </c>
      <c r="E508" s="918" t="s">
        <v>9140</v>
      </c>
      <c r="F508" s="912" t="s">
        <v>8155</v>
      </c>
      <c r="G508" s="913" t="s">
        <v>3839</v>
      </c>
      <c r="H508" s="914">
        <v>46053</v>
      </c>
    </row>
    <row r="509" spans="1:16384" ht="24" x14ac:dyDescent="0.3">
      <c r="A509" s="869">
        <v>45684</v>
      </c>
      <c r="B509" s="916" t="s">
        <v>9295</v>
      </c>
      <c r="C509" s="916" t="s">
        <v>2476</v>
      </c>
      <c r="D509" s="917" t="s">
        <v>8243</v>
      </c>
      <c r="E509" s="918" t="s">
        <v>9283</v>
      </c>
      <c r="F509" s="912" t="s">
        <v>8155</v>
      </c>
      <c r="G509" s="913" t="s">
        <v>3839</v>
      </c>
      <c r="H509" s="914">
        <v>46053</v>
      </c>
    </row>
    <row r="510" spans="1:16384" ht="31.5" customHeight="1" x14ac:dyDescent="0.3">
      <c r="A510" s="915">
        <v>46062</v>
      </c>
      <c r="B510" s="919" t="s">
        <v>9028</v>
      </c>
      <c r="C510" s="919" t="s">
        <v>9019</v>
      </c>
      <c r="D510" s="920" t="s">
        <v>8158</v>
      </c>
      <c r="E510" s="908" t="s">
        <v>9294</v>
      </c>
      <c r="F510" s="909" t="s">
        <v>8155</v>
      </c>
      <c r="G510" s="910" t="s">
        <v>3839</v>
      </c>
      <c r="H510" s="911">
        <v>46066</v>
      </c>
      <c r="I510" s="902">
        <v>46056</v>
      </c>
      <c r="J510" s="903" t="s">
        <v>9289</v>
      </c>
      <c r="K510" s="903" t="s">
        <v>9019</v>
      </c>
      <c r="L510" s="904" t="s">
        <v>8142</v>
      </c>
      <c r="M510" s="905" t="s">
        <v>9290</v>
      </c>
      <c r="N510" s="906" t="s">
        <v>9291</v>
      </c>
      <c r="O510" s="899" t="s">
        <v>3839</v>
      </c>
      <c r="P510" s="907">
        <v>46023</v>
      </c>
      <c r="Q510" s="902">
        <v>46056</v>
      </c>
      <c r="R510" s="903" t="s">
        <v>9289</v>
      </c>
      <c r="S510" s="903" t="s">
        <v>9019</v>
      </c>
      <c r="T510" s="904" t="s">
        <v>8142</v>
      </c>
      <c r="U510" s="905" t="s">
        <v>9290</v>
      </c>
      <c r="V510" s="906" t="s">
        <v>9291</v>
      </c>
      <c r="W510" s="899" t="s">
        <v>3839</v>
      </c>
      <c r="X510" s="907">
        <v>46023</v>
      </c>
      <c r="Y510" s="902">
        <v>46056</v>
      </c>
      <c r="Z510" s="903" t="s">
        <v>9289</v>
      </c>
      <c r="AA510" s="903" t="s">
        <v>9019</v>
      </c>
      <c r="AB510" s="904" t="s">
        <v>8142</v>
      </c>
      <c r="AC510" s="905" t="s">
        <v>9290</v>
      </c>
      <c r="AD510" s="906" t="s">
        <v>9291</v>
      </c>
      <c r="AE510" s="899" t="s">
        <v>3839</v>
      </c>
      <c r="AF510" s="907">
        <v>46023</v>
      </c>
      <c r="AG510" s="902">
        <v>46056</v>
      </c>
      <c r="AH510" s="903" t="s">
        <v>9289</v>
      </c>
      <c r="AI510" s="903" t="s">
        <v>9019</v>
      </c>
      <c r="AJ510" s="904" t="s">
        <v>8142</v>
      </c>
      <c r="AK510" s="905" t="s">
        <v>9290</v>
      </c>
      <c r="AL510" s="906" t="s">
        <v>9291</v>
      </c>
      <c r="AM510" s="899" t="s">
        <v>3839</v>
      </c>
      <c r="AN510" s="907">
        <v>46023</v>
      </c>
      <c r="AO510" s="902">
        <v>46056</v>
      </c>
      <c r="AP510" s="903" t="s">
        <v>9289</v>
      </c>
      <c r="AQ510" s="903" t="s">
        <v>9019</v>
      </c>
      <c r="AR510" s="904" t="s">
        <v>8142</v>
      </c>
      <c r="AS510" s="905" t="s">
        <v>9290</v>
      </c>
      <c r="AT510" s="906" t="s">
        <v>9291</v>
      </c>
      <c r="AU510" s="899" t="s">
        <v>3839</v>
      </c>
      <c r="AV510" s="907">
        <v>46023</v>
      </c>
      <c r="AW510" s="902">
        <v>46056</v>
      </c>
      <c r="AX510" s="903" t="s">
        <v>9289</v>
      </c>
      <c r="AY510" s="903" t="s">
        <v>9019</v>
      </c>
      <c r="AZ510" s="904" t="s">
        <v>8142</v>
      </c>
      <c r="BA510" s="905" t="s">
        <v>9290</v>
      </c>
      <c r="BB510" s="906" t="s">
        <v>9291</v>
      </c>
      <c r="BC510" s="899" t="s">
        <v>3839</v>
      </c>
      <c r="BD510" s="907">
        <v>46023</v>
      </c>
      <c r="BE510" s="902">
        <v>46056</v>
      </c>
      <c r="BF510" s="903" t="s">
        <v>9289</v>
      </c>
      <c r="BG510" s="903" t="s">
        <v>9019</v>
      </c>
      <c r="BH510" s="904" t="s">
        <v>8142</v>
      </c>
      <c r="BI510" s="905" t="s">
        <v>9290</v>
      </c>
      <c r="BJ510" s="906" t="s">
        <v>9291</v>
      </c>
      <c r="BK510" s="899" t="s">
        <v>3839</v>
      </c>
      <c r="BL510" s="907">
        <v>46023</v>
      </c>
      <c r="BM510" s="902">
        <v>46056</v>
      </c>
      <c r="BN510" s="903" t="s">
        <v>9289</v>
      </c>
      <c r="BO510" s="903" t="s">
        <v>9019</v>
      </c>
      <c r="BP510" s="904" t="s">
        <v>8142</v>
      </c>
      <c r="BQ510" s="905" t="s">
        <v>9290</v>
      </c>
      <c r="BR510" s="906" t="s">
        <v>9291</v>
      </c>
      <c r="BS510" s="899" t="s">
        <v>3839</v>
      </c>
      <c r="BT510" s="907">
        <v>46023</v>
      </c>
      <c r="BU510" s="902">
        <v>46056</v>
      </c>
      <c r="BV510" s="903" t="s">
        <v>9289</v>
      </c>
      <c r="BW510" s="903" t="s">
        <v>9019</v>
      </c>
      <c r="BX510" s="904" t="s">
        <v>8142</v>
      </c>
      <c r="BY510" s="905" t="s">
        <v>9290</v>
      </c>
      <c r="BZ510" s="906" t="s">
        <v>9291</v>
      </c>
      <c r="CA510" s="899" t="s">
        <v>3839</v>
      </c>
      <c r="CB510" s="907">
        <v>46023</v>
      </c>
      <c r="CC510" s="902">
        <v>46056</v>
      </c>
      <c r="CD510" s="903" t="s">
        <v>9289</v>
      </c>
      <c r="CE510" s="903" t="s">
        <v>9019</v>
      </c>
      <c r="CF510" s="904" t="s">
        <v>8142</v>
      </c>
      <c r="CG510" s="905" t="s">
        <v>9290</v>
      </c>
      <c r="CH510" s="906" t="s">
        <v>9291</v>
      </c>
      <c r="CI510" s="899" t="s">
        <v>3839</v>
      </c>
      <c r="CJ510" s="907">
        <v>46023</v>
      </c>
      <c r="CK510" s="902">
        <v>46056</v>
      </c>
      <c r="CL510" s="903" t="s">
        <v>9289</v>
      </c>
      <c r="CM510" s="903" t="s">
        <v>9019</v>
      </c>
      <c r="CN510" s="904" t="s">
        <v>8142</v>
      </c>
      <c r="CO510" s="905" t="s">
        <v>9290</v>
      </c>
      <c r="CP510" s="906" t="s">
        <v>9291</v>
      </c>
      <c r="CQ510" s="899" t="s">
        <v>3839</v>
      </c>
      <c r="CR510" s="907">
        <v>46023</v>
      </c>
      <c r="CS510" s="902">
        <v>46056</v>
      </c>
      <c r="CT510" s="903" t="s">
        <v>9289</v>
      </c>
      <c r="CU510" s="903" t="s">
        <v>9019</v>
      </c>
      <c r="CV510" s="904" t="s">
        <v>8142</v>
      </c>
      <c r="CW510" s="905" t="s">
        <v>9290</v>
      </c>
      <c r="CX510" s="906" t="s">
        <v>9291</v>
      </c>
      <c r="CY510" s="899" t="s">
        <v>3839</v>
      </c>
      <c r="CZ510" s="907">
        <v>46023</v>
      </c>
      <c r="DA510" s="902">
        <v>46056</v>
      </c>
      <c r="DB510" s="903" t="s">
        <v>9289</v>
      </c>
      <c r="DC510" s="903" t="s">
        <v>9019</v>
      </c>
      <c r="DD510" s="904" t="s">
        <v>8142</v>
      </c>
      <c r="DE510" s="905" t="s">
        <v>9290</v>
      </c>
      <c r="DF510" s="906" t="s">
        <v>9291</v>
      </c>
      <c r="DG510" s="899" t="s">
        <v>3839</v>
      </c>
      <c r="DH510" s="907">
        <v>46023</v>
      </c>
      <c r="DI510" s="902">
        <v>46056</v>
      </c>
      <c r="DJ510" s="903" t="s">
        <v>9289</v>
      </c>
      <c r="DK510" s="903" t="s">
        <v>9019</v>
      </c>
      <c r="DL510" s="904" t="s">
        <v>8142</v>
      </c>
      <c r="DM510" s="905" t="s">
        <v>9290</v>
      </c>
      <c r="DN510" s="906" t="s">
        <v>9291</v>
      </c>
      <c r="DO510" s="899" t="s">
        <v>3839</v>
      </c>
      <c r="DP510" s="907">
        <v>46023</v>
      </c>
      <c r="DQ510" s="902">
        <v>46056</v>
      </c>
      <c r="DR510" s="903" t="s">
        <v>9289</v>
      </c>
      <c r="DS510" s="903" t="s">
        <v>9019</v>
      </c>
      <c r="DT510" s="904" t="s">
        <v>8142</v>
      </c>
      <c r="DU510" s="905" t="s">
        <v>9290</v>
      </c>
      <c r="DV510" s="906" t="s">
        <v>9291</v>
      </c>
      <c r="DW510" s="899" t="s">
        <v>3839</v>
      </c>
      <c r="DX510" s="907">
        <v>46023</v>
      </c>
      <c r="DY510" s="902">
        <v>46056</v>
      </c>
      <c r="DZ510" s="903" t="s">
        <v>9289</v>
      </c>
      <c r="EA510" s="903" t="s">
        <v>9019</v>
      </c>
      <c r="EB510" s="904" t="s">
        <v>8142</v>
      </c>
      <c r="EC510" s="905" t="s">
        <v>9290</v>
      </c>
      <c r="ED510" s="906" t="s">
        <v>9291</v>
      </c>
      <c r="EE510" s="899" t="s">
        <v>3839</v>
      </c>
      <c r="EF510" s="907">
        <v>46023</v>
      </c>
      <c r="EG510" s="902">
        <v>46056</v>
      </c>
      <c r="EH510" s="903" t="s">
        <v>9289</v>
      </c>
      <c r="EI510" s="903" t="s">
        <v>9019</v>
      </c>
      <c r="EJ510" s="904" t="s">
        <v>8142</v>
      </c>
      <c r="EK510" s="905" t="s">
        <v>9290</v>
      </c>
      <c r="EL510" s="906" t="s">
        <v>9291</v>
      </c>
      <c r="EM510" s="899" t="s">
        <v>3839</v>
      </c>
      <c r="EN510" s="907">
        <v>46023</v>
      </c>
      <c r="EO510" s="902">
        <v>46056</v>
      </c>
      <c r="EP510" s="903" t="s">
        <v>9289</v>
      </c>
      <c r="EQ510" s="903" t="s">
        <v>9019</v>
      </c>
      <c r="ER510" s="904" t="s">
        <v>8142</v>
      </c>
      <c r="ES510" s="905" t="s">
        <v>9290</v>
      </c>
      <c r="ET510" s="906" t="s">
        <v>9291</v>
      </c>
      <c r="EU510" s="899" t="s">
        <v>3839</v>
      </c>
      <c r="EV510" s="907">
        <v>46023</v>
      </c>
      <c r="EW510" s="902">
        <v>46056</v>
      </c>
      <c r="EX510" s="903" t="s">
        <v>9289</v>
      </c>
      <c r="EY510" s="903" t="s">
        <v>9019</v>
      </c>
      <c r="EZ510" s="904" t="s">
        <v>8142</v>
      </c>
      <c r="FA510" s="905" t="s">
        <v>9290</v>
      </c>
      <c r="FB510" s="906" t="s">
        <v>9291</v>
      </c>
      <c r="FC510" s="899" t="s">
        <v>3839</v>
      </c>
      <c r="FD510" s="907">
        <v>46023</v>
      </c>
      <c r="FE510" s="902">
        <v>46056</v>
      </c>
      <c r="FF510" s="903" t="s">
        <v>9289</v>
      </c>
      <c r="FG510" s="903" t="s">
        <v>9019</v>
      </c>
      <c r="FH510" s="904" t="s">
        <v>8142</v>
      </c>
      <c r="FI510" s="905" t="s">
        <v>9290</v>
      </c>
      <c r="FJ510" s="906" t="s">
        <v>9291</v>
      </c>
      <c r="FK510" s="899" t="s">
        <v>3839</v>
      </c>
      <c r="FL510" s="907">
        <v>46023</v>
      </c>
      <c r="FM510" s="902">
        <v>46056</v>
      </c>
      <c r="FN510" s="903" t="s">
        <v>9289</v>
      </c>
      <c r="FO510" s="903" t="s">
        <v>9019</v>
      </c>
      <c r="FP510" s="904" t="s">
        <v>8142</v>
      </c>
      <c r="FQ510" s="905" t="s">
        <v>9290</v>
      </c>
      <c r="FR510" s="906" t="s">
        <v>9291</v>
      </c>
      <c r="FS510" s="899" t="s">
        <v>3839</v>
      </c>
      <c r="FT510" s="907">
        <v>46023</v>
      </c>
      <c r="FU510" s="902">
        <v>46056</v>
      </c>
      <c r="FV510" s="903" t="s">
        <v>9289</v>
      </c>
      <c r="FW510" s="903" t="s">
        <v>9019</v>
      </c>
      <c r="FX510" s="904" t="s">
        <v>8142</v>
      </c>
      <c r="FY510" s="905" t="s">
        <v>9290</v>
      </c>
      <c r="FZ510" s="906" t="s">
        <v>9291</v>
      </c>
      <c r="GA510" s="899" t="s">
        <v>3839</v>
      </c>
      <c r="GB510" s="907">
        <v>46023</v>
      </c>
      <c r="GC510" s="902">
        <v>46056</v>
      </c>
      <c r="GD510" s="903" t="s">
        <v>9289</v>
      </c>
      <c r="GE510" s="903" t="s">
        <v>9019</v>
      </c>
      <c r="GF510" s="904" t="s">
        <v>8142</v>
      </c>
      <c r="GG510" s="905" t="s">
        <v>9290</v>
      </c>
      <c r="GH510" s="906" t="s">
        <v>9291</v>
      </c>
      <c r="GI510" s="899" t="s">
        <v>3839</v>
      </c>
      <c r="GJ510" s="907">
        <v>46023</v>
      </c>
      <c r="GK510" s="902">
        <v>46056</v>
      </c>
      <c r="GL510" s="903" t="s">
        <v>9289</v>
      </c>
      <c r="GM510" s="903" t="s">
        <v>9019</v>
      </c>
      <c r="GN510" s="904" t="s">
        <v>8142</v>
      </c>
      <c r="GO510" s="905" t="s">
        <v>9290</v>
      </c>
      <c r="GP510" s="906" t="s">
        <v>9291</v>
      </c>
      <c r="GQ510" s="899" t="s">
        <v>3839</v>
      </c>
      <c r="GR510" s="907">
        <v>46023</v>
      </c>
      <c r="GS510" s="902">
        <v>46056</v>
      </c>
      <c r="GT510" s="903" t="s">
        <v>9289</v>
      </c>
      <c r="GU510" s="903" t="s">
        <v>9019</v>
      </c>
      <c r="GV510" s="904" t="s">
        <v>8142</v>
      </c>
      <c r="GW510" s="905" t="s">
        <v>9290</v>
      </c>
      <c r="GX510" s="906" t="s">
        <v>9291</v>
      </c>
      <c r="GY510" s="899" t="s">
        <v>3839</v>
      </c>
      <c r="GZ510" s="907">
        <v>46023</v>
      </c>
      <c r="HA510" s="902">
        <v>46056</v>
      </c>
      <c r="HB510" s="903" t="s">
        <v>9289</v>
      </c>
      <c r="HC510" s="903" t="s">
        <v>9019</v>
      </c>
      <c r="HD510" s="904" t="s">
        <v>8142</v>
      </c>
      <c r="HE510" s="905" t="s">
        <v>9290</v>
      </c>
      <c r="HF510" s="906" t="s">
        <v>9291</v>
      </c>
      <c r="HG510" s="899" t="s">
        <v>3839</v>
      </c>
      <c r="HH510" s="907">
        <v>46023</v>
      </c>
      <c r="HI510" s="902">
        <v>46056</v>
      </c>
      <c r="HJ510" s="903" t="s">
        <v>9289</v>
      </c>
      <c r="HK510" s="903" t="s">
        <v>9019</v>
      </c>
      <c r="HL510" s="904" t="s">
        <v>8142</v>
      </c>
      <c r="HM510" s="905" t="s">
        <v>9290</v>
      </c>
      <c r="HN510" s="906" t="s">
        <v>9291</v>
      </c>
      <c r="HO510" s="899" t="s">
        <v>3839</v>
      </c>
      <c r="HP510" s="907">
        <v>46023</v>
      </c>
      <c r="HQ510" s="902">
        <v>46056</v>
      </c>
      <c r="HR510" s="903" t="s">
        <v>9289</v>
      </c>
      <c r="HS510" s="903" t="s">
        <v>9019</v>
      </c>
      <c r="HT510" s="904" t="s">
        <v>8142</v>
      </c>
      <c r="HU510" s="905" t="s">
        <v>9290</v>
      </c>
      <c r="HV510" s="906" t="s">
        <v>9291</v>
      </c>
      <c r="HW510" s="899" t="s">
        <v>3839</v>
      </c>
      <c r="HX510" s="907">
        <v>46023</v>
      </c>
      <c r="HY510" s="902">
        <v>46056</v>
      </c>
      <c r="HZ510" s="903" t="s">
        <v>9289</v>
      </c>
      <c r="IA510" s="903" t="s">
        <v>9019</v>
      </c>
      <c r="IB510" s="904" t="s">
        <v>8142</v>
      </c>
      <c r="IC510" s="905" t="s">
        <v>9290</v>
      </c>
      <c r="ID510" s="906" t="s">
        <v>9291</v>
      </c>
      <c r="IE510" s="899" t="s">
        <v>3839</v>
      </c>
      <c r="IF510" s="907">
        <v>46023</v>
      </c>
      <c r="IG510" s="902">
        <v>46056</v>
      </c>
      <c r="IH510" s="903" t="s">
        <v>9289</v>
      </c>
      <c r="II510" s="903" t="s">
        <v>9019</v>
      </c>
      <c r="IJ510" s="904" t="s">
        <v>8142</v>
      </c>
      <c r="IK510" s="905" t="s">
        <v>9290</v>
      </c>
      <c r="IL510" s="906" t="s">
        <v>9291</v>
      </c>
      <c r="IM510" s="899" t="s">
        <v>3839</v>
      </c>
      <c r="IN510" s="907">
        <v>46023</v>
      </c>
      <c r="IO510" s="902">
        <v>46056</v>
      </c>
      <c r="IP510" s="903" t="s">
        <v>9289</v>
      </c>
      <c r="IQ510" s="903" t="s">
        <v>9019</v>
      </c>
      <c r="IR510" s="904" t="s">
        <v>8142</v>
      </c>
      <c r="IS510" s="905" t="s">
        <v>9290</v>
      </c>
      <c r="IT510" s="906" t="s">
        <v>9291</v>
      </c>
      <c r="IU510" s="899" t="s">
        <v>3839</v>
      </c>
      <c r="IV510" s="907">
        <v>46023</v>
      </c>
      <c r="IW510" s="902">
        <v>46056</v>
      </c>
      <c r="IX510" s="903" t="s">
        <v>9289</v>
      </c>
      <c r="IY510" s="903" t="s">
        <v>9019</v>
      </c>
      <c r="IZ510" s="904" t="s">
        <v>8142</v>
      </c>
      <c r="JA510" s="905" t="s">
        <v>9290</v>
      </c>
      <c r="JB510" s="906" t="s">
        <v>9291</v>
      </c>
      <c r="JC510" s="899" t="s">
        <v>3839</v>
      </c>
      <c r="JD510" s="907">
        <v>46023</v>
      </c>
      <c r="JE510" s="902">
        <v>46056</v>
      </c>
      <c r="JF510" s="903" t="s">
        <v>9289</v>
      </c>
      <c r="JG510" s="903" t="s">
        <v>9019</v>
      </c>
      <c r="JH510" s="904" t="s">
        <v>8142</v>
      </c>
      <c r="JI510" s="905" t="s">
        <v>9290</v>
      </c>
      <c r="JJ510" s="906" t="s">
        <v>9291</v>
      </c>
      <c r="JK510" s="899" t="s">
        <v>3839</v>
      </c>
      <c r="JL510" s="907">
        <v>46023</v>
      </c>
      <c r="JM510" s="902">
        <v>46056</v>
      </c>
      <c r="JN510" s="903" t="s">
        <v>9289</v>
      </c>
      <c r="JO510" s="903" t="s">
        <v>9019</v>
      </c>
      <c r="JP510" s="904" t="s">
        <v>8142</v>
      </c>
      <c r="JQ510" s="905" t="s">
        <v>9290</v>
      </c>
      <c r="JR510" s="906" t="s">
        <v>9291</v>
      </c>
      <c r="JS510" s="899" t="s">
        <v>3839</v>
      </c>
      <c r="JT510" s="907">
        <v>46023</v>
      </c>
      <c r="JU510" s="902">
        <v>46056</v>
      </c>
      <c r="JV510" s="903" t="s">
        <v>9289</v>
      </c>
      <c r="JW510" s="903" t="s">
        <v>9019</v>
      </c>
      <c r="JX510" s="904" t="s">
        <v>8142</v>
      </c>
      <c r="JY510" s="905" t="s">
        <v>9290</v>
      </c>
      <c r="JZ510" s="906" t="s">
        <v>9291</v>
      </c>
      <c r="KA510" s="899" t="s">
        <v>3839</v>
      </c>
      <c r="KB510" s="907">
        <v>46023</v>
      </c>
      <c r="KC510" s="902">
        <v>46056</v>
      </c>
      <c r="KD510" s="903" t="s">
        <v>9289</v>
      </c>
      <c r="KE510" s="903" t="s">
        <v>9019</v>
      </c>
      <c r="KF510" s="904" t="s">
        <v>8142</v>
      </c>
      <c r="KG510" s="905" t="s">
        <v>9290</v>
      </c>
      <c r="KH510" s="906" t="s">
        <v>9291</v>
      </c>
      <c r="KI510" s="899" t="s">
        <v>3839</v>
      </c>
      <c r="KJ510" s="907">
        <v>46023</v>
      </c>
      <c r="KK510" s="902">
        <v>46056</v>
      </c>
      <c r="KL510" s="903" t="s">
        <v>9289</v>
      </c>
      <c r="KM510" s="903" t="s">
        <v>9019</v>
      </c>
      <c r="KN510" s="904" t="s">
        <v>8142</v>
      </c>
      <c r="KO510" s="905" t="s">
        <v>9290</v>
      </c>
      <c r="KP510" s="906" t="s">
        <v>9291</v>
      </c>
      <c r="KQ510" s="899" t="s">
        <v>3839</v>
      </c>
      <c r="KR510" s="907">
        <v>46023</v>
      </c>
      <c r="KS510" s="902">
        <v>46056</v>
      </c>
      <c r="KT510" s="903" t="s">
        <v>9289</v>
      </c>
      <c r="KU510" s="903" t="s">
        <v>9019</v>
      </c>
      <c r="KV510" s="904" t="s">
        <v>8142</v>
      </c>
      <c r="KW510" s="905" t="s">
        <v>9290</v>
      </c>
      <c r="KX510" s="906" t="s">
        <v>9291</v>
      </c>
      <c r="KY510" s="899" t="s">
        <v>3839</v>
      </c>
      <c r="KZ510" s="907">
        <v>46023</v>
      </c>
      <c r="LA510" s="902">
        <v>46056</v>
      </c>
      <c r="LB510" s="903" t="s">
        <v>9289</v>
      </c>
      <c r="LC510" s="903" t="s">
        <v>9019</v>
      </c>
      <c r="LD510" s="904" t="s">
        <v>8142</v>
      </c>
      <c r="LE510" s="905" t="s">
        <v>9290</v>
      </c>
      <c r="LF510" s="906" t="s">
        <v>9291</v>
      </c>
      <c r="LG510" s="899" t="s">
        <v>3839</v>
      </c>
      <c r="LH510" s="907">
        <v>46023</v>
      </c>
      <c r="LI510" s="902">
        <v>46056</v>
      </c>
      <c r="LJ510" s="903" t="s">
        <v>9289</v>
      </c>
      <c r="LK510" s="903" t="s">
        <v>9019</v>
      </c>
      <c r="LL510" s="904" t="s">
        <v>8142</v>
      </c>
      <c r="LM510" s="905" t="s">
        <v>9290</v>
      </c>
      <c r="LN510" s="906" t="s">
        <v>9291</v>
      </c>
      <c r="LO510" s="899" t="s">
        <v>3839</v>
      </c>
      <c r="LP510" s="907">
        <v>46023</v>
      </c>
      <c r="LQ510" s="902">
        <v>46056</v>
      </c>
      <c r="LR510" s="903" t="s">
        <v>9289</v>
      </c>
      <c r="LS510" s="903" t="s">
        <v>9019</v>
      </c>
      <c r="LT510" s="904" t="s">
        <v>8142</v>
      </c>
      <c r="LU510" s="905" t="s">
        <v>9290</v>
      </c>
      <c r="LV510" s="906" t="s">
        <v>9291</v>
      </c>
      <c r="LW510" s="899" t="s">
        <v>3839</v>
      </c>
      <c r="LX510" s="907">
        <v>46023</v>
      </c>
      <c r="LY510" s="902">
        <v>46056</v>
      </c>
      <c r="LZ510" s="903" t="s">
        <v>9289</v>
      </c>
      <c r="MA510" s="903" t="s">
        <v>9019</v>
      </c>
      <c r="MB510" s="904" t="s">
        <v>8142</v>
      </c>
      <c r="MC510" s="905" t="s">
        <v>9290</v>
      </c>
      <c r="MD510" s="906" t="s">
        <v>9291</v>
      </c>
      <c r="ME510" s="899" t="s">
        <v>3839</v>
      </c>
      <c r="MF510" s="907">
        <v>46023</v>
      </c>
      <c r="MG510" s="902">
        <v>46056</v>
      </c>
      <c r="MH510" s="903" t="s">
        <v>9289</v>
      </c>
      <c r="MI510" s="903" t="s">
        <v>9019</v>
      </c>
      <c r="MJ510" s="904" t="s">
        <v>8142</v>
      </c>
      <c r="MK510" s="905" t="s">
        <v>9290</v>
      </c>
      <c r="ML510" s="906" t="s">
        <v>9291</v>
      </c>
      <c r="MM510" s="899" t="s">
        <v>3839</v>
      </c>
      <c r="MN510" s="907">
        <v>46023</v>
      </c>
      <c r="MO510" s="902">
        <v>46056</v>
      </c>
      <c r="MP510" s="903" t="s">
        <v>9289</v>
      </c>
      <c r="MQ510" s="903" t="s">
        <v>9019</v>
      </c>
      <c r="MR510" s="904" t="s">
        <v>8142</v>
      </c>
      <c r="MS510" s="905" t="s">
        <v>9290</v>
      </c>
      <c r="MT510" s="906" t="s">
        <v>9291</v>
      </c>
      <c r="MU510" s="899" t="s">
        <v>3839</v>
      </c>
      <c r="MV510" s="907">
        <v>46023</v>
      </c>
      <c r="MW510" s="902">
        <v>46056</v>
      </c>
      <c r="MX510" s="903" t="s">
        <v>9289</v>
      </c>
      <c r="MY510" s="903" t="s">
        <v>9019</v>
      </c>
      <c r="MZ510" s="904" t="s">
        <v>8142</v>
      </c>
      <c r="NA510" s="905" t="s">
        <v>9290</v>
      </c>
      <c r="NB510" s="906" t="s">
        <v>9291</v>
      </c>
      <c r="NC510" s="899" t="s">
        <v>3839</v>
      </c>
      <c r="ND510" s="907">
        <v>46023</v>
      </c>
      <c r="NE510" s="902">
        <v>46056</v>
      </c>
      <c r="NF510" s="903" t="s">
        <v>9289</v>
      </c>
      <c r="NG510" s="903" t="s">
        <v>9019</v>
      </c>
      <c r="NH510" s="904" t="s">
        <v>8142</v>
      </c>
      <c r="NI510" s="905" t="s">
        <v>9290</v>
      </c>
      <c r="NJ510" s="906" t="s">
        <v>9291</v>
      </c>
      <c r="NK510" s="899" t="s">
        <v>3839</v>
      </c>
      <c r="NL510" s="907">
        <v>46023</v>
      </c>
      <c r="NM510" s="902">
        <v>46056</v>
      </c>
      <c r="NN510" s="903" t="s">
        <v>9289</v>
      </c>
      <c r="NO510" s="903" t="s">
        <v>9019</v>
      </c>
      <c r="NP510" s="904" t="s">
        <v>8142</v>
      </c>
      <c r="NQ510" s="905" t="s">
        <v>9290</v>
      </c>
      <c r="NR510" s="906" t="s">
        <v>9291</v>
      </c>
      <c r="NS510" s="899" t="s">
        <v>3839</v>
      </c>
      <c r="NT510" s="907">
        <v>46023</v>
      </c>
      <c r="NU510" s="902">
        <v>46056</v>
      </c>
      <c r="NV510" s="903" t="s">
        <v>9289</v>
      </c>
      <c r="NW510" s="903" t="s">
        <v>9019</v>
      </c>
      <c r="NX510" s="904" t="s">
        <v>8142</v>
      </c>
      <c r="NY510" s="905" t="s">
        <v>9290</v>
      </c>
      <c r="NZ510" s="906" t="s">
        <v>9291</v>
      </c>
      <c r="OA510" s="899" t="s">
        <v>3839</v>
      </c>
      <c r="OB510" s="907">
        <v>46023</v>
      </c>
      <c r="OC510" s="902">
        <v>46056</v>
      </c>
      <c r="OD510" s="903" t="s">
        <v>9289</v>
      </c>
      <c r="OE510" s="903" t="s">
        <v>9019</v>
      </c>
      <c r="OF510" s="904" t="s">
        <v>8142</v>
      </c>
      <c r="OG510" s="905" t="s">
        <v>9290</v>
      </c>
      <c r="OH510" s="906" t="s">
        <v>9291</v>
      </c>
      <c r="OI510" s="899" t="s">
        <v>3839</v>
      </c>
      <c r="OJ510" s="907">
        <v>46023</v>
      </c>
      <c r="OK510" s="902">
        <v>46056</v>
      </c>
      <c r="OL510" s="903" t="s">
        <v>9289</v>
      </c>
      <c r="OM510" s="903" t="s">
        <v>9019</v>
      </c>
      <c r="ON510" s="904" t="s">
        <v>8142</v>
      </c>
      <c r="OO510" s="905" t="s">
        <v>9290</v>
      </c>
      <c r="OP510" s="906" t="s">
        <v>9291</v>
      </c>
      <c r="OQ510" s="899" t="s">
        <v>3839</v>
      </c>
      <c r="OR510" s="907">
        <v>46023</v>
      </c>
      <c r="OS510" s="902">
        <v>46056</v>
      </c>
      <c r="OT510" s="903" t="s">
        <v>9289</v>
      </c>
      <c r="OU510" s="903" t="s">
        <v>9019</v>
      </c>
      <c r="OV510" s="904" t="s">
        <v>8142</v>
      </c>
      <c r="OW510" s="905" t="s">
        <v>9290</v>
      </c>
      <c r="OX510" s="906" t="s">
        <v>9291</v>
      </c>
      <c r="OY510" s="899" t="s">
        <v>3839</v>
      </c>
      <c r="OZ510" s="907">
        <v>46023</v>
      </c>
      <c r="PA510" s="902">
        <v>46056</v>
      </c>
      <c r="PB510" s="903" t="s">
        <v>9289</v>
      </c>
      <c r="PC510" s="903" t="s">
        <v>9019</v>
      </c>
      <c r="PD510" s="904" t="s">
        <v>8142</v>
      </c>
      <c r="PE510" s="905" t="s">
        <v>9290</v>
      </c>
      <c r="PF510" s="906" t="s">
        <v>9291</v>
      </c>
      <c r="PG510" s="899" t="s">
        <v>3839</v>
      </c>
      <c r="PH510" s="907">
        <v>46023</v>
      </c>
      <c r="PI510" s="902">
        <v>46056</v>
      </c>
      <c r="PJ510" s="903" t="s">
        <v>9289</v>
      </c>
      <c r="PK510" s="903" t="s">
        <v>9019</v>
      </c>
      <c r="PL510" s="904" t="s">
        <v>8142</v>
      </c>
      <c r="PM510" s="905" t="s">
        <v>9290</v>
      </c>
      <c r="PN510" s="906" t="s">
        <v>9291</v>
      </c>
      <c r="PO510" s="899" t="s">
        <v>3839</v>
      </c>
      <c r="PP510" s="907">
        <v>46023</v>
      </c>
      <c r="PQ510" s="902">
        <v>46056</v>
      </c>
      <c r="PR510" s="903" t="s">
        <v>9289</v>
      </c>
      <c r="PS510" s="903" t="s">
        <v>9019</v>
      </c>
      <c r="PT510" s="904" t="s">
        <v>8142</v>
      </c>
      <c r="PU510" s="905" t="s">
        <v>9290</v>
      </c>
      <c r="PV510" s="906" t="s">
        <v>9291</v>
      </c>
      <c r="PW510" s="899" t="s">
        <v>3839</v>
      </c>
      <c r="PX510" s="907">
        <v>46023</v>
      </c>
      <c r="PY510" s="902">
        <v>46056</v>
      </c>
      <c r="PZ510" s="903" t="s">
        <v>9289</v>
      </c>
      <c r="QA510" s="903" t="s">
        <v>9019</v>
      </c>
      <c r="QB510" s="904" t="s">
        <v>8142</v>
      </c>
      <c r="QC510" s="905" t="s">
        <v>9290</v>
      </c>
      <c r="QD510" s="906" t="s">
        <v>9291</v>
      </c>
      <c r="QE510" s="899" t="s">
        <v>3839</v>
      </c>
      <c r="QF510" s="907">
        <v>46023</v>
      </c>
      <c r="QG510" s="902">
        <v>46056</v>
      </c>
      <c r="QH510" s="903" t="s">
        <v>9289</v>
      </c>
      <c r="QI510" s="903" t="s">
        <v>9019</v>
      </c>
      <c r="QJ510" s="904" t="s">
        <v>8142</v>
      </c>
      <c r="QK510" s="905" t="s">
        <v>9290</v>
      </c>
      <c r="QL510" s="906" t="s">
        <v>9291</v>
      </c>
      <c r="QM510" s="899" t="s">
        <v>3839</v>
      </c>
      <c r="QN510" s="907">
        <v>46023</v>
      </c>
      <c r="QO510" s="902">
        <v>46056</v>
      </c>
      <c r="QP510" s="903" t="s">
        <v>9289</v>
      </c>
      <c r="QQ510" s="903" t="s">
        <v>9019</v>
      </c>
      <c r="QR510" s="904" t="s">
        <v>8142</v>
      </c>
      <c r="QS510" s="905" t="s">
        <v>9290</v>
      </c>
      <c r="QT510" s="906" t="s">
        <v>9291</v>
      </c>
      <c r="QU510" s="899" t="s">
        <v>3839</v>
      </c>
      <c r="QV510" s="907">
        <v>46023</v>
      </c>
      <c r="QW510" s="902">
        <v>46056</v>
      </c>
      <c r="QX510" s="903" t="s">
        <v>9289</v>
      </c>
      <c r="QY510" s="903" t="s">
        <v>9019</v>
      </c>
      <c r="QZ510" s="904" t="s">
        <v>8142</v>
      </c>
      <c r="RA510" s="905" t="s">
        <v>9290</v>
      </c>
      <c r="RB510" s="906" t="s">
        <v>9291</v>
      </c>
      <c r="RC510" s="899" t="s">
        <v>3839</v>
      </c>
      <c r="RD510" s="907">
        <v>46023</v>
      </c>
      <c r="RE510" s="902">
        <v>46056</v>
      </c>
      <c r="RF510" s="903" t="s">
        <v>9289</v>
      </c>
      <c r="RG510" s="903" t="s">
        <v>9019</v>
      </c>
      <c r="RH510" s="904" t="s">
        <v>8142</v>
      </c>
      <c r="RI510" s="905" t="s">
        <v>9290</v>
      </c>
      <c r="RJ510" s="906" t="s">
        <v>9291</v>
      </c>
      <c r="RK510" s="899" t="s">
        <v>3839</v>
      </c>
      <c r="RL510" s="907">
        <v>46023</v>
      </c>
      <c r="RM510" s="902">
        <v>46056</v>
      </c>
      <c r="RN510" s="903" t="s">
        <v>9289</v>
      </c>
      <c r="RO510" s="903" t="s">
        <v>9019</v>
      </c>
      <c r="RP510" s="904" t="s">
        <v>8142</v>
      </c>
      <c r="RQ510" s="905" t="s">
        <v>9290</v>
      </c>
      <c r="RR510" s="906" t="s">
        <v>9291</v>
      </c>
      <c r="RS510" s="899" t="s">
        <v>3839</v>
      </c>
      <c r="RT510" s="907">
        <v>46023</v>
      </c>
      <c r="RU510" s="902">
        <v>46056</v>
      </c>
      <c r="RV510" s="903" t="s">
        <v>9289</v>
      </c>
      <c r="RW510" s="903" t="s">
        <v>9019</v>
      </c>
      <c r="RX510" s="904" t="s">
        <v>8142</v>
      </c>
      <c r="RY510" s="905" t="s">
        <v>9290</v>
      </c>
      <c r="RZ510" s="906" t="s">
        <v>9291</v>
      </c>
      <c r="SA510" s="899" t="s">
        <v>3839</v>
      </c>
      <c r="SB510" s="907">
        <v>46023</v>
      </c>
      <c r="SC510" s="902">
        <v>46056</v>
      </c>
      <c r="SD510" s="903" t="s">
        <v>9289</v>
      </c>
      <c r="SE510" s="903" t="s">
        <v>9019</v>
      </c>
      <c r="SF510" s="904" t="s">
        <v>8142</v>
      </c>
      <c r="SG510" s="905" t="s">
        <v>9290</v>
      </c>
      <c r="SH510" s="906" t="s">
        <v>9291</v>
      </c>
      <c r="SI510" s="899" t="s">
        <v>3839</v>
      </c>
      <c r="SJ510" s="907">
        <v>46023</v>
      </c>
      <c r="SK510" s="902">
        <v>46056</v>
      </c>
      <c r="SL510" s="903" t="s">
        <v>9289</v>
      </c>
      <c r="SM510" s="903" t="s">
        <v>9019</v>
      </c>
      <c r="SN510" s="904" t="s">
        <v>8142</v>
      </c>
      <c r="SO510" s="905" t="s">
        <v>9290</v>
      </c>
      <c r="SP510" s="906" t="s">
        <v>9291</v>
      </c>
      <c r="SQ510" s="899" t="s">
        <v>3839</v>
      </c>
      <c r="SR510" s="907">
        <v>46023</v>
      </c>
      <c r="SS510" s="902">
        <v>46056</v>
      </c>
      <c r="ST510" s="903" t="s">
        <v>9289</v>
      </c>
      <c r="SU510" s="903" t="s">
        <v>9019</v>
      </c>
      <c r="SV510" s="904" t="s">
        <v>8142</v>
      </c>
      <c r="SW510" s="905" t="s">
        <v>9290</v>
      </c>
      <c r="SX510" s="906" t="s">
        <v>9291</v>
      </c>
      <c r="SY510" s="899" t="s">
        <v>3839</v>
      </c>
      <c r="SZ510" s="907">
        <v>46023</v>
      </c>
      <c r="TA510" s="902">
        <v>46056</v>
      </c>
      <c r="TB510" s="903" t="s">
        <v>9289</v>
      </c>
      <c r="TC510" s="903" t="s">
        <v>9019</v>
      </c>
      <c r="TD510" s="904" t="s">
        <v>8142</v>
      </c>
      <c r="TE510" s="905" t="s">
        <v>9290</v>
      </c>
      <c r="TF510" s="906" t="s">
        <v>9291</v>
      </c>
      <c r="TG510" s="899" t="s">
        <v>3839</v>
      </c>
      <c r="TH510" s="907">
        <v>46023</v>
      </c>
      <c r="TI510" s="902">
        <v>46056</v>
      </c>
      <c r="TJ510" s="903" t="s">
        <v>9289</v>
      </c>
      <c r="TK510" s="903" t="s">
        <v>9019</v>
      </c>
      <c r="TL510" s="904" t="s">
        <v>8142</v>
      </c>
      <c r="TM510" s="905" t="s">
        <v>9290</v>
      </c>
      <c r="TN510" s="906" t="s">
        <v>9291</v>
      </c>
      <c r="TO510" s="899" t="s">
        <v>3839</v>
      </c>
      <c r="TP510" s="907">
        <v>46023</v>
      </c>
      <c r="TQ510" s="902">
        <v>46056</v>
      </c>
      <c r="TR510" s="903" t="s">
        <v>9289</v>
      </c>
      <c r="TS510" s="903" t="s">
        <v>9019</v>
      </c>
      <c r="TT510" s="904" t="s">
        <v>8142</v>
      </c>
      <c r="TU510" s="905" t="s">
        <v>9290</v>
      </c>
      <c r="TV510" s="906" t="s">
        <v>9291</v>
      </c>
      <c r="TW510" s="899" t="s">
        <v>3839</v>
      </c>
      <c r="TX510" s="907">
        <v>46023</v>
      </c>
      <c r="TY510" s="902">
        <v>46056</v>
      </c>
      <c r="TZ510" s="903" t="s">
        <v>9289</v>
      </c>
      <c r="UA510" s="903" t="s">
        <v>9019</v>
      </c>
      <c r="UB510" s="904" t="s">
        <v>8142</v>
      </c>
      <c r="UC510" s="905" t="s">
        <v>9290</v>
      </c>
      <c r="UD510" s="906" t="s">
        <v>9291</v>
      </c>
      <c r="UE510" s="899" t="s">
        <v>3839</v>
      </c>
      <c r="UF510" s="907">
        <v>46023</v>
      </c>
      <c r="UG510" s="902">
        <v>46056</v>
      </c>
      <c r="UH510" s="903" t="s">
        <v>9289</v>
      </c>
      <c r="UI510" s="903" t="s">
        <v>9019</v>
      </c>
      <c r="UJ510" s="904" t="s">
        <v>8142</v>
      </c>
      <c r="UK510" s="905" t="s">
        <v>9290</v>
      </c>
      <c r="UL510" s="906" t="s">
        <v>9291</v>
      </c>
      <c r="UM510" s="899" t="s">
        <v>3839</v>
      </c>
      <c r="UN510" s="907">
        <v>46023</v>
      </c>
      <c r="UO510" s="902">
        <v>46056</v>
      </c>
      <c r="UP510" s="903" t="s">
        <v>9289</v>
      </c>
      <c r="UQ510" s="903" t="s">
        <v>9019</v>
      </c>
      <c r="UR510" s="904" t="s">
        <v>8142</v>
      </c>
      <c r="US510" s="905" t="s">
        <v>9290</v>
      </c>
      <c r="UT510" s="906" t="s">
        <v>9291</v>
      </c>
      <c r="UU510" s="899" t="s">
        <v>3839</v>
      </c>
      <c r="UV510" s="907">
        <v>46023</v>
      </c>
      <c r="UW510" s="902">
        <v>46056</v>
      </c>
      <c r="UX510" s="903" t="s">
        <v>9289</v>
      </c>
      <c r="UY510" s="903" t="s">
        <v>9019</v>
      </c>
      <c r="UZ510" s="904" t="s">
        <v>8142</v>
      </c>
      <c r="VA510" s="905" t="s">
        <v>9290</v>
      </c>
      <c r="VB510" s="906" t="s">
        <v>9291</v>
      </c>
      <c r="VC510" s="899" t="s">
        <v>3839</v>
      </c>
      <c r="VD510" s="907">
        <v>46023</v>
      </c>
      <c r="VE510" s="902">
        <v>46056</v>
      </c>
      <c r="VF510" s="903" t="s">
        <v>9289</v>
      </c>
      <c r="VG510" s="903" t="s">
        <v>9019</v>
      </c>
      <c r="VH510" s="904" t="s">
        <v>8142</v>
      </c>
      <c r="VI510" s="905" t="s">
        <v>9290</v>
      </c>
      <c r="VJ510" s="906" t="s">
        <v>9291</v>
      </c>
      <c r="VK510" s="899" t="s">
        <v>3839</v>
      </c>
      <c r="VL510" s="907">
        <v>46023</v>
      </c>
      <c r="VM510" s="902">
        <v>46056</v>
      </c>
      <c r="VN510" s="903" t="s">
        <v>9289</v>
      </c>
      <c r="VO510" s="903" t="s">
        <v>9019</v>
      </c>
      <c r="VP510" s="904" t="s">
        <v>8142</v>
      </c>
      <c r="VQ510" s="905" t="s">
        <v>9290</v>
      </c>
      <c r="VR510" s="906" t="s">
        <v>9291</v>
      </c>
      <c r="VS510" s="899" t="s">
        <v>3839</v>
      </c>
      <c r="VT510" s="907">
        <v>46023</v>
      </c>
      <c r="VU510" s="902">
        <v>46056</v>
      </c>
      <c r="VV510" s="903" t="s">
        <v>9289</v>
      </c>
      <c r="VW510" s="903" t="s">
        <v>9019</v>
      </c>
      <c r="VX510" s="904" t="s">
        <v>8142</v>
      </c>
      <c r="VY510" s="905" t="s">
        <v>9290</v>
      </c>
      <c r="VZ510" s="906" t="s">
        <v>9291</v>
      </c>
      <c r="WA510" s="899" t="s">
        <v>3839</v>
      </c>
      <c r="WB510" s="907">
        <v>46023</v>
      </c>
      <c r="WC510" s="902">
        <v>46056</v>
      </c>
      <c r="WD510" s="903" t="s">
        <v>9289</v>
      </c>
      <c r="WE510" s="903" t="s">
        <v>9019</v>
      </c>
      <c r="WF510" s="904" t="s">
        <v>8142</v>
      </c>
      <c r="WG510" s="905" t="s">
        <v>9290</v>
      </c>
      <c r="WH510" s="906" t="s">
        <v>9291</v>
      </c>
      <c r="WI510" s="899" t="s">
        <v>3839</v>
      </c>
      <c r="WJ510" s="907">
        <v>46023</v>
      </c>
      <c r="WK510" s="902">
        <v>46056</v>
      </c>
      <c r="WL510" s="903" t="s">
        <v>9289</v>
      </c>
      <c r="WM510" s="903" t="s">
        <v>9019</v>
      </c>
      <c r="WN510" s="904" t="s">
        <v>8142</v>
      </c>
      <c r="WO510" s="905" t="s">
        <v>9290</v>
      </c>
      <c r="WP510" s="906" t="s">
        <v>9291</v>
      </c>
      <c r="WQ510" s="899" t="s">
        <v>3839</v>
      </c>
      <c r="WR510" s="907">
        <v>46023</v>
      </c>
      <c r="WS510" s="902">
        <v>46056</v>
      </c>
      <c r="WT510" s="903" t="s">
        <v>9289</v>
      </c>
      <c r="WU510" s="903" t="s">
        <v>9019</v>
      </c>
      <c r="WV510" s="904" t="s">
        <v>8142</v>
      </c>
      <c r="WW510" s="905" t="s">
        <v>9290</v>
      </c>
      <c r="WX510" s="906" t="s">
        <v>9291</v>
      </c>
      <c r="WY510" s="899" t="s">
        <v>3839</v>
      </c>
      <c r="WZ510" s="907">
        <v>46023</v>
      </c>
      <c r="XA510" s="902">
        <v>46056</v>
      </c>
      <c r="XB510" s="903" t="s">
        <v>9289</v>
      </c>
      <c r="XC510" s="903" t="s">
        <v>9019</v>
      </c>
      <c r="XD510" s="904" t="s">
        <v>8142</v>
      </c>
      <c r="XE510" s="905" t="s">
        <v>9290</v>
      </c>
      <c r="XF510" s="906" t="s">
        <v>9291</v>
      </c>
      <c r="XG510" s="899" t="s">
        <v>3839</v>
      </c>
      <c r="XH510" s="907">
        <v>46023</v>
      </c>
      <c r="XI510" s="902">
        <v>46056</v>
      </c>
      <c r="XJ510" s="903" t="s">
        <v>9289</v>
      </c>
      <c r="XK510" s="903" t="s">
        <v>9019</v>
      </c>
      <c r="XL510" s="904" t="s">
        <v>8142</v>
      </c>
      <c r="XM510" s="905" t="s">
        <v>9290</v>
      </c>
      <c r="XN510" s="906" t="s">
        <v>9291</v>
      </c>
      <c r="XO510" s="899" t="s">
        <v>3839</v>
      </c>
      <c r="XP510" s="907">
        <v>46023</v>
      </c>
      <c r="XQ510" s="902">
        <v>46056</v>
      </c>
      <c r="XR510" s="903" t="s">
        <v>9289</v>
      </c>
      <c r="XS510" s="903" t="s">
        <v>9019</v>
      </c>
      <c r="XT510" s="904" t="s">
        <v>8142</v>
      </c>
      <c r="XU510" s="905" t="s">
        <v>9290</v>
      </c>
      <c r="XV510" s="906" t="s">
        <v>9291</v>
      </c>
      <c r="XW510" s="899" t="s">
        <v>3839</v>
      </c>
      <c r="XX510" s="907">
        <v>46023</v>
      </c>
      <c r="XY510" s="902">
        <v>46056</v>
      </c>
      <c r="XZ510" s="903" t="s">
        <v>9289</v>
      </c>
      <c r="YA510" s="903" t="s">
        <v>9019</v>
      </c>
      <c r="YB510" s="904" t="s">
        <v>8142</v>
      </c>
      <c r="YC510" s="905" t="s">
        <v>9290</v>
      </c>
      <c r="YD510" s="906" t="s">
        <v>9291</v>
      </c>
      <c r="YE510" s="899" t="s">
        <v>3839</v>
      </c>
      <c r="YF510" s="907">
        <v>46023</v>
      </c>
      <c r="YG510" s="902">
        <v>46056</v>
      </c>
      <c r="YH510" s="903" t="s">
        <v>9289</v>
      </c>
      <c r="YI510" s="903" t="s">
        <v>9019</v>
      </c>
      <c r="YJ510" s="904" t="s">
        <v>8142</v>
      </c>
      <c r="YK510" s="905" t="s">
        <v>9290</v>
      </c>
      <c r="YL510" s="906" t="s">
        <v>9291</v>
      </c>
      <c r="YM510" s="899" t="s">
        <v>3839</v>
      </c>
      <c r="YN510" s="907">
        <v>46023</v>
      </c>
      <c r="YO510" s="902">
        <v>46056</v>
      </c>
      <c r="YP510" s="903" t="s">
        <v>9289</v>
      </c>
      <c r="YQ510" s="903" t="s">
        <v>9019</v>
      </c>
      <c r="YR510" s="904" t="s">
        <v>8142</v>
      </c>
      <c r="YS510" s="905" t="s">
        <v>9290</v>
      </c>
      <c r="YT510" s="906" t="s">
        <v>9291</v>
      </c>
      <c r="YU510" s="899" t="s">
        <v>3839</v>
      </c>
      <c r="YV510" s="907">
        <v>46023</v>
      </c>
      <c r="YW510" s="902">
        <v>46056</v>
      </c>
      <c r="YX510" s="903" t="s">
        <v>9289</v>
      </c>
      <c r="YY510" s="903" t="s">
        <v>9019</v>
      </c>
      <c r="YZ510" s="904" t="s">
        <v>8142</v>
      </c>
      <c r="ZA510" s="905" t="s">
        <v>9290</v>
      </c>
      <c r="ZB510" s="906" t="s">
        <v>9291</v>
      </c>
      <c r="ZC510" s="899" t="s">
        <v>3839</v>
      </c>
      <c r="ZD510" s="907">
        <v>46023</v>
      </c>
      <c r="ZE510" s="902">
        <v>46056</v>
      </c>
      <c r="ZF510" s="903" t="s">
        <v>9289</v>
      </c>
      <c r="ZG510" s="903" t="s">
        <v>9019</v>
      </c>
      <c r="ZH510" s="904" t="s">
        <v>8142</v>
      </c>
      <c r="ZI510" s="905" t="s">
        <v>9290</v>
      </c>
      <c r="ZJ510" s="906" t="s">
        <v>9291</v>
      </c>
      <c r="ZK510" s="899" t="s">
        <v>3839</v>
      </c>
      <c r="ZL510" s="907">
        <v>46023</v>
      </c>
      <c r="ZM510" s="902">
        <v>46056</v>
      </c>
      <c r="ZN510" s="903" t="s">
        <v>9289</v>
      </c>
      <c r="ZO510" s="903" t="s">
        <v>9019</v>
      </c>
      <c r="ZP510" s="904" t="s">
        <v>8142</v>
      </c>
      <c r="ZQ510" s="905" t="s">
        <v>9290</v>
      </c>
      <c r="ZR510" s="906" t="s">
        <v>9291</v>
      </c>
      <c r="ZS510" s="899" t="s">
        <v>3839</v>
      </c>
      <c r="ZT510" s="907">
        <v>46023</v>
      </c>
      <c r="ZU510" s="902">
        <v>46056</v>
      </c>
      <c r="ZV510" s="903" t="s">
        <v>9289</v>
      </c>
      <c r="ZW510" s="903" t="s">
        <v>9019</v>
      </c>
      <c r="ZX510" s="904" t="s">
        <v>8142</v>
      </c>
      <c r="ZY510" s="905" t="s">
        <v>9290</v>
      </c>
      <c r="ZZ510" s="906" t="s">
        <v>9291</v>
      </c>
      <c r="AAA510" s="899" t="s">
        <v>3839</v>
      </c>
      <c r="AAB510" s="907">
        <v>46023</v>
      </c>
      <c r="AAC510" s="902">
        <v>46056</v>
      </c>
      <c r="AAD510" s="903" t="s">
        <v>9289</v>
      </c>
      <c r="AAE510" s="903" t="s">
        <v>9019</v>
      </c>
      <c r="AAF510" s="904" t="s">
        <v>8142</v>
      </c>
      <c r="AAG510" s="905" t="s">
        <v>9290</v>
      </c>
      <c r="AAH510" s="906" t="s">
        <v>9291</v>
      </c>
      <c r="AAI510" s="899" t="s">
        <v>3839</v>
      </c>
      <c r="AAJ510" s="907">
        <v>46023</v>
      </c>
      <c r="AAK510" s="902">
        <v>46056</v>
      </c>
      <c r="AAL510" s="903" t="s">
        <v>9289</v>
      </c>
      <c r="AAM510" s="903" t="s">
        <v>9019</v>
      </c>
      <c r="AAN510" s="904" t="s">
        <v>8142</v>
      </c>
      <c r="AAO510" s="905" t="s">
        <v>9290</v>
      </c>
      <c r="AAP510" s="906" t="s">
        <v>9291</v>
      </c>
      <c r="AAQ510" s="899" t="s">
        <v>3839</v>
      </c>
      <c r="AAR510" s="907">
        <v>46023</v>
      </c>
      <c r="AAS510" s="902">
        <v>46056</v>
      </c>
      <c r="AAT510" s="903" t="s">
        <v>9289</v>
      </c>
      <c r="AAU510" s="903" t="s">
        <v>9019</v>
      </c>
      <c r="AAV510" s="904" t="s">
        <v>8142</v>
      </c>
      <c r="AAW510" s="905" t="s">
        <v>9290</v>
      </c>
      <c r="AAX510" s="906" t="s">
        <v>9291</v>
      </c>
      <c r="AAY510" s="899" t="s">
        <v>3839</v>
      </c>
      <c r="AAZ510" s="907">
        <v>46023</v>
      </c>
      <c r="ABA510" s="902">
        <v>46056</v>
      </c>
      <c r="ABB510" s="903" t="s">
        <v>9289</v>
      </c>
      <c r="ABC510" s="903" t="s">
        <v>9019</v>
      </c>
      <c r="ABD510" s="904" t="s">
        <v>8142</v>
      </c>
      <c r="ABE510" s="905" t="s">
        <v>9290</v>
      </c>
      <c r="ABF510" s="906" t="s">
        <v>9291</v>
      </c>
      <c r="ABG510" s="899" t="s">
        <v>3839</v>
      </c>
      <c r="ABH510" s="907">
        <v>46023</v>
      </c>
      <c r="ABI510" s="902">
        <v>46056</v>
      </c>
      <c r="ABJ510" s="903" t="s">
        <v>9289</v>
      </c>
      <c r="ABK510" s="903" t="s">
        <v>9019</v>
      </c>
      <c r="ABL510" s="904" t="s">
        <v>8142</v>
      </c>
      <c r="ABM510" s="905" t="s">
        <v>9290</v>
      </c>
      <c r="ABN510" s="906" t="s">
        <v>9291</v>
      </c>
      <c r="ABO510" s="899" t="s">
        <v>3839</v>
      </c>
      <c r="ABP510" s="907">
        <v>46023</v>
      </c>
      <c r="ABQ510" s="902">
        <v>46056</v>
      </c>
      <c r="ABR510" s="903" t="s">
        <v>9289</v>
      </c>
      <c r="ABS510" s="903" t="s">
        <v>9019</v>
      </c>
      <c r="ABT510" s="904" t="s">
        <v>8142</v>
      </c>
      <c r="ABU510" s="905" t="s">
        <v>9290</v>
      </c>
      <c r="ABV510" s="906" t="s">
        <v>9291</v>
      </c>
      <c r="ABW510" s="899" t="s">
        <v>3839</v>
      </c>
      <c r="ABX510" s="907">
        <v>46023</v>
      </c>
      <c r="ABY510" s="902">
        <v>46056</v>
      </c>
      <c r="ABZ510" s="903" t="s">
        <v>9289</v>
      </c>
      <c r="ACA510" s="903" t="s">
        <v>9019</v>
      </c>
      <c r="ACB510" s="904" t="s">
        <v>8142</v>
      </c>
      <c r="ACC510" s="905" t="s">
        <v>9290</v>
      </c>
      <c r="ACD510" s="906" t="s">
        <v>9291</v>
      </c>
      <c r="ACE510" s="899" t="s">
        <v>3839</v>
      </c>
      <c r="ACF510" s="907">
        <v>46023</v>
      </c>
      <c r="ACG510" s="902">
        <v>46056</v>
      </c>
      <c r="ACH510" s="903" t="s">
        <v>9289</v>
      </c>
      <c r="ACI510" s="903" t="s">
        <v>9019</v>
      </c>
      <c r="ACJ510" s="904" t="s">
        <v>8142</v>
      </c>
      <c r="ACK510" s="905" t="s">
        <v>9290</v>
      </c>
      <c r="ACL510" s="906" t="s">
        <v>9291</v>
      </c>
      <c r="ACM510" s="899" t="s">
        <v>3839</v>
      </c>
      <c r="ACN510" s="907">
        <v>46023</v>
      </c>
      <c r="ACO510" s="902">
        <v>46056</v>
      </c>
      <c r="ACP510" s="903" t="s">
        <v>9289</v>
      </c>
      <c r="ACQ510" s="903" t="s">
        <v>9019</v>
      </c>
      <c r="ACR510" s="904" t="s">
        <v>8142</v>
      </c>
      <c r="ACS510" s="905" t="s">
        <v>9290</v>
      </c>
      <c r="ACT510" s="906" t="s">
        <v>9291</v>
      </c>
      <c r="ACU510" s="899" t="s">
        <v>3839</v>
      </c>
      <c r="ACV510" s="907">
        <v>46023</v>
      </c>
      <c r="ACW510" s="902">
        <v>46056</v>
      </c>
      <c r="ACX510" s="903" t="s">
        <v>9289</v>
      </c>
      <c r="ACY510" s="903" t="s">
        <v>9019</v>
      </c>
      <c r="ACZ510" s="904" t="s">
        <v>8142</v>
      </c>
      <c r="ADA510" s="905" t="s">
        <v>9290</v>
      </c>
      <c r="ADB510" s="906" t="s">
        <v>9291</v>
      </c>
      <c r="ADC510" s="899" t="s">
        <v>3839</v>
      </c>
      <c r="ADD510" s="907">
        <v>46023</v>
      </c>
      <c r="ADE510" s="902">
        <v>46056</v>
      </c>
      <c r="ADF510" s="903" t="s">
        <v>9289</v>
      </c>
      <c r="ADG510" s="903" t="s">
        <v>9019</v>
      </c>
      <c r="ADH510" s="904" t="s">
        <v>8142</v>
      </c>
      <c r="ADI510" s="905" t="s">
        <v>9290</v>
      </c>
      <c r="ADJ510" s="906" t="s">
        <v>9291</v>
      </c>
      <c r="ADK510" s="899" t="s">
        <v>3839</v>
      </c>
      <c r="ADL510" s="907">
        <v>46023</v>
      </c>
      <c r="ADM510" s="902">
        <v>46056</v>
      </c>
      <c r="ADN510" s="903" t="s">
        <v>9289</v>
      </c>
      <c r="ADO510" s="903" t="s">
        <v>9019</v>
      </c>
      <c r="ADP510" s="904" t="s">
        <v>8142</v>
      </c>
      <c r="ADQ510" s="905" t="s">
        <v>9290</v>
      </c>
      <c r="ADR510" s="906" t="s">
        <v>9291</v>
      </c>
      <c r="ADS510" s="899" t="s">
        <v>3839</v>
      </c>
      <c r="ADT510" s="907">
        <v>46023</v>
      </c>
      <c r="ADU510" s="902">
        <v>46056</v>
      </c>
      <c r="ADV510" s="903" t="s">
        <v>9289</v>
      </c>
      <c r="ADW510" s="903" t="s">
        <v>9019</v>
      </c>
      <c r="ADX510" s="904" t="s">
        <v>8142</v>
      </c>
      <c r="ADY510" s="905" t="s">
        <v>9290</v>
      </c>
      <c r="ADZ510" s="906" t="s">
        <v>9291</v>
      </c>
      <c r="AEA510" s="899" t="s">
        <v>3839</v>
      </c>
      <c r="AEB510" s="907">
        <v>46023</v>
      </c>
      <c r="AEC510" s="902">
        <v>46056</v>
      </c>
      <c r="AED510" s="903" t="s">
        <v>9289</v>
      </c>
      <c r="AEE510" s="903" t="s">
        <v>9019</v>
      </c>
      <c r="AEF510" s="904" t="s">
        <v>8142</v>
      </c>
      <c r="AEG510" s="905" t="s">
        <v>9290</v>
      </c>
      <c r="AEH510" s="906" t="s">
        <v>9291</v>
      </c>
      <c r="AEI510" s="899" t="s">
        <v>3839</v>
      </c>
      <c r="AEJ510" s="907">
        <v>46023</v>
      </c>
      <c r="AEK510" s="902">
        <v>46056</v>
      </c>
      <c r="AEL510" s="903" t="s">
        <v>9289</v>
      </c>
      <c r="AEM510" s="903" t="s">
        <v>9019</v>
      </c>
      <c r="AEN510" s="904" t="s">
        <v>8142</v>
      </c>
      <c r="AEO510" s="905" t="s">
        <v>9290</v>
      </c>
      <c r="AEP510" s="906" t="s">
        <v>9291</v>
      </c>
      <c r="AEQ510" s="899" t="s">
        <v>3839</v>
      </c>
      <c r="AER510" s="907">
        <v>46023</v>
      </c>
      <c r="AES510" s="902">
        <v>46056</v>
      </c>
      <c r="AET510" s="903" t="s">
        <v>9289</v>
      </c>
      <c r="AEU510" s="903" t="s">
        <v>9019</v>
      </c>
      <c r="AEV510" s="904" t="s">
        <v>8142</v>
      </c>
      <c r="AEW510" s="905" t="s">
        <v>9290</v>
      </c>
      <c r="AEX510" s="906" t="s">
        <v>9291</v>
      </c>
      <c r="AEY510" s="899" t="s">
        <v>3839</v>
      </c>
      <c r="AEZ510" s="907">
        <v>46023</v>
      </c>
      <c r="AFA510" s="902">
        <v>46056</v>
      </c>
      <c r="AFB510" s="903" t="s">
        <v>9289</v>
      </c>
      <c r="AFC510" s="903" t="s">
        <v>9019</v>
      </c>
      <c r="AFD510" s="904" t="s">
        <v>8142</v>
      </c>
      <c r="AFE510" s="905" t="s">
        <v>9290</v>
      </c>
      <c r="AFF510" s="906" t="s">
        <v>9291</v>
      </c>
      <c r="AFG510" s="899" t="s">
        <v>3839</v>
      </c>
      <c r="AFH510" s="907">
        <v>46023</v>
      </c>
      <c r="AFI510" s="902">
        <v>46056</v>
      </c>
      <c r="AFJ510" s="903" t="s">
        <v>9289</v>
      </c>
      <c r="AFK510" s="903" t="s">
        <v>9019</v>
      </c>
      <c r="AFL510" s="904" t="s">
        <v>8142</v>
      </c>
      <c r="AFM510" s="905" t="s">
        <v>9290</v>
      </c>
      <c r="AFN510" s="906" t="s">
        <v>9291</v>
      </c>
      <c r="AFO510" s="899" t="s">
        <v>3839</v>
      </c>
      <c r="AFP510" s="907">
        <v>46023</v>
      </c>
      <c r="AFQ510" s="902">
        <v>46056</v>
      </c>
      <c r="AFR510" s="903" t="s">
        <v>9289</v>
      </c>
      <c r="AFS510" s="903" t="s">
        <v>9019</v>
      </c>
      <c r="AFT510" s="904" t="s">
        <v>8142</v>
      </c>
      <c r="AFU510" s="905" t="s">
        <v>9290</v>
      </c>
      <c r="AFV510" s="906" t="s">
        <v>9291</v>
      </c>
      <c r="AFW510" s="899" t="s">
        <v>3839</v>
      </c>
      <c r="AFX510" s="907">
        <v>46023</v>
      </c>
      <c r="AFY510" s="902">
        <v>46056</v>
      </c>
      <c r="AFZ510" s="903" t="s">
        <v>9289</v>
      </c>
      <c r="AGA510" s="903" t="s">
        <v>9019</v>
      </c>
      <c r="AGB510" s="904" t="s">
        <v>8142</v>
      </c>
      <c r="AGC510" s="905" t="s">
        <v>9290</v>
      </c>
      <c r="AGD510" s="906" t="s">
        <v>9291</v>
      </c>
      <c r="AGE510" s="899" t="s">
        <v>3839</v>
      </c>
      <c r="AGF510" s="907">
        <v>46023</v>
      </c>
      <c r="AGG510" s="902">
        <v>46056</v>
      </c>
      <c r="AGH510" s="903" t="s">
        <v>9289</v>
      </c>
      <c r="AGI510" s="903" t="s">
        <v>9019</v>
      </c>
      <c r="AGJ510" s="904" t="s">
        <v>8142</v>
      </c>
      <c r="AGK510" s="905" t="s">
        <v>9290</v>
      </c>
      <c r="AGL510" s="906" t="s">
        <v>9291</v>
      </c>
      <c r="AGM510" s="899" t="s">
        <v>3839</v>
      </c>
      <c r="AGN510" s="907">
        <v>46023</v>
      </c>
      <c r="AGO510" s="902">
        <v>46056</v>
      </c>
      <c r="AGP510" s="903" t="s">
        <v>9289</v>
      </c>
      <c r="AGQ510" s="903" t="s">
        <v>9019</v>
      </c>
      <c r="AGR510" s="904" t="s">
        <v>8142</v>
      </c>
      <c r="AGS510" s="905" t="s">
        <v>9290</v>
      </c>
      <c r="AGT510" s="906" t="s">
        <v>9291</v>
      </c>
      <c r="AGU510" s="899" t="s">
        <v>3839</v>
      </c>
      <c r="AGV510" s="907">
        <v>46023</v>
      </c>
      <c r="AGW510" s="902">
        <v>46056</v>
      </c>
      <c r="AGX510" s="903" t="s">
        <v>9289</v>
      </c>
      <c r="AGY510" s="903" t="s">
        <v>9019</v>
      </c>
      <c r="AGZ510" s="904" t="s">
        <v>8142</v>
      </c>
      <c r="AHA510" s="905" t="s">
        <v>9290</v>
      </c>
      <c r="AHB510" s="906" t="s">
        <v>9291</v>
      </c>
      <c r="AHC510" s="899" t="s">
        <v>3839</v>
      </c>
      <c r="AHD510" s="907">
        <v>46023</v>
      </c>
      <c r="AHE510" s="902">
        <v>46056</v>
      </c>
      <c r="AHF510" s="903" t="s">
        <v>9289</v>
      </c>
      <c r="AHG510" s="903" t="s">
        <v>9019</v>
      </c>
      <c r="AHH510" s="904" t="s">
        <v>8142</v>
      </c>
      <c r="AHI510" s="905" t="s">
        <v>9290</v>
      </c>
      <c r="AHJ510" s="906" t="s">
        <v>9291</v>
      </c>
      <c r="AHK510" s="899" t="s">
        <v>3839</v>
      </c>
      <c r="AHL510" s="907">
        <v>46023</v>
      </c>
      <c r="AHM510" s="902">
        <v>46056</v>
      </c>
      <c r="AHN510" s="903" t="s">
        <v>9289</v>
      </c>
      <c r="AHO510" s="903" t="s">
        <v>9019</v>
      </c>
      <c r="AHP510" s="904" t="s">
        <v>8142</v>
      </c>
      <c r="AHQ510" s="905" t="s">
        <v>9290</v>
      </c>
      <c r="AHR510" s="906" t="s">
        <v>9291</v>
      </c>
      <c r="AHS510" s="899" t="s">
        <v>3839</v>
      </c>
      <c r="AHT510" s="907">
        <v>46023</v>
      </c>
      <c r="AHU510" s="902">
        <v>46056</v>
      </c>
      <c r="AHV510" s="903" t="s">
        <v>9289</v>
      </c>
      <c r="AHW510" s="903" t="s">
        <v>9019</v>
      </c>
      <c r="AHX510" s="904" t="s">
        <v>8142</v>
      </c>
      <c r="AHY510" s="905" t="s">
        <v>9290</v>
      </c>
      <c r="AHZ510" s="906" t="s">
        <v>9291</v>
      </c>
      <c r="AIA510" s="899" t="s">
        <v>3839</v>
      </c>
      <c r="AIB510" s="907">
        <v>46023</v>
      </c>
      <c r="AIC510" s="902">
        <v>46056</v>
      </c>
      <c r="AID510" s="903" t="s">
        <v>9289</v>
      </c>
      <c r="AIE510" s="903" t="s">
        <v>9019</v>
      </c>
      <c r="AIF510" s="904" t="s">
        <v>8142</v>
      </c>
      <c r="AIG510" s="905" t="s">
        <v>9290</v>
      </c>
      <c r="AIH510" s="906" t="s">
        <v>9291</v>
      </c>
      <c r="AII510" s="899" t="s">
        <v>3839</v>
      </c>
      <c r="AIJ510" s="907">
        <v>46023</v>
      </c>
      <c r="AIK510" s="902">
        <v>46056</v>
      </c>
      <c r="AIL510" s="903" t="s">
        <v>9289</v>
      </c>
      <c r="AIM510" s="903" t="s">
        <v>9019</v>
      </c>
      <c r="AIN510" s="904" t="s">
        <v>8142</v>
      </c>
      <c r="AIO510" s="905" t="s">
        <v>9290</v>
      </c>
      <c r="AIP510" s="906" t="s">
        <v>9291</v>
      </c>
      <c r="AIQ510" s="899" t="s">
        <v>3839</v>
      </c>
      <c r="AIR510" s="907">
        <v>46023</v>
      </c>
      <c r="AIS510" s="902">
        <v>46056</v>
      </c>
      <c r="AIT510" s="903" t="s">
        <v>9289</v>
      </c>
      <c r="AIU510" s="903" t="s">
        <v>9019</v>
      </c>
      <c r="AIV510" s="904" t="s">
        <v>8142</v>
      </c>
      <c r="AIW510" s="905" t="s">
        <v>9290</v>
      </c>
      <c r="AIX510" s="906" t="s">
        <v>9291</v>
      </c>
      <c r="AIY510" s="899" t="s">
        <v>3839</v>
      </c>
      <c r="AIZ510" s="907">
        <v>46023</v>
      </c>
      <c r="AJA510" s="902">
        <v>46056</v>
      </c>
      <c r="AJB510" s="903" t="s">
        <v>9289</v>
      </c>
      <c r="AJC510" s="903" t="s">
        <v>9019</v>
      </c>
      <c r="AJD510" s="904" t="s">
        <v>8142</v>
      </c>
      <c r="AJE510" s="905" t="s">
        <v>9290</v>
      </c>
      <c r="AJF510" s="906" t="s">
        <v>9291</v>
      </c>
      <c r="AJG510" s="899" t="s">
        <v>3839</v>
      </c>
      <c r="AJH510" s="907">
        <v>46023</v>
      </c>
      <c r="AJI510" s="902">
        <v>46056</v>
      </c>
      <c r="AJJ510" s="903" t="s">
        <v>9289</v>
      </c>
      <c r="AJK510" s="903" t="s">
        <v>9019</v>
      </c>
      <c r="AJL510" s="904" t="s">
        <v>8142</v>
      </c>
      <c r="AJM510" s="905" t="s">
        <v>9290</v>
      </c>
      <c r="AJN510" s="906" t="s">
        <v>9291</v>
      </c>
      <c r="AJO510" s="899" t="s">
        <v>3839</v>
      </c>
      <c r="AJP510" s="907">
        <v>46023</v>
      </c>
      <c r="AJQ510" s="902">
        <v>46056</v>
      </c>
      <c r="AJR510" s="903" t="s">
        <v>9289</v>
      </c>
      <c r="AJS510" s="903" t="s">
        <v>9019</v>
      </c>
      <c r="AJT510" s="904" t="s">
        <v>8142</v>
      </c>
      <c r="AJU510" s="905" t="s">
        <v>9290</v>
      </c>
      <c r="AJV510" s="906" t="s">
        <v>9291</v>
      </c>
      <c r="AJW510" s="899" t="s">
        <v>3839</v>
      </c>
      <c r="AJX510" s="907">
        <v>46023</v>
      </c>
      <c r="AJY510" s="902">
        <v>46056</v>
      </c>
      <c r="AJZ510" s="903" t="s">
        <v>9289</v>
      </c>
      <c r="AKA510" s="903" t="s">
        <v>9019</v>
      </c>
      <c r="AKB510" s="904" t="s">
        <v>8142</v>
      </c>
      <c r="AKC510" s="905" t="s">
        <v>9290</v>
      </c>
      <c r="AKD510" s="906" t="s">
        <v>9291</v>
      </c>
      <c r="AKE510" s="899" t="s">
        <v>3839</v>
      </c>
      <c r="AKF510" s="907">
        <v>46023</v>
      </c>
      <c r="AKG510" s="902">
        <v>46056</v>
      </c>
      <c r="AKH510" s="903" t="s">
        <v>9289</v>
      </c>
      <c r="AKI510" s="903" t="s">
        <v>9019</v>
      </c>
      <c r="AKJ510" s="904" t="s">
        <v>8142</v>
      </c>
      <c r="AKK510" s="905" t="s">
        <v>9290</v>
      </c>
      <c r="AKL510" s="906" t="s">
        <v>9291</v>
      </c>
      <c r="AKM510" s="899" t="s">
        <v>3839</v>
      </c>
      <c r="AKN510" s="907">
        <v>46023</v>
      </c>
      <c r="AKO510" s="902">
        <v>46056</v>
      </c>
      <c r="AKP510" s="903" t="s">
        <v>9289</v>
      </c>
      <c r="AKQ510" s="903" t="s">
        <v>9019</v>
      </c>
      <c r="AKR510" s="904" t="s">
        <v>8142</v>
      </c>
      <c r="AKS510" s="905" t="s">
        <v>9290</v>
      </c>
      <c r="AKT510" s="906" t="s">
        <v>9291</v>
      </c>
      <c r="AKU510" s="899" t="s">
        <v>3839</v>
      </c>
      <c r="AKV510" s="907">
        <v>46023</v>
      </c>
      <c r="AKW510" s="902">
        <v>46056</v>
      </c>
      <c r="AKX510" s="903" t="s">
        <v>9289</v>
      </c>
      <c r="AKY510" s="903" t="s">
        <v>9019</v>
      </c>
      <c r="AKZ510" s="904" t="s">
        <v>8142</v>
      </c>
      <c r="ALA510" s="905" t="s">
        <v>9290</v>
      </c>
      <c r="ALB510" s="906" t="s">
        <v>9291</v>
      </c>
      <c r="ALC510" s="899" t="s">
        <v>3839</v>
      </c>
      <c r="ALD510" s="907">
        <v>46023</v>
      </c>
      <c r="ALE510" s="902">
        <v>46056</v>
      </c>
      <c r="ALF510" s="903" t="s">
        <v>9289</v>
      </c>
      <c r="ALG510" s="903" t="s">
        <v>9019</v>
      </c>
      <c r="ALH510" s="904" t="s">
        <v>8142</v>
      </c>
      <c r="ALI510" s="905" t="s">
        <v>9290</v>
      </c>
      <c r="ALJ510" s="906" t="s">
        <v>9291</v>
      </c>
      <c r="ALK510" s="899" t="s">
        <v>3839</v>
      </c>
      <c r="ALL510" s="907">
        <v>46023</v>
      </c>
      <c r="ALM510" s="902">
        <v>46056</v>
      </c>
      <c r="ALN510" s="903" t="s">
        <v>9289</v>
      </c>
      <c r="ALO510" s="903" t="s">
        <v>9019</v>
      </c>
      <c r="ALP510" s="904" t="s">
        <v>8142</v>
      </c>
      <c r="ALQ510" s="905" t="s">
        <v>9290</v>
      </c>
      <c r="ALR510" s="906" t="s">
        <v>9291</v>
      </c>
      <c r="ALS510" s="899" t="s">
        <v>3839</v>
      </c>
      <c r="ALT510" s="907">
        <v>46023</v>
      </c>
      <c r="ALU510" s="902">
        <v>46056</v>
      </c>
      <c r="ALV510" s="903" t="s">
        <v>9289</v>
      </c>
      <c r="ALW510" s="903" t="s">
        <v>9019</v>
      </c>
      <c r="ALX510" s="904" t="s">
        <v>8142</v>
      </c>
      <c r="ALY510" s="905" t="s">
        <v>9290</v>
      </c>
      <c r="ALZ510" s="906" t="s">
        <v>9291</v>
      </c>
      <c r="AMA510" s="899" t="s">
        <v>3839</v>
      </c>
      <c r="AMB510" s="907">
        <v>46023</v>
      </c>
      <c r="AMC510" s="902">
        <v>46056</v>
      </c>
      <c r="AMD510" s="903" t="s">
        <v>9289</v>
      </c>
      <c r="AME510" s="903" t="s">
        <v>9019</v>
      </c>
      <c r="AMF510" s="904" t="s">
        <v>8142</v>
      </c>
      <c r="AMG510" s="905" t="s">
        <v>9290</v>
      </c>
      <c r="AMH510" s="906" t="s">
        <v>9291</v>
      </c>
      <c r="AMI510" s="899" t="s">
        <v>3839</v>
      </c>
      <c r="AMJ510" s="907">
        <v>46023</v>
      </c>
      <c r="AMK510" s="902">
        <v>46056</v>
      </c>
      <c r="AML510" s="903" t="s">
        <v>9289</v>
      </c>
      <c r="AMM510" s="903" t="s">
        <v>9019</v>
      </c>
      <c r="AMN510" s="904" t="s">
        <v>8142</v>
      </c>
      <c r="AMO510" s="905" t="s">
        <v>9290</v>
      </c>
      <c r="AMP510" s="906" t="s">
        <v>9291</v>
      </c>
      <c r="AMQ510" s="899" t="s">
        <v>3839</v>
      </c>
      <c r="AMR510" s="907">
        <v>46023</v>
      </c>
      <c r="AMS510" s="902">
        <v>46056</v>
      </c>
      <c r="AMT510" s="903" t="s">
        <v>9289</v>
      </c>
      <c r="AMU510" s="903" t="s">
        <v>9019</v>
      </c>
      <c r="AMV510" s="904" t="s">
        <v>8142</v>
      </c>
      <c r="AMW510" s="905" t="s">
        <v>9290</v>
      </c>
      <c r="AMX510" s="906" t="s">
        <v>9291</v>
      </c>
      <c r="AMY510" s="899" t="s">
        <v>3839</v>
      </c>
      <c r="AMZ510" s="907">
        <v>46023</v>
      </c>
      <c r="ANA510" s="902">
        <v>46056</v>
      </c>
      <c r="ANB510" s="903" t="s">
        <v>9289</v>
      </c>
      <c r="ANC510" s="903" t="s">
        <v>9019</v>
      </c>
      <c r="AND510" s="904" t="s">
        <v>8142</v>
      </c>
      <c r="ANE510" s="905" t="s">
        <v>9290</v>
      </c>
      <c r="ANF510" s="906" t="s">
        <v>9291</v>
      </c>
      <c r="ANG510" s="899" t="s">
        <v>3839</v>
      </c>
      <c r="ANH510" s="907">
        <v>46023</v>
      </c>
      <c r="ANI510" s="902">
        <v>46056</v>
      </c>
      <c r="ANJ510" s="903" t="s">
        <v>9289</v>
      </c>
      <c r="ANK510" s="903" t="s">
        <v>9019</v>
      </c>
      <c r="ANL510" s="904" t="s">
        <v>8142</v>
      </c>
      <c r="ANM510" s="905" t="s">
        <v>9290</v>
      </c>
      <c r="ANN510" s="906" t="s">
        <v>9291</v>
      </c>
      <c r="ANO510" s="899" t="s">
        <v>3839</v>
      </c>
      <c r="ANP510" s="907">
        <v>46023</v>
      </c>
      <c r="ANQ510" s="902">
        <v>46056</v>
      </c>
      <c r="ANR510" s="903" t="s">
        <v>9289</v>
      </c>
      <c r="ANS510" s="903" t="s">
        <v>9019</v>
      </c>
      <c r="ANT510" s="904" t="s">
        <v>8142</v>
      </c>
      <c r="ANU510" s="905" t="s">
        <v>9290</v>
      </c>
      <c r="ANV510" s="906" t="s">
        <v>9291</v>
      </c>
      <c r="ANW510" s="899" t="s">
        <v>3839</v>
      </c>
      <c r="ANX510" s="907">
        <v>46023</v>
      </c>
      <c r="ANY510" s="902">
        <v>46056</v>
      </c>
      <c r="ANZ510" s="903" t="s">
        <v>9289</v>
      </c>
      <c r="AOA510" s="903" t="s">
        <v>9019</v>
      </c>
      <c r="AOB510" s="904" t="s">
        <v>8142</v>
      </c>
      <c r="AOC510" s="905" t="s">
        <v>9290</v>
      </c>
      <c r="AOD510" s="906" t="s">
        <v>9291</v>
      </c>
      <c r="AOE510" s="899" t="s">
        <v>3839</v>
      </c>
      <c r="AOF510" s="907">
        <v>46023</v>
      </c>
      <c r="AOG510" s="902">
        <v>46056</v>
      </c>
      <c r="AOH510" s="903" t="s">
        <v>9289</v>
      </c>
      <c r="AOI510" s="903" t="s">
        <v>9019</v>
      </c>
      <c r="AOJ510" s="904" t="s">
        <v>8142</v>
      </c>
      <c r="AOK510" s="905" t="s">
        <v>9290</v>
      </c>
      <c r="AOL510" s="906" t="s">
        <v>9291</v>
      </c>
      <c r="AOM510" s="899" t="s">
        <v>3839</v>
      </c>
      <c r="AON510" s="907">
        <v>46023</v>
      </c>
      <c r="AOO510" s="902">
        <v>46056</v>
      </c>
      <c r="AOP510" s="903" t="s">
        <v>9289</v>
      </c>
      <c r="AOQ510" s="903" t="s">
        <v>9019</v>
      </c>
      <c r="AOR510" s="904" t="s">
        <v>8142</v>
      </c>
      <c r="AOS510" s="905" t="s">
        <v>9290</v>
      </c>
      <c r="AOT510" s="906" t="s">
        <v>9291</v>
      </c>
      <c r="AOU510" s="899" t="s">
        <v>3839</v>
      </c>
      <c r="AOV510" s="907">
        <v>46023</v>
      </c>
      <c r="AOW510" s="902">
        <v>46056</v>
      </c>
      <c r="AOX510" s="903" t="s">
        <v>9289</v>
      </c>
      <c r="AOY510" s="903" t="s">
        <v>9019</v>
      </c>
      <c r="AOZ510" s="904" t="s">
        <v>8142</v>
      </c>
      <c r="APA510" s="905" t="s">
        <v>9290</v>
      </c>
      <c r="APB510" s="906" t="s">
        <v>9291</v>
      </c>
      <c r="APC510" s="899" t="s">
        <v>3839</v>
      </c>
      <c r="APD510" s="907">
        <v>46023</v>
      </c>
      <c r="APE510" s="902">
        <v>46056</v>
      </c>
      <c r="APF510" s="903" t="s">
        <v>9289</v>
      </c>
      <c r="APG510" s="903" t="s">
        <v>9019</v>
      </c>
      <c r="APH510" s="904" t="s">
        <v>8142</v>
      </c>
      <c r="API510" s="905" t="s">
        <v>9290</v>
      </c>
      <c r="APJ510" s="906" t="s">
        <v>9291</v>
      </c>
      <c r="APK510" s="899" t="s">
        <v>3839</v>
      </c>
      <c r="APL510" s="907">
        <v>46023</v>
      </c>
      <c r="APM510" s="902">
        <v>46056</v>
      </c>
      <c r="APN510" s="903" t="s">
        <v>9289</v>
      </c>
      <c r="APO510" s="903" t="s">
        <v>9019</v>
      </c>
      <c r="APP510" s="904" t="s">
        <v>8142</v>
      </c>
      <c r="APQ510" s="905" t="s">
        <v>9290</v>
      </c>
      <c r="APR510" s="906" t="s">
        <v>9291</v>
      </c>
      <c r="APS510" s="899" t="s">
        <v>3839</v>
      </c>
      <c r="APT510" s="907">
        <v>46023</v>
      </c>
      <c r="APU510" s="902">
        <v>46056</v>
      </c>
      <c r="APV510" s="903" t="s">
        <v>9289</v>
      </c>
      <c r="APW510" s="903" t="s">
        <v>9019</v>
      </c>
      <c r="APX510" s="904" t="s">
        <v>8142</v>
      </c>
      <c r="APY510" s="905" t="s">
        <v>9290</v>
      </c>
      <c r="APZ510" s="906" t="s">
        <v>9291</v>
      </c>
      <c r="AQA510" s="899" t="s">
        <v>3839</v>
      </c>
      <c r="AQB510" s="907">
        <v>46023</v>
      </c>
      <c r="AQC510" s="902">
        <v>46056</v>
      </c>
      <c r="AQD510" s="903" t="s">
        <v>9289</v>
      </c>
      <c r="AQE510" s="903" t="s">
        <v>9019</v>
      </c>
      <c r="AQF510" s="904" t="s">
        <v>8142</v>
      </c>
      <c r="AQG510" s="905" t="s">
        <v>9290</v>
      </c>
      <c r="AQH510" s="906" t="s">
        <v>9291</v>
      </c>
      <c r="AQI510" s="899" t="s">
        <v>3839</v>
      </c>
      <c r="AQJ510" s="907">
        <v>46023</v>
      </c>
      <c r="AQK510" s="902">
        <v>46056</v>
      </c>
      <c r="AQL510" s="903" t="s">
        <v>9289</v>
      </c>
      <c r="AQM510" s="903" t="s">
        <v>9019</v>
      </c>
      <c r="AQN510" s="904" t="s">
        <v>8142</v>
      </c>
      <c r="AQO510" s="905" t="s">
        <v>9290</v>
      </c>
      <c r="AQP510" s="906" t="s">
        <v>9291</v>
      </c>
      <c r="AQQ510" s="899" t="s">
        <v>3839</v>
      </c>
      <c r="AQR510" s="907">
        <v>46023</v>
      </c>
      <c r="AQS510" s="902">
        <v>46056</v>
      </c>
      <c r="AQT510" s="903" t="s">
        <v>9289</v>
      </c>
      <c r="AQU510" s="903" t="s">
        <v>9019</v>
      </c>
      <c r="AQV510" s="904" t="s">
        <v>8142</v>
      </c>
      <c r="AQW510" s="905" t="s">
        <v>9290</v>
      </c>
      <c r="AQX510" s="906" t="s">
        <v>9291</v>
      </c>
      <c r="AQY510" s="899" t="s">
        <v>3839</v>
      </c>
      <c r="AQZ510" s="907">
        <v>46023</v>
      </c>
      <c r="ARA510" s="902">
        <v>46056</v>
      </c>
      <c r="ARB510" s="903" t="s">
        <v>9289</v>
      </c>
      <c r="ARC510" s="903" t="s">
        <v>9019</v>
      </c>
      <c r="ARD510" s="904" t="s">
        <v>8142</v>
      </c>
      <c r="ARE510" s="905" t="s">
        <v>9290</v>
      </c>
      <c r="ARF510" s="906" t="s">
        <v>9291</v>
      </c>
      <c r="ARG510" s="899" t="s">
        <v>3839</v>
      </c>
      <c r="ARH510" s="907">
        <v>46023</v>
      </c>
      <c r="ARI510" s="902">
        <v>46056</v>
      </c>
      <c r="ARJ510" s="903" t="s">
        <v>9289</v>
      </c>
      <c r="ARK510" s="903" t="s">
        <v>9019</v>
      </c>
      <c r="ARL510" s="904" t="s">
        <v>8142</v>
      </c>
      <c r="ARM510" s="905" t="s">
        <v>9290</v>
      </c>
      <c r="ARN510" s="906" t="s">
        <v>9291</v>
      </c>
      <c r="ARO510" s="899" t="s">
        <v>3839</v>
      </c>
      <c r="ARP510" s="907">
        <v>46023</v>
      </c>
      <c r="ARQ510" s="902">
        <v>46056</v>
      </c>
      <c r="ARR510" s="903" t="s">
        <v>9289</v>
      </c>
      <c r="ARS510" s="903" t="s">
        <v>9019</v>
      </c>
      <c r="ART510" s="904" t="s">
        <v>8142</v>
      </c>
      <c r="ARU510" s="905" t="s">
        <v>9290</v>
      </c>
      <c r="ARV510" s="906" t="s">
        <v>9291</v>
      </c>
      <c r="ARW510" s="899" t="s">
        <v>3839</v>
      </c>
      <c r="ARX510" s="907">
        <v>46023</v>
      </c>
      <c r="ARY510" s="902">
        <v>46056</v>
      </c>
      <c r="ARZ510" s="903" t="s">
        <v>9289</v>
      </c>
      <c r="ASA510" s="903" t="s">
        <v>9019</v>
      </c>
      <c r="ASB510" s="904" t="s">
        <v>8142</v>
      </c>
      <c r="ASC510" s="905" t="s">
        <v>9290</v>
      </c>
      <c r="ASD510" s="906" t="s">
        <v>9291</v>
      </c>
      <c r="ASE510" s="899" t="s">
        <v>3839</v>
      </c>
      <c r="ASF510" s="907">
        <v>46023</v>
      </c>
      <c r="ASG510" s="902">
        <v>46056</v>
      </c>
      <c r="ASH510" s="903" t="s">
        <v>9289</v>
      </c>
      <c r="ASI510" s="903" t="s">
        <v>9019</v>
      </c>
      <c r="ASJ510" s="904" t="s">
        <v>8142</v>
      </c>
      <c r="ASK510" s="905" t="s">
        <v>9290</v>
      </c>
      <c r="ASL510" s="906" t="s">
        <v>9291</v>
      </c>
      <c r="ASM510" s="899" t="s">
        <v>3839</v>
      </c>
      <c r="ASN510" s="907">
        <v>46023</v>
      </c>
      <c r="ASO510" s="902">
        <v>46056</v>
      </c>
      <c r="ASP510" s="903" t="s">
        <v>9289</v>
      </c>
      <c r="ASQ510" s="903" t="s">
        <v>9019</v>
      </c>
      <c r="ASR510" s="904" t="s">
        <v>8142</v>
      </c>
      <c r="ASS510" s="905" t="s">
        <v>9290</v>
      </c>
      <c r="AST510" s="906" t="s">
        <v>9291</v>
      </c>
      <c r="ASU510" s="899" t="s">
        <v>3839</v>
      </c>
      <c r="ASV510" s="907">
        <v>46023</v>
      </c>
      <c r="ASW510" s="902">
        <v>46056</v>
      </c>
      <c r="ASX510" s="903" t="s">
        <v>9289</v>
      </c>
      <c r="ASY510" s="903" t="s">
        <v>9019</v>
      </c>
      <c r="ASZ510" s="904" t="s">
        <v>8142</v>
      </c>
      <c r="ATA510" s="905" t="s">
        <v>9290</v>
      </c>
      <c r="ATB510" s="906" t="s">
        <v>9291</v>
      </c>
      <c r="ATC510" s="899" t="s">
        <v>3839</v>
      </c>
      <c r="ATD510" s="907">
        <v>46023</v>
      </c>
      <c r="ATE510" s="902">
        <v>46056</v>
      </c>
      <c r="ATF510" s="903" t="s">
        <v>9289</v>
      </c>
      <c r="ATG510" s="903" t="s">
        <v>9019</v>
      </c>
      <c r="ATH510" s="904" t="s">
        <v>8142</v>
      </c>
      <c r="ATI510" s="905" t="s">
        <v>9290</v>
      </c>
      <c r="ATJ510" s="906" t="s">
        <v>9291</v>
      </c>
      <c r="ATK510" s="899" t="s">
        <v>3839</v>
      </c>
      <c r="ATL510" s="907">
        <v>46023</v>
      </c>
      <c r="ATM510" s="902">
        <v>46056</v>
      </c>
      <c r="ATN510" s="903" t="s">
        <v>9289</v>
      </c>
      <c r="ATO510" s="903" t="s">
        <v>9019</v>
      </c>
      <c r="ATP510" s="904" t="s">
        <v>8142</v>
      </c>
      <c r="ATQ510" s="905" t="s">
        <v>9290</v>
      </c>
      <c r="ATR510" s="906" t="s">
        <v>9291</v>
      </c>
      <c r="ATS510" s="899" t="s">
        <v>3839</v>
      </c>
      <c r="ATT510" s="907">
        <v>46023</v>
      </c>
      <c r="ATU510" s="902">
        <v>46056</v>
      </c>
      <c r="ATV510" s="903" t="s">
        <v>9289</v>
      </c>
      <c r="ATW510" s="903" t="s">
        <v>9019</v>
      </c>
      <c r="ATX510" s="904" t="s">
        <v>8142</v>
      </c>
      <c r="ATY510" s="905" t="s">
        <v>9290</v>
      </c>
      <c r="ATZ510" s="906" t="s">
        <v>9291</v>
      </c>
      <c r="AUA510" s="899" t="s">
        <v>3839</v>
      </c>
      <c r="AUB510" s="907">
        <v>46023</v>
      </c>
      <c r="AUC510" s="902">
        <v>46056</v>
      </c>
      <c r="AUD510" s="903" t="s">
        <v>9289</v>
      </c>
      <c r="AUE510" s="903" t="s">
        <v>9019</v>
      </c>
      <c r="AUF510" s="904" t="s">
        <v>8142</v>
      </c>
      <c r="AUG510" s="905" t="s">
        <v>9290</v>
      </c>
      <c r="AUH510" s="906" t="s">
        <v>9291</v>
      </c>
      <c r="AUI510" s="899" t="s">
        <v>3839</v>
      </c>
      <c r="AUJ510" s="907">
        <v>46023</v>
      </c>
      <c r="AUK510" s="902">
        <v>46056</v>
      </c>
      <c r="AUL510" s="903" t="s">
        <v>9289</v>
      </c>
      <c r="AUM510" s="903" t="s">
        <v>9019</v>
      </c>
      <c r="AUN510" s="904" t="s">
        <v>8142</v>
      </c>
      <c r="AUO510" s="905" t="s">
        <v>9290</v>
      </c>
      <c r="AUP510" s="906" t="s">
        <v>9291</v>
      </c>
      <c r="AUQ510" s="899" t="s">
        <v>3839</v>
      </c>
      <c r="AUR510" s="907">
        <v>46023</v>
      </c>
      <c r="AUS510" s="902">
        <v>46056</v>
      </c>
      <c r="AUT510" s="903" t="s">
        <v>9289</v>
      </c>
      <c r="AUU510" s="903" t="s">
        <v>9019</v>
      </c>
      <c r="AUV510" s="904" t="s">
        <v>8142</v>
      </c>
      <c r="AUW510" s="905" t="s">
        <v>9290</v>
      </c>
      <c r="AUX510" s="906" t="s">
        <v>9291</v>
      </c>
      <c r="AUY510" s="899" t="s">
        <v>3839</v>
      </c>
      <c r="AUZ510" s="907">
        <v>46023</v>
      </c>
      <c r="AVA510" s="902">
        <v>46056</v>
      </c>
      <c r="AVB510" s="903" t="s">
        <v>9289</v>
      </c>
      <c r="AVC510" s="903" t="s">
        <v>9019</v>
      </c>
      <c r="AVD510" s="904" t="s">
        <v>8142</v>
      </c>
      <c r="AVE510" s="905" t="s">
        <v>9290</v>
      </c>
      <c r="AVF510" s="906" t="s">
        <v>9291</v>
      </c>
      <c r="AVG510" s="899" t="s">
        <v>3839</v>
      </c>
      <c r="AVH510" s="907">
        <v>46023</v>
      </c>
      <c r="AVI510" s="902">
        <v>46056</v>
      </c>
      <c r="AVJ510" s="903" t="s">
        <v>9289</v>
      </c>
      <c r="AVK510" s="903" t="s">
        <v>9019</v>
      </c>
      <c r="AVL510" s="904" t="s">
        <v>8142</v>
      </c>
      <c r="AVM510" s="905" t="s">
        <v>9290</v>
      </c>
      <c r="AVN510" s="906" t="s">
        <v>9291</v>
      </c>
      <c r="AVO510" s="899" t="s">
        <v>3839</v>
      </c>
      <c r="AVP510" s="907">
        <v>46023</v>
      </c>
      <c r="AVQ510" s="902">
        <v>46056</v>
      </c>
      <c r="AVR510" s="903" t="s">
        <v>9289</v>
      </c>
      <c r="AVS510" s="903" t="s">
        <v>9019</v>
      </c>
      <c r="AVT510" s="904" t="s">
        <v>8142</v>
      </c>
      <c r="AVU510" s="905" t="s">
        <v>9290</v>
      </c>
      <c r="AVV510" s="906" t="s">
        <v>9291</v>
      </c>
      <c r="AVW510" s="899" t="s">
        <v>3839</v>
      </c>
      <c r="AVX510" s="907">
        <v>46023</v>
      </c>
      <c r="AVY510" s="902">
        <v>46056</v>
      </c>
      <c r="AVZ510" s="903" t="s">
        <v>9289</v>
      </c>
      <c r="AWA510" s="903" t="s">
        <v>9019</v>
      </c>
      <c r="AWB510" s="904" t="s">
        <v>8142</v>
      </c>
      <c r="AWC510" s="905" t="s">
        <v>9290</v>
      </c>
      <c r="AWD510" s="906" t="s">
        <v>9291</v>
      </c>
      <c r="AWE510" s="899" t="s">
        <v>3839</v>
      </c>
      <c r="AWF510" s="907">
        <v>46023</v>
      </c>
      <c r="AWG510" s="902">
        <v>46056</v>
      </c>
      <c r="AWH510" s="903" t="s">
        <v>9289</v>
      </c>
      <c r="AWI510" s="903" t="s">
        <v>9019</v>
      </c>
      <c r="AWJ510" s="904" t="s">
        <v>8142</v>
      </c>
      <c r="AWK510" s="905" t="s">
        <v>9290</v>
      </c>
      <c r="AWL510" s="906" t="s">
        <v>9291</v>
      </c>
      <c r="AWM510" s="899" t="s">
        <v>3839</v>
      </c>
      <c r="AWN510" s="907">
        <v>46023</v>
      </c>
      <c r="AWO510" s="902">
        <v>46056</v>
      </c>
      <c r="AWP510" s="903" t="s">
        <v>9289</v>
      </c>
      <c r="AWQ510" s="903" t="s">
        <v>9019</v>
      </c>
      <c r="AWR510" s="904" t="s">
        <v>8142</v>
      </c>
      <c r="AWS510" s="905" t="s">
        <v>9290</v>
      </c>
      <c r="AWT510" s="906" t="s">
        <v>9291</v>
      </c>
      <c r="AWU510" s="899" t="s">
        <v>3839</v>
      </c>
      <c r="AWV510" s="907">
        <v>46023</v>
      </c>
      <c r="AWW510" s="902">
        <v>46056</v>
      </c>
      <c r="AWX510" s="903" t="s">
        <v>9289</v>
      </c>
      <c r="AWY510" s="903" t="s">
        <v>9019</v>
      </c>
      <c r="AWZ510" s="904" t="s">
        <v>8142</v>
      </c>
      <c r="AXA510" s="905" t="s">
        <v>9290</v>
      </c>
      <c r="AXB510" s="906" t="s">
        <v>9291</v>
      </c>
      <c r="AXC510" s="899" t="s">
        <v>3839</v>
      </c>
      <c r="AXD510" s="907">
        <v>46023</v>
      </c>
      <c r="AXE510" s="902">
        <v>46056</v>
      </c>
      <c r="AXF510" s="903" t="s">
        <v>9289</v>
      </c>
      <c r="AXG510" s="903" t="s">
        <v>9019</v>
      </c>
      <c r="AXH510" s="904" t="s">
        <v>8142</v>
      </c>
      <c r="AXI510" s="905" t="s">
        <v>9290</v>
      </c>
      <c r="AXJ510" s="906" t="s">
        <v>9291</v>
      </c>
      <c r="AXK510" s="899" t="s">
        <v>3839</v>
      </c>
      <c r="AXL510" s="907">
        <v>46023</v>
      </c>
      <c r="AXM510" s="902">
        <v>46056</v>
      </c>
      <c r="AXN510" s="903" t="s">
        <v>9289</v>
      </c>
      <c r="AXO510" s="903" t="s">
        <v>9019</v>
      </c>
      <c r="AXP510" s="904" t="s">
        <v>8142</v>
      </c>
      <c r="AXQ510" s="905" t="s">
        <v>9290</v>
      </c>
      <c r="AXR510" s="906" t="s">
        <v>9291</v>
      </c>
      <c r="AXS510" s="899" t="s">
        <v>3839</v>
      </c>
      <c r="AXT510" s="907">
        <v>46023</v>
      </c>
      <c r="AXU510" s="902">
        <v>46056</v>
      </c>
      <c r="AXV510" s="903" t="s">
        <v>9289</v>
      </c>
      <c r="AXW510" s="903" t="s">
        <v>9019</v>
      </c>
      <c r="AXX510" s="904" t="s">
        <v>8142</v>
      </c>
      <c r="AXY510" s="905" t="s">
        <v>9290</v>
      </c>
      <c r="AXZ510" s="906" t="s">
        <v>9291</v>
      </c>
      <c r="AYA510" s="899" t="s">
        <v>3839</v>
      </c>
      <c r="AYB510" s="907">
        <v>46023</v>
      </c>
      <c r="AYC510" s="902">
        <v>46056</v>
      </c>
      <c r="AYD510" s="903" t="s">
        <v>9289</v>
      </c>
      <c r="AYE510" s="903" t="s">
        <v>9019</v>
      </c>
      <c r="AYF510" s="904" t="s">
        <v>8142</v>
      </c>
      <c r="AYG510" s="905" t="s">
        <v>9290</v>
      </c>
      <c r="AYH510" s="906" t="s">
        <v>9291</v>
      </c>
      <c r="AYI510" s="899" t="s">
        <v>3839</v>
      </c>
      <c r="AYJ510" s="907">
        <v>46023</v>
      </c>
      <c r="AYK510" s="902">
        <v>46056</v>
      </c>
      <c r="AYL510" s="903" t="s">
        <v>9289</v>
      </c>
      <c r="AYM510" s="903" t="s">
        <v>9019</v>
      </c>
      <c r="AYN510" s="904" t="s">
        <v>8142</v>
      </c>
      <c r="AYO510" s="905" t="s">
        <v>9290</v>
      </c>
      <c r="AYP510" s="906" t="s">
        <v>9291</v>
      </c>
      <c r="AYQ510" s="899" t="s">
        <v>3839</v>
      </c>
      <c r="AYR510" s="907">
        <v>46023</v>
      </c>
      <c r="AYS510" s="902">
        <v>46056</v>
      </c>
      <c r="AYT510" s="903" t="s">
        <v>9289</v>
      </c>
      <c r="AYU510" s="903" t="s">
        <v>9019</v>
      </c>
      <c r="AYV510" s="904" t="s">
        <v>8142</v>
      </c>
      <c r="AYW510" s="905" t="s">
        <v>9290</v>
      </c>
      <c r="AYX510" s="906" t="s">
        <v>9291</v>
      </c>
      <c r="AYY510" s="899" t="s">
        <v>3839</v>
      </c>
      <c r="AYZ510" s="907">
        <v>46023</v>
      </c>
      <c r="AZA510" s="902">
        <v>46056</v>
      </c>
      <c r="AZB510" s="903" t="s">
        <v>9289</v>
      </c>
      <c r="AZC510" s="903" t="s">
        <v>9019</v>
      </c>
      <c r="AZD510" s="904" t="s">
        <v>8142</v>
      </c>
      <c r="AZE510" s="905" t="s">
        <v>9290</v>
      </c>
      <c r="AZF510" s="906" t="s">
        <v>9291</v>
      </c>
      <c r="AZG510" s="899" t="s">
        <v>3839</v>
      </c>
      <c r="AZH510" s="907">
        <v>46023</v>
      </c>
      <c r="AZI510" s="902">
        <v>46056</v>
      </c>
      <c r="AZJ510" s="903" t="s">
        <v>9289</v>
      </c>
      <c r="AZK510" s="903" t="s">
        <v>9019</v>
      </c>
      <c r="AZL510" s="904" t="s">
        <v>8142</v>
      </c>
      <c r="AZM510" s="905" t="s">
        <v>9290</v>
      </c>
      <c r="AZN510" s="906" t="s">
        <v>9291</v>
      </c>
      <c r="AZO510" s="899" t="s">
        <v>3839</v>
      </c>
      <c r="AZP510" s="907">
        <v>46023</v>
      </c>
      <c r="AZQ510" s="902">
        <v>46056</v>
      </c>
      <c r="AZR510" s="903" t="s">
        <v>9289</v>
      </c>
      <c r="AZS510" s="903" t="s">
        <v>9019</v>
      </c>
      <c r="AZT510" s="904" t="s">
        <v>8142</v>
      </c>
      <c r="AZU510" s="905" t="s">
        <v>9290</v>
      </c>
      <c r="AZV510" s="906" t="s">
        <v>9291</v>
      </c>
      <c r="AZW510" s="899" t="s">
        <v>3839</v>
      </c>
      <c r="AZX510" s="907">
        <v>46023</v>
      </c>
      <c r="AZY510" s="902">
        <v>46056</v>
      </c>
      <c r="AZZ510" s="903" t="s">
        <v>9289</v>
      </c>
      <c r="BAA510" s="903" t="s">
        <v>9019</v>
      </c>
      <c r="BAB510" s="904" t="s">
        <v>8142</v>
      </c>
      <c r="BAC510" s="905" t="s">
        <v>9290</v>
      </c>
      <c r="BAD510" s="906" t="s">
        <v>9291</v>
      </c>
      <c r="BAE510" s="899" t="s">
        <v>3839</v>
      </c>
      <c r="BAF510" s="907">
        <v>46023</v>
      </c>
      <c r="BAG510" s="902">
        <v>46056</v>
      </c>
      <c r="BAH510" s="903" t="s">
        <v>9289</v>
      </c>
      <c r="BAI510" s="903" t="s">
        <v>9019</v>
      </c>
      <c r="BAJ510" s="904" t="s">
        <v>8142</v>
      </c>
      <c r="BAK510" s="905" t="s">
        <v>9290</v>
      </c>
      <c r="BAL510" s="906" t="s">
        <v>9291</v>
      </c>
      <c r="BAM510" s="899" t="s">
        <v>3839</v>
      </c>
      <c r="BAN510" s="907">
        <v>46023</v>
      </c>
      <c r="BAO510" s="902">
        <v>46056</v>
      </c>
      <c r="BAP510" s="903" t="s">
        <v>9289</v>
      </c>
      <c r="BAQ510" s="903" t="s">
        <v>9019</v>
      </c>
      <c r="BAR510" s="904" t="s">
        <v>8142</v>
      </c>
      <c r="BAS510" s="905" t="s">
        <v>9290</v>
      </c>
      <c r="BAT510" s="906" t="s">
        <v>9291</v>
      </c>
      <c r="BAU510" s="899" t="s">
        <v>3839</v>
      </c>
      <c r="BAV510" s="907">
        <v>46023</v>
      </c>
      <c r="BAW510" s="902">
        <v>46056</v>
      </c>
      <c r="BAX510" s="903" t="s">
        <v>9289</v>
      </c>
      <c r="BAY510" s="903" t="s">
        <v>9019</v>
      </c>
      <c r="BAZ510" s="904" t="s">
        <v>8142</v>
      </c>
      <c r="BBA510" s="905" t="s">
        <v>9290</v>
      </c>
      <c r="BBB510" s="906" t="s">
        <v>9291</v>
      </c>
      <c r="BBC510" s="899" t="s">
        <v>3839</v>
      </c>
      <c r="BBD510" s="907">
        <v>46023</v>
      </c>
      <c r="BBE510" s="902">
        <v>46056</v>
      </c>
      <c r="BBF510" s="903" t="s">
        <v>9289</v>
      </c>
      <c r="BBG510" s="903" t="s">
        <v>9019</v>
      </c>
      <c r="BBH510" s="904" t="s">
        <v>8142</v>
      </c>
      <c r="BBI510" s="905" t="s">
        <v>9290</v>
      </c>
      <c r="BBJ510" s="906" t="s">
        <v>9291</v>
      </c>
      <c r="BBK510" s="899" t="s">
        <v>3839</v>
      </c>
      <c r="BBL510" s="907">
        <v>46023</v>
      </c>
      <c r="BBM510" s="902">
        <v>46056</v>
      </c>
      <c r="BBN510" s="903" t="s">
        <v>9289</v>
      </c>
      <c r="BBO510" s="903" t="s">
        <v>9019</v>
      </c>
      <c r="BBP510" s="904" t="s">
        <v>8142</v>
      </c>
      <c r="BBQ510" s="905" t="s">
        <v>9290</v>
      </c>
      <c r="BBR510" s="906" t="s">
        <v>9291</v>
      </c>
      <c r="BBS510" s="899" t="s">
        <v>3839</v>
      </c>
      <c r="BBT510" s="907">
        <v>46023</v>
      </c>
      <c r="BBU510" s="902">
        <v>46056</v>
      </c>
      <c r="BBV510" s="903" t="s">
        <v>9289</v>
      </c>
      <c r="BBW510" s="903" t="s">
        <v>9019</v>
      </c>
      <c r="BBX510" s="904" t="s">
        <v>8142</v>
      </c>
      <c r="BBY510" s="905" t="s">
        <v>9290</v>
      </c>
      <c r="BBZ510" s="906" t="s">
        <v>9291</v>
      </c>
      <c r="BCA510" s="899" t="s">
        <v>3839</v>
      </c>
      <c r="BCB510" s="907">
        <v>46023</v>
      </c>
      <c r="BCC510" s="902">
        <v>46056</v>
      </c>
      <c r="BCD510" s="903" t="s">
        <v>9289</v>
      </c>
      <c r="BCE510" s="903" t="s">
        <v>9019</v>
      </c>
      <c r="BCF510" s="904" t="s">
        <v>8142</v>
      </c>
      <c r="BCG510" s="905" t="s">
        <v>9290</v>
      </c>
      <c r="BCH510" s="906" t="s">
        <v>9291</v>
      </c>
      <c r="BCI510" s="899" t="s">
        <v>3839</v>
      </c>
      <c r="BCJ510" s="907">
        <v>46023</v>
      </c>
      <c r="BCK510" s="902">
        <v>46056</v>
      </c>
      <c r="BCL510" s="903" t="s">
        <v>9289</v>
      </c>
      <c r="BCM510" s="903" t="s">
        <v>9019</v>
      </c>
      <c r="BCN510" s="904" t="s">
        <v>8142</v>
      </c>
      <c r="BCO510" s="905" t="s">
        <v>9290</v>
      </c>
      <c r="BCP510" s="906" t="s">
        <v>9291</v>
      </c>
      <c r="BCQ510" s="899" t="s">
        <v>3839</v>
      </c>
      <c r="BCR510" s="907">
        <v>46023</v>
      </c>
      <c r="BCS510" s="902">
        <v>46056</v>
      </c>
      <c r="BCT510" s="903" t="s">
        <v>9289</v>
      </c>
      <c r="BCU510" s="903" t="s">
        <v>9019</v>
      </c>
      <c r="BCV510" s="904" t="s">
        <v>8142</v>
      </c>
      <c r="BCW510" s="905" t="s">
        <v>9290</v>
      </c>
      <c r="BCX510" s="906" t="s">
        <v>9291</v>
      </c>
      <c r="BCY510" s="899" t="s">
        <v>3839</v>
      </c>
      <c r="BCZ510" s="907">
        <v>46023</v>
      </c>
      <c r="BDA510" s="902">
        <v>46056</v>
      </c>
      <c r="BDB510" s="903" t="s">
        <v>9289</v>
      </c>
      <c r="BDC510" s="903" t="s">
        <v>9019</v>
      </c>
      <c r="BDD510" s="904" t="s">
        <v>8142</v>
      </c>
      <c r="BDE510" s="905" t="s">
        <v>9290</v>
      </c>
      <c r="BDF510" s="906" t="s">
        <v>9291</v>
      </c>
      <c r="BDG510" s="899" t="s">
        <v>3839</v>
      </c>
      <c r="BDH510" s="907">
        <v>46023</v>
      </c>
      <c r="BDI510" s="902">
        <v>46056</v>
      </c>
      <c r="BDJ510" s="903" t="s">
        <v>9289</v>
      </c>
      <c r="BDK510" s="903" t="s">
        <v>9019</v>
      </c>
      <c r="BDL510" s="904" t="s">
        <v>8142</v>
      </c>
      <c r="BDM510" s="905" t="s">
        <v>9290</v>
      </c>
      <c r="BDN510" s="906" t="s">
        <v>9291</v>
      </c>
      <c r="BDO510" s="899" t="s">
        <v>3839</v>
      </c>
      <c r="BDP510" s="907">
        <v>46023</v>
      </c>
      <c r="BDQ510" s="902">
        <v>46056</v>
      </c>
      <c r="BDR510" s="903" t="s">
        <v>9289</v>
      </c>
      <c r="BDS510" s="903" t="s">
        <v>9019</v>
      </c>
      <c r="BDT510" s="904" t="s">
        <v>8142</v>
      </c>
      <c r="BDU510" s="905" t="s">
        <v>9290</v>
      </c>
      <c r="BDV510" s="906" t="s">
        <v>9291</v>
      </c>
      <c r="BDW510" s="899" t="s">
        <v>3839</v>
      </c>
      <c r="BDX510" s="907">
        <v>46023</v>
      </c>
      <c r="BDY510" s="902">
        <v>46056</v>
      </c>
      <c r="BDZ510" s="903" t="s">
        <v>9289</v>
      </c>
      <c r="BEA510" s="903" t="s">
        <v>9019</v>
      </c>
      <c r="BEB510" s="904" t="s">
        <v>8142</v>
      </c>
      <c r="BEC510" s="905" t="s">
        <v>9290</v>
      </c>
      <c r="BED510" s="906" t="s">
        <v>9291</v>
      </c>
      <c r="BEE510" s="899" t="s">
        <v>3839</v>
      </c>
      <c r="BEF510" s="907">
        <v>46023</v>
      </c>
      <c r="BEG510" s="902">
        <v>46056</v>
      </c>
      <c r="BEH510" s="903" t="s">
        <v>9289</v>
      </c>
      <c r="BEI510" s="903" t="s">
        <v>9019</v>
      </c>
      <c r="BEJ510" s="904" t="s">
        <v>8142</v>
      </c>
      <c r="BEK510" s="905" t="s">
        <v>9290</v>
      </c>
      <c r="BEL510" s="906" t="s">
        <v>9291</v>
      </c>
      <c r="BEM510" s="899" t="s">
        <v>3839</v>
      </c>
      <c r="BEN510" s="907">
        <v>46023</v>
      </c>
      <c r="BEO510" s="902">
        <v>46056</v>
      </c>
      <c r="BEP510" s="903" t="s">
        <v>9289</v>
      </c>
      <c r="BEQ510" s="903" t="s">
        <v>9019</v>
      </c>
      <c r="BER510" s="904" t="s">
        <v>8142</v>
      </c>
      <c r="BES510" s="905" t="s">
        <v>9290</v>
      </c>
      <c r="BET510" s="906" t="s">
        <v>9291</v>
      </c>
      <c r="BEU510" s="899" t="s">
        <v>3839</v>
      </c>
      <c r="BEV510" s="907">
        <v>46023</v>
      </c>
      <c r="BEW510" s="902">
        <v>46056</v>
      </c>
      <c r="BEX510" s="903" t="s">
        <v>9289</v>
      </c>
      <c r="BEY510" s="903" t="s">
        <v>9019</v>
      </c>
      <c r="BEZ510" s="904" t="s">
        <v>8142</v>
      </c>
      <c r="BFA510" s="905" t="s">
        <v>9290</v>
      </c>
      <c r="BFB510" s="906" t="s">
        <v>9291</v>
      </c>
      <c r="BFC510" s="899" t="s">
        <v>3839</v>
      </c>
      <c r="BFD510" s="907">
        <v>46023</v>
      </c>
      <c r="BFE510" s="902">
        <v>46056</v>
      </c>
      <c r="BFF510" s="903" t="s">
        <v>9289</v>
      </c>
      <c r="BFG510" s="903" t="s">
        <v>9019</v>
      </c>
      <c r="BFH510" s="904" t="s">
        <v>8142</v>
      </c>
      <c r="BFI510" s="905" t="s">
        <v>9290</v>
      </c>
      <c r="BFJ510" s="906" t="s">
        <v>9291</v>
      </c>
      <c r="BFK510" s="899" t="s">
        <v>3839</v>
      </c>
      <c r="BFL510" s="907">
        <v>46023</v>
      </c>
      <c r="BFM510" s="902">
        <v>46056</v>
      </c>
      <c r="BFN510" s="903" t="s">
        <v>9289</v>
      </c>
      <c r="BFO510" s="903" t="s">
        <v>9019</v>
      </c>
      <c r="BFP510" s="904" t="s">
        <v>8142</v>
      </c>
      <c r="BFQ510" s="905" t="s">
        <v>9290</v>
      </c>
      <c r="BFR510" s="906" t="s">
        <v>9291</v>
      </c>
      <c r="BFS510" s="899" t="s">
        <v>3839</v>
      </c>
      <c r="BFT510" s="907">
        <v>46023</v>
      </c>
      <c r="BFU510" s="902">
        <v>46056</v>
      </c>
      <c r="BFV510" s="903" t="s">
        <v>9289</v>
      </c>
      <c r="BFW510" s="903" t="s">
        <v>9019</v>
      </c>
      <c r="BFX510" s="904" t="s">
        <v>8142</v>
      </c>
      <c r="BFY510" s="905" t="s">
        <v>9290</v>
      </c>
      <c r="BFZ510" s="906" t="s">
        <v>9291</v>
      </c>
      <c r="BGA510" s="899" t="s">
        <v>3839</v>
      </c>
      <c r="BGB510" s="907">
        <v>46023</v>
      </c>
      <c r="BGC510" s="902">
        <v>46056</v>
      </c>
      <c r="BGD510" s="903" t="s">
        <v>9289</v>
      </c>
      <c r="BGE510" s="903" t="s">
        <v>9019</v>
      </c>
      <c r="BGF510" s="904" t="s">
        <v>8142</v>
      </c>
      <c r="BGG510" s="905" t="s">
        <v>9290</v>
      </c>
      <c r="BGH510" s="906" t="s">
        <v>9291</v>
      </c>
      <c r="BGI510" s="899" t="s">
        <v>3839</v>
      </c>
      <c r="BGJ510" s="907">
        <v>46023</v>
      </c>
      <c r="BGK510" s="902">
        <v>46056</v>
      </c>
      <c r="BGL510" s="903" t="s">
        <v>9289</v>
      </c>
      <c r="BGM510" s="903" t="s">
        <v>9019</v>
      </c>
      <c r="BGN510" s="904" t="s">
        <v>8142</v>
      </c>
      <c r="BGO510" s="905" t="s">
        <v>9290</v>
      </c>
      <c r="BGP510" s="906" t="s">
        <v>9291</v>
      </c>
      <c r="BGQ510" s="899" t="s">
        <v>3839</v>
      </c>
      <c r="BGR510" s="907">
        <v>46023</v>
      </c>
      <c r="BGS510" s="902">
        <v>46056</v>
      </c>
      <c r="BGT510" s="903" t="s">
        <v>9289</v>
      </c>
      <c r="BGU510" s="903" t="s">
        <v>9019</v>
      </c>
      <c r="BGV510" s="904" t="s">
        <v>8142</v>
      </c>
      <c r="BGW510" s="905" t="s">
        <v>9290</v>
      </c>
      <c r="BGX510" s="906" t="s">
        <v>9291</v>
      </c>
      <c r="BGY510" s="899" t="s">
        <v>3839</v>
      </c>
      <c r="BGZ510" s="907">
        <v>46023</v>
      </c>
      <c r="BHA510" s="902">
        <v>46056</v>
      </c>
      <c r="BHB510" s="903" t="s">
        <v>9289</v>
      </c>
      <c r="BHC510" s="903" t="s">
        <v>9019</v>
      </c>
      <c r="BHD510" s="904" t="s">
        <v>8142</v>
      </c>
      <c r="BHE510" s="905" t="s">
        <v>9290</v>
      </c>
      <c r="BHF510" s="906" t="s">
        <v>9291</v>
      </c>
      <c r="BHG510" s="899" t="s">
        <v>3839</v>
      </c>
      <c r="BHH510" s="907">
        <v>46023</v>
      </c>
      <c r="BHI510" s="902">
        <v>46056</v>
      </c>
      <c r="BHJ510" s="903" t="s">
        <v>9289</v>
      </c>
      <c r="BHK510" s="903" t="s">
        <v>9019</v>
      </c>
      <c r="BHL510" s="904" t="s">
        <v>8142</v>
      </c>
      <c r="BHM510" s="905" t="s">
        <v>9290</v>
      </c>
      <c r="BHN510" s="906" t="s">
        <v>9291</v>
      </c>
      <c r="BHO510" s="899" t="s">
        <v>3839</v>
      </c>
      <c r="BHP510" s="907">
        <v>46023</v>
      </c>
      <c r="BHQ510" s="902">
        <v>46056</v>
      </c>
      <c r="BHR510" s="903" t="s">
        <v>9289</v>
      </c>
      <c r="BHS510" s="903" t="s">
        <v>9019</v>
      </c>
      <c r="BHT510" s="904" t="s">
        <v>8142</v>
      </c>
      <c r="BHU510" s="905" t="s">
        <v>9290</v>
      </c>
      <c r="BHV510" s="906" t="s">
        <v>9291</v>
      </c>
      <c r="BHW510" s="899" t="s">
        <v>3839</v>
      </c>
      <c r="BHX510" s="907">
        <v>46023</v>
      </c>
      <c r="BHY510" s="902">
        <v>46056</v>
      </c>
      <c r="BHZ510" s="903" t="s">
        <v>9289</v>
      </c>
      <c r="BIA510" s="903" t="s">
        <v>9019</v>
      </c>
      <c r="BIB510" s="904" t="s">
        <v>8142</v>
      </c>
      <c r="BIC510" s="905" t="s">
        <v>9290</v>
      </c>
      <c r="BID510" s="906" t="s">
        <v>9291</v>
      </c>
      <c r="BIE510" s="899" t="s">
        <v>3839</v>
      </c>
      <c r="BIF510" s="907">
        <v>46023</v>
      </c>
      <c r="BIG510" s="902">
        <v>46056</v>
      </c>
      <c r="BIH510" s="903" t="s">
        <v>9289</v>
      </c>
      <c r="BII510" s="903" t="s">
        <v>9019</v>
      </c>
      <c r="BIJ510" s="904" t="s">
        <v>8142</v>
      </c>
      <c r="BIK510" s="905" t="s">
        <v>9290</v>
      </c>
      <c r="BIL510" s="906" t="s">
        <v>9291</v>
      </c>
      <c r="BIM510" s="899" t="s">
        <v>3839</v>
      </c>
      <c r="BIN510" s="907">
        <v>46023</v>
      </c>
      <c r="BIO510" s="902">
        <v>46056</v>
      </c>
      <c r="BIP510" s="903" t="s">
        <v>9289</v>
      </c>
      <c r="BIQ510" s="903" t="s">
        <v>9019</v>
      </c>
      <c r="BIR510" s="904" t="s">
        <v>8142</v>
      </c>
      <c r="BIS510" s="905" t="s">
        <v>9290</v>
      </c>
      <c r="BIT510" s="906" t="s">
        <v>9291</v>
      </c>
      <c r="BIU510" s="899" t="s">
        <v>3839</v>
      </c>
      <c r="BIV510" s="907">
        <v>46023</v>
      </c>
      <c r="BIW510" s="902">
        <v>46056</v>
      </c>
      <c r="BIX510" s="903" t="s">
        <v>9289</v>
      </c>
      <c r="BIY510" s="903" t="s">
        <v>9019</v>
      </c>
      <c r="BIZ510" s="904" t="s">
        <v>8142</v>
      </c>
      <c r="BJA510" s="905" t="s">
        <v>9290</v>
      </c>
      <c r="BJB510" s="906" t="s">
        <v>9291</v>
      </c>
      <c r="BJC510" s="899" t="s">
        <v>3839</v>
      </c>
      <c r="BJD510" s="907">
        <v>46023</v>
      </c>
      <c r="BJE510" s="902">
        <v>46056</v>
      </c>
      <c r="BJF510" s="903" t="s">
        <v>9289</v>
      </c>
      <c r="BJG510" s="903" t="s">
        <v>9019</v>
      </c>
      <c r="BJH510" s="904" t="s">
        <v>8142</v>
      </c>
      <c r="BJI510" s="905" t="s">
        <v>9290</v>
      </c>
      <c r="BJJ510" s="906" t="s">
        <v>9291</v>
      </c>
      <c r="BJK510" s="899" t="s">
        <v>3839</v>
      </c>
      <c r="BJL510" s="907">
        <v>46023</v>
      </c>
      <c r="BJM510" s="902">
        <v>46056</v>
      </c>
      <c r="BJN510" s="903" t="s">
        <v>9289</v>
      </c>
      <c r="BJO510" s="903" t="s">
        <v>9019</v>
      </c>
      <c r="BJP510" s="904" t="s">
        <v>8142</v>
      </c>
      <c r="BJQ510" s="905" t="s">
        <v>9290</v>
      </c>
      <c r="BJR510" s="906" t="s">
        <v>9291</v>
      </c>
      <c r="BJS510" s="899" t="s">
        <v>3839</v>
      </c>
      <c r="BJT510" s="907">
        <v>46023</v>
      </c>
      <c r="BJU510" s="902">
        <v>46056</v>
      </c>
      <c r="BJV510" s="903" t="s">
        <v>9289</v>
      </c>
      <c r="BJW510" s="903" t="s">
        <v>9019</v>
      </c>
      <c r="BJX510" s="904" t="s">
        <v>8142</v>
      </c>
      <c r="BJY510" s="905" t="s">
        <v>9290</v>
      </c>
      <c r="BJZ510" s="906" t="s">
        <v>9291</v>
      </c>
      <c r="BKA510" s="899" t="s">
        <v>3839</v>
      </c>
      <c r="BKB510" s="907">
        <v>46023</v>
      </c>
      <c r="BKC510" s="902">
        <v>46056</v>
      </c>
      <c r="BKD510" s="903" t="s">
        <v>9289</v>
      </c>
      <c r="BKE510" s="903" t="s">
        <v>9019</v>
      </c>
      <c r="BKF510" s="904" t="s">
        <v>8142</v>
      </c>
      <c r="BKG510" s="905" t="s">
        <v>9290</v>
      </c>
      <c r="BKH510" s="906" t="s">
        <v>9291</v>
      </c>
      <c r="BKI510" s="899" t="s">
        <v>3839</v>
      </c>
      <c r="BKJ510" s="907">
        <v>46023</v>
      </c>
      <c r="BKK510" s="902">
        <v>46056</v>
      </c>
      <c r="BKL510" s="903" t="s">
        <v>9289</v>
      </c>
      <c r="BKM510" s="903" t="s">
        <v>9019</v>
      </c>
      <c r="BKN510" s="904" t="s">
        <v>8142</v>
      </c>
      <c r="BKO510" s="905" t="s">
        <v>9290</v>
      </c>
      <c r="BKP510" s="906" t="s">
        <v>9291</v>
      </c>
      <c r="BKQ510" s="899" t="s">
        <v>3839</v>
      </c>
      <c r="BKR510" s="907">
        <v>46023</v>
      </c>
      <c r="BKS510" s="902">
        <v>46056</v>
      </c>
      <c r="BKT510" s="903" t="s">
        <v>9289</v>
      </c>
      <c r="BKU510" s="903" t="s">
        <v>9019</v>
      </c>
      <c r="BKV510" s="904" t="s">
        <v>8142</v>
      </c>
      <c r="BKW510" s="905" t="s">
        <v>9290</v>
      </c>
      <c r="BKX510" s="906" t="s">
        <v>9291</v>
      </c>
      <c r="BKY510" s="899" t="s">
        <v>3839</v>
      </c>
      <c r="BKZ510" s="907">
        <v>46023</v>
      </c>
      <c r="BLA510" s="902">
        <v>46056</v>
      </c>
      <c r="BLB510" s="903" t="s">
        <v>9289</v>
      </c>
      <c r="BLC510" s="903" t="s">
        <v>9019</v>
      </c>
      <c r="BLD510" s="904" t="s">
        <v>8142</v>
      </c>
      <c r="BLE510" s="905" t="s">
        <v>9290</v>
      </c>
      <c r="BLF510" s="906" t="s">
        <v>9291</v>
      </c>
      <c r="BLG510" s="899" t="s">
        <v>3839</v>
      </c>
      <c r="BLH510" s="907">
        <v>46023</v>
      </c>
      <c r="BLI510" s="902">
        <v>46056</v>
      </c>
      <c r="BLJ510" s="903" t="s">
        <v>9289</v>
      </c>
      <c r="BLK510" s="903" t="s">
        <v>9019</v>
      </c>
      <c r="BLL510" s="904" t="s">
        <v>8142</v>
      </c>
      <c r="BLM510" s="905" t="s">
        <v>9290</v>
      </c>
      <c r="BLN510" s="906" t="s">
        <v>9291</v>
      </c>
      <c r="BLO510" s="899" t="s">
        <v>3839</v>
      </c>
      <c r="BLP510" s="907">
        <v>46023</v>
      </c>
      <c r="BLQ510" s="902">
        <v>46056</v>
      </c>
      <c r="BLR510" s="903" t="s">
        <v>9289</v>
      </c>
      <c r="BLS510" s="903" t="s">
        <v>9019</v>
      </c>
      <c r="BLT510" s="904" t="s">
        <v>8142</v>
      </c>
      <c r="BLU510" s="905" t="s">
        <v>9290</v>
      </c>
      <c r="BLV510" s="906" t="s">
        <v>9291</v>
      </c>
      <c r="BLW510" s="899" t="s">
        <v>3839</v>
      </c>
      <c r="BLX510" s="907">
        <v>46023</v>
      </c>
      <c r="BLY510" s="902">
        <v>46056</v>
      </c>
      <c r="BLZ510" s="903" t="s">
        <v>9289</v>
      </c>
      <c r="BMA510" s="903" t="s">
        <v>9019</v>
      </c>
      <c r="BMB510" s="904" t="s">
        <v>8142</v>
      </c>
      <c r="BMC510" s="905" t="s">
        <v>9290</v>
      </c>
      <c r="BMD510" s="906" t="s">
        <v>9291</v>
      </c>
      <c r="BME510" s="899" t="s">
        <v>3839</v>
      </c>
      <c r="BMF510" s="907">
        <v>46023</v>
      </c>
      <c r="BMG510" s="902">
        <v>46056</v>
      </c>
      <c r="BMH510" s="903" t="s">
        <v>9289</v>
      </c>
      <c r="BMI510" s="903" t="s">
        <v>9019</v>
      </c>
      <c r="BMJ510" s="904" t="s">
        <v>8142</v>
      </c>
      <c r="BMK510" s="905" t="s">
        <v>9290</v>
      </c>
      <c r="BML510" s="906" t="s">
        <v>9291</v>
      </c>
      <c r="BMM510" s="899" t="s">
        <v>3839</v>
      </c>
      <c r="BMN510" s="907">
        <v>46023</v>
      </c>
      <c r="BMO510" s="902">
        <v>46056</v>
      </c>
      <c r="BMP510" s="903" t="s">
        <v>9289</v>
      </c>
      <c r="BMQ510" s="903" t="s">
        <v>9019</v>
      </c>
      <c r="BMR510" s="904" t="s">
        <v>8142</v>
      </c>
      <c r="BMS510" s="905" t="s">
        <v>9290</v>
      </c>
      <c r="BMT510" s="906" t="s">
        <v>9291</v>
      </c>
      <c r="BMU510" s="899" t="s">
        <v>3839</v>
      </c>
      <c r="BMV510" s="907">
        <v>46023</v>
      </c>
      <c r="BMW510" s="902">
        <v>46056</v>
      </c>
      <c r="BMX510" s="903" t="s">
        <v>9289</v>
      </c>
      <c r="BMY510" s="903" t="s">
        <v>9019</v>
      </c>
      <c r="BMZ510" s="904" t="s">
        <v>8142</v>
      </c>
      <c r="BNA510" s="905" t="s">
        <v>9290</v>
      </c>
      <c r="BNB510" s="906" t="s">
        <v>9291</v>
      </c>
      <c r="BNC510" s="899" t="s">
        <v>3839</v>
      </c>
      <c r="BND510" s="907">
        <v>46023</v>
      </c>
      <c r="BNE510" s="902">
        <v>46056</v>
      </c>
      <c r="BNF510" s="903" t="s">
        <v>9289</v>
      </c>
      <c r="BNG510" s="903" t="s">
        <v>9019</v>
      </c>
      <c r="BNH510" s="904" t="s">
        <v>8142</v>
      </c>
      <c r="BNI510" s="905" t="s">
        <v>9290</v>
      </c>
      <c r="BNJ510" s="906" t="s">
        <v>9291</v>
      </c>
      <c r="BNK510" s="899" t="s">
        <v>3839</v>
      </c>
      <c r="BNL510" s="907">
        <v>46023</v>
      </c>
      <c r="BNM510" s="902">
        <v>46056</v>
      </c>
      <c r="BNN510" s="903" t="s">
        <v>9289</v>
      </c>
      <c r="BNO510" s="903" t="s">
        <v>9019</v>
      </c>
      <c r="BNP510" s="904" t="s">
        <v>8142</v>
      </c>
      <c r="BNQ510" s="905" t="s">
        <v>9290</v>
      </c>
      <c r="BNR510" s="906" t="s">
        <v>9291</v>
      </c>
      <c r="BNS510" s="899" t="s">
        <v>3839</v>
      </c>
      <c r="BNT510" s="907">
        <v>46023</v>
      </c>
      <c r="BNU510" s="902">
        <v>46056</v>
      </c>
      <c r="BNV510" s="903" t="s">
        <v>9289</v>
      </c>
      <c r="BNW510" s="903" t="s">
        <v>9019</v>
      </c>
      <c r="BNX510" s="904" t="s">
        <v>8142</v>
      </c>
      <c r="BNY510" s="905" t="s">
        <v>9290</v>
      </c>
      <c r="BNZ510" s="906" t="s">
        <v>9291</v>
      </c>
      <c r="BOA510" s="899" t="s">
        <v>3839</v>
      </c>
      <c r="BOB510" s="907">
        <v>46023</v>
      </c>
      <c r="BOC510" s="902">
        <v>46056</v>
      </c>
      <c r="BOD510" s="903" t="s">
        <v>9289</v>
      </c>
      <c r="BOE510" s="903" t="s">
        <v>9019</v>
      </c>
      <c r="BOF510" s="904" t="s">
        <v>8142</v>
      </c>
      <c r="BOG510" s="905" t="s">
        <v>9290</v>
      </c>
      <c r="BOH510" s="906" t="s">
        <v>9291</v>
      </c>
      <c r="BOI510" s="899" t="s">
        <v>3839</v>
      </c>
      <c r="BOJ510" s="907">
        <v>46023</v>
      </c>
      <c r="BOK510" s="902">
        <v>46056</v>
      </c>
      <c r="BOL510" s="903" t="s">
        <v>9289</v>
      </c>
      <c r="BOM510" s="903" t="s">
        <v>9019</v>
      </c>
      <c r="BON510" s="904" t="s">
        <v>8142</v>
      </c>
      <c r="BOO510" s="905" t="s">
        <v>9290</v>
      </c>
      <c r="BOP510" s="906" t="s">
        <v>9291</v>
      </c>
      <c r="BOQ510" s="899" t="s">
        <v>3839</v>
      </c>
      <c r="BOR510" s="907">
        <v>46023</v>
      </c>
      <c r="BOS510" s="902">
        <v>46056</v>
      </c>
      <c r="BOT510" s="903" t="s">
        <v>9289</v>
      </c>
      <c r="BOU510" s="903" t="s">
        <v>9019</v>
      </c>
      <c r="BOV510" s="904" t="s">
        <v>8142</v>
      </c>
      <c r="BOW510" s="905" t="s">
        <v>9290</v>
      </c>
      <c r="BOX510" s="906" t="s">
        <v>9291</v>
      </c>
      <c r="BOY510" s="899" t="s">
        <v>3839</v>
      </c>
      <c r="BOZ510" s="907">
        <v>46023</v>
      </c>
      <c r="BPA510" s="902">
        <v>46056</v>
      </c>
      <c r="BPB510" s="903" t="s">
        <v>9289</v>
      </c>
      <c r="BPC510" s="903" t="s">
        <v>9019</v>
      </c>
      <c r="BPD510" s="904" t="s">
        <v>8142</v>
      </c>
      <c r="BPE510" s="905" t="s">
        <v>9290</v>
      </c>
      <c r="BPF510" s="906" t="s">
        <v>9291</v>
      </c>
      <c r="BPG510" s="899" t="s">
        <v>3839</v>
      </c>
      <c r="BPH510" s="907">
        <v>46023</v>
      </c>
      <c r="BPI510" s="902">
        <v>46056</v>
      </c>
      <c r="BPJ510" s="903" t="s">
        <v>9289</v>
      </c>
      <c r="BPK510" s="903" t="s">
        <v>9019</v>
      </c>
      <c r="BPL510" s="904" t="s">
        <v>8142</v>
      </c>
      <c r="BPM510" s="905" t="s">
        <v>9290</v>
      </c>
      <c r="BPN510" s="906" t="s">
        <v>9291</v>
      </c>
      <c r="BPO510" s="899" t="s">
        <v>3839</v>
      </c>
      <c r="BPP510" s="907">
        <v>46023</v>
      </c>
      <c r="BPQ510" s="902">
        <v>46056</v>
      </c>
      <c r="BPR510" s="903" t="s">
        <v>9289</v>
      </c>
      <c r="BPS510" s="903" t="s">
        <v>9019</v>
      </c>
      <c r="BPT510" s="904" t="s">
        <v>8142</v>
      </c>
      <c r="BPU510" s="905" t="s">
        <v>9290</v>
      </c>
      <c r="BPV510" s="906" t="s">
        <v>9291</v>
      </c>
      <c r="BPW510" s="899" t="s">
        <v>3839</v>
      </c>
      <c r="BPX510" s="907">
        <v>46023</v>
      </c>
      <c r="BPY510" s="902">
        <v>46056</v>
      </c>
      <c r="BPZ510" s="903" t="s">
        <v>9289</v>
      </c>
      <c r="BQA510" s="903" t="s">
        <v>9019</v>
      </c>
      <c r="BQB510" s="904" t="s">
        <v>8142</v>
      </c>
      <c r="BQC510" s="905" t="s">
        <v>9290</v>
      </c>
      <c r="BQD510" s="906" t="s">
        <v>9291</v>
      </c>
      <c r="BQE510" s="899" t="s">
        <v>3839</v>
      </c>
      <c r="BQF510" s="907">
        <v>46023</v>
      </c>
      <c r="BQG510" s="902">
        <v>46056</v>
      </c>
      <c r="BQH510" s="903" t="s">
        <v>9289</v>
      </c>
      <c r="BQI510" s="903" t="s">
        <v>9019</v>
      </c>
      <c r="BQJ510" s="904" t="s">
        <v>8142</v>
      </c>
      <c r="BQK510" s="905" t="s">
        <v>9290</v>
      </c>
      <c r="BQL510" s="906" t="s">
        <v>9291</v>
      </c>
      <c r="BQM510" s="899" t="s">
        <v>3839</v>
      </c>
      <c r="BQN510" s="907">
        <v>46023</v>
      </c>
      <c r="BQO510" s="902">
        <v>46056</v>
      </c>
      <c r="BQP510" s="903" t="s">
        <v>9289</v>
      </c>
      <c r="BQQ510" s="903" t="s">
        <v>9019</v>
      </c>
      <c r="BQR510" s="904" t="s">
        <v>8142</v>
      </c>
      <c r="BQS510" s="905" t="s">
        <v>9290</v>
      </c>
      <c r="BQT510" s="906" t="s">
        <v>9291</v>
      </c>
      <c r="BQU510" s="899" t="s">
        <v>3839</v>
      </c>
      <c r="BQV510" s="907">
        <v>46023</v>
      </c>
      <c r="BQW510" s="902">
        <v>46056</v>
      </c>
      <c r="BQX510" s="903" t="s">
        <v>9289</v>
      </c>
      <c r="BQY510" s="903" t="s">
        <v>9019</v>
      </c>
      <c r="BQZ510" s="904" t="s">
        <v>8142</v>
      </c>
      <c r="BRA510" s="905" t="s">
        <v>9290</v>
      </c>
      <c r="BRB510" s="906" t="s">
        <v>9291</v>
      </c>
      <c r="BRC510" s="899" t="s">
        <v>3839</v>
      </c>
      <c r="BRD510" s="907">
        <v>46023</v>
      </c>
      <c r="BRE510" s="902">
        <v>46056</v>
      </c>
      <c r="BRF510" s="903" t="s">
        <v>9289</v>
      </c>
      <c r="BRG510" s="903" t="s">
        <v>9019</v>
      </c>
      <c r="BRH510" s="904" t="s">
        <v>8142</v>
      </c>
      <c r="BRI510" s="905" t="s">
        <v>9290</v>
      </c>
      <c r="BRJ510" s="906" t="s">
        <v>9291</v>
      </c>
      <c r="BRK510" s="899" t="s">
        <v>3839</v>
      </c>
      <c r="BRL510" s="907">
        <v>46023</v>
      </c>
      <c r="BRM510" s="902">
        <v>46056</v>
      </c>
      <c r="BRN510" s="903" t="s">
        <v>9289</v>
      </c>
      <c r="BRO510" s="903" t="s">
        <v>9019</v>
      </c>
      <c r="BRP510" s="904" t="s">
        <v>8142</v>
      </c>
      <c r="BRQ510" s="905" t="s">
        <v>9290</v>
      </c>
      <c r="BRR510" s="906" t="s">
        <v>9291</v>
      </c>
      <c r="BRS510" s="899" t="s">
        <v>3839</v>
      </c>
      <c r="BRT510" s="907">
        <v>46023</v>
      </c>
      <c r="BRU510" s="902">
        <v>46056</v>
      </c>
      <c r="BRV510" s="903" t="s">
        <v>9289</v>
      </c>
      <c r="BRW510" s="903" t="s">
        <v>9019</v>
      </c>
      <c r="BRX510" s="904" t="s">
        <v>8142</v>
      </c>
      <c r="BRY510" s="905" t="s">
        <v>9290</v>
      </c>
      <c r="BRZ510" s="906" t="s">
        <v>9291</v>
      </c>
      <c r="BSA510" s="899" t="s">
        <v>3839</v>
      </c>
      <c r="BSB510" s="907">
        <v>46023</v>
      </c>
      <c r="BSC510" s="902">
        <v>46056</v>
      </c>
      <c r="BSD510" s="903" t="s">
        <v>9289</v>
      </c>
      <c r="BSE510" s="903" t="s">
        <v>9019</v>
      </c>
      <c r="BSF510" s="904" t="s">
        <v>8142</v>
      </c>
      <c r="BSG510" s="905" t="s">
        <v>9290</v>
      </c>
      <c r="BSH510" s="906" t="s">
        <v>9291</v>
      </c>
      <c r="BSI510" s="899" t="s">
        <v>3839</v>
      </c>
      <c r="BSJ510" s="907">
        <v>46023</v>
      </c>
      <c r="BSK510" s="902">
        <v>46056</v>
      </c>
      <c r="BSL510" s="903" t="s">
        <v>9289</v>
      </c>
      <c r="BSM510" s="903" t="s">
        <v>9019</v>
      </c>
      <c r="BSN510" s="904" t="s">
        <v>8142</v>
      </c>
      <c r="BSO510" s="905" t="s">
        <v>9290</v>
      </c>
      <c r="BSP510" s="906" t="s">
        <v>9291</v>
      </c>
      <c r="BSQ510" s="899" t="s">
        <v>3839</v>
      </c>
      <c r="BSR510" s="907">
        <v>46023</v>
      </c>
      <c r="BSS510" s="902">
        <v>46056</v>
      </c>
      <c r="BST510" s="903" t="s">
        <v>9289</v>
      </c>
      <c r="BSU510" s="903" t="s">
        <v>9019</v>
      </c>
      <c r="BSV510" s="904" t="s">
        <v>8142</v>
      </c>
      <c r="BSW510" s="905" t="s">
        <v>9290</v>
      </c>
      <c r="BSX510" s="906" t="s">
        <v>9291</v>
      </c>
      <c r="BSY510" s="899" t="s">
        <v>3839</v>
      </c>
      <c r="BSZ510" s="907">
        <v>46023</v>
      </c>
      <c r="BTA510" s="902">
        <v>46056</v>
      </c>
      <c r="BTB510" s="903" t="s">
        <v>9289</v>
      </c>
      <c r="BTC510" s="903" t="s">
        <v>9019</v>
      </c>
      <c r="BTD510" s="904" t="s">
        <v>8142</v>
      </c>
      <c r="BTE510" s="905" t="s">
        <v>9290</v>
      </c>
      <c r="BTF510" s="906" t="s">
        <v>9291</v>
      </c>
      <c r="BTG510" s="899" t="s">
        <v>3839</v>
      </c>
      <c r="BTH510" s="907">
        <v>46023</v>
      </c>
      <c r="BTI510" s="902">
        <v>46056</v>
      </c>
      <c r="BTJ510" s="903" t="s">
        <v>9289</v>
      </c>
      <c r="BTK510" s="903" t="s">
        <v>9019</v>
      </c>
      <c r="BTL510" s="904" t="s">
        <v>8142</v>
      </c>
      <c r="BTM510" s="905" t="s">
        <v>9290</v>
      </c>
      <c r="BTN510" s="906" t="s">
        <v>9291</v>
      </c>
      <c r="BTO510" s="899" t="s">
        <v>3839</v>
      </c>
      <c r="BTP510" s="907">
        <v>46023</v>
      </c>
      <c r="BTQ510" s="902">
        <v>46056</v>
      </c>
      <c r="BTR510" s="903" t="s">
        <v>9289</v>
      </c>
      <c r="BTS510" s="903" t="s">
        <v>9019</v>
      </c>
      <c r="BTT510" s="904" t="s">
        <v>8142</v>
      </c>
      <c r="BTU510" s="905" t="s">
        <v>9290</v>
      </c>
      <c r="BTV510" s="906" t="s">
        <v>9291</v>
      </c>
      <c r="BTW510" s="899" t="s">
        <v>3839</v>
      </c>
      <c r="BTX510" s="907">
        <v>46023</v>
      </c>
      <c r="BTY510" s="902">
        <v>46056</v>
      </c>
      <c r="BTZ510" s="903" t="s">
        <v>9289</v>
      </c>
      <c r="BUA510" s="903" t="s">
        <v>9019</v>
      </c>
      <c r="BUB510" s="904" t="s">
        <v>8142</v>
      </c>
      <c r="BUC510" s="905" t="s">
        <v>9290</v>
      </c>
      <c r="BUD510" s="906" t="s">
        <v>9291</v>
      </c>
      <c r="BUE510" s="899" t="s">
        <v>3839</v>
      </c>
      <c r="BUF510" s="907">
        <v>46023</v>
      </c>
      <c r="BUG510" s="902">
        <v>46056</v>
      </c>
      <c r="BUH510" s="903" t="s">
        <v>9289</v>
      </c>
      <c r="BUI510" s="903" t="s">
        <v>9019</v>
      </c>
      <c r="BUJ510" s="904" t="s">
        <v>8142</v>
      </c>
      <c r="BUK510" s="905" t="s">
        <v>9290</v>
      </c>
      <c r="BUL510" s="906" t="s">
        <v>9291</v>
      </c>
      <c r="BUM510" s="899" t="s">
        <v>3839</v>
      </c>
      <c r="BUN510" s="907">
        <v>46023</v>
      </c>
      <c r="BUO510" s="902">
        <v>46056</v>
      </c>
      <c r="BUP510" s="903" t="s">
        <v>9289</v>
      </c>
      <c r="BUQ510" s="903" t="s">
        <v>9019</v>
      </c>
      <c r="BUR510" s="904" t="s">
        <v>8142</v>
      </c>
      <c r="BUS510" s="905" t="s">
        <v>9290</v>
      </c>
      <c r="BUT510" s="906" t="s">
        <v>9291</v>
      </c>
      <c r="BUU510" s="899" t="s">
        <v>3839</v>
      </c>
      <c r="BUV510" s="907">
        <v>46023</v>
      </c>
      <c r="BUW510" s="902">
        <v>46056</v>
      </c>
      <c r="BUX510" s="903" t="s">
        <v>9289</v>
      </c>
      <c r="BUY510" s="903" t="s">
        <v>9019</v>
      </c>
      <c r="BUZ510" s="904" t="s">
        <v>8142</v>
      </c>
      <c r="BVA510" s="905" t="s">
        <v>9290</v>
      </c>
      <c r="BVB510" s="906" t="s">
        <v>9291</v>
      </c>
      <c r="BVC510" s="899" t="s">
        <v>3839</v>
      </c>
      <c r="BVD510" s="907">
        <v>46023</v>
      </c>
      <c r="BVE510" s="902">
        <v>46056</v>
      </c>
      <c r="BVF510" s="903" t="s">
        <v>9289</v>
      </c>
      <c r="BVG510" s="903" t="s">
        <v>9019</v>
      </c>
      <c r="BVH510" s="904" t="s">
        <v>8142</v>
      </c>
      <c r="BVI510" s="905" t="s">
        <v>9290</v>
      </c>
      <c r="BVJ510" s="906" t="s">
        <v>9291</v>
      </c>
      <c r="BVK510" s="899" t="s">
        <v>3839</v>
      </c>
      <c r="BVL510" s="907">
        <v>46023</v>
      </c>
      <c r="BVM510" s="902">
        <v>46056</v>
      </c>
      <c r="BVN510" s="903" t="s">
        <v>9289</v>
      </c>
      <c r="BVO510" s="903" t="s">
        <v>9019</v>
      </c>
      <c r="BVP510" s="904" t="s">
        <v>8142</v>
      </c>
      <c r="BVQ510" s="905" t="s">
        <v>9290</v>
      </c>
      <c r="BVR510" s="906" t="s">
        <v>9291</v>
      </c>
      <c r="BVS510" s="899" t="s">
        <v>3839</v>
      </c>
      <c r="BVT510" s="907">
        <v>46023</v>
      </c>
      <c r="BVU510" s="902">
        <v>46056</v>
      </c>
      <c r="BVV510" s="903" t="s">
        <v>9289</v>
      </c>
      <c r="BVW510" s="903" t="s">
        <v>9019</v>
      </c>
      <c r="BVX510" s="904" t="s">
        <v>8142</v>
      </c>
      <c r="BVY510" s="905" t="s">
        <v>9290</v>
      </c>
      <c r="BVZ510" s="906" t="s">
        <v>9291</v>
      </c>
      <c r="BWA510" s="899" t="s">
        <v>3839</v>
      </c>
      <c r="BWB510" s="907">
        <v>46023</v>
      </c>
      <c r="BWC510" s="902">
        <v>46056</v>
      </c>
      <c r="BWD510" s="903" t="s">
        <v>9289</v>
      </c>
      <c r="BWE510" s="903" t="s">
        <v>9019</v>
      </c>
      <c r="BWF510" s="904" t="s">
        <v>8142</v>
      </c>
      <c r="BWG510" s="905" t="s">
        <v>9290</v>
      </c>
      <c r="BWH510" s="906" t="s">
        <v>9291</v>
      </c>
      <c r="BWI510" s="899" t="s">
        <v>3839</v>
      </c>
      <c r="BWJ510" s="907">
        <v>46023</v>
      </c>
      <c r="BWK510" s="902">
        <v>46056</v>
      </c>
      <c r="BWL510" s="903" t="s">
        <v>9289</v>
      </c>
      <c r="BWM510" s="903" t="s">
        <v>9019</v>
      </c>
      <c r="BWN510" s="904" t="s">
        <v>8142</v>
      </c>
      <c r="BWO510" s="905" t="s">
        <v>9290</v>
      </c>
      <c r="BWP510" s="906" t="s">
        <v>9291</v>
      </c>
      <c r="BWQ510" s="899" t="s">
        <v>3839</v>
      </c>
      <c r="BWR510" s="907">
        <v>46023</v>
      </c>
      <c r="BWS510" s="902">
        <v>46056</v>
      </c>
      <c r="BWT510" s="903" t="s">
        <v>9289</v>
      </c>
      <c r="BWU510" s="903" t="s">
        <v>9019</v>
      </c>
      <c r="BWV510" s="904" t="s">
        <v>8142</v>
      </c>
      <c r="BWW510" s="905" t="s">
        <v>9290</v>
      </c>
      <c r="BWX510" s="906" t="s">
        <v>9291</v>
      </c>
      <c r="BWY510" s="899" t="s">
        <v>3839</v>
      </c>
      <c r="BWZ510" s="907">
        <v>46023</v>
      </c>
      <c r="BXA510" s="902">
        <v>46056</v>
      </c>
      <c r="BXB510" s="903" t="s">
        <v>9289</v>
      </c>
      <c r="BXC510" s="903" t="s">
        <v>9019</v>
      </c>
      <c r="BXD510" s="904" t="s">
        <v>8142</v>
      </c>
      <c r="BXE510" s="905" t="s">
        <v>9290</v>
      </c>
      <c r="BXF510" s="906" t="s">
        <v>9291</v>
      </c>
      <c r="BXG510" s="899" t="s">
        <v>3839</v>
      </c>
      <c r="BXH510" s="907">
        <v>46023</v>
      </c>
      <c r="BXI510" s="902">
        <v>46056</v>
      </c>
      <c r="BXJ510" s="903" t="s">
        <v>9289</v>
      </c>
      <c r="BXK510" s="903" t="s">
        <v>9019</v>
      </c>
      <c r="BXL510" s="904" t="s">
        <v>8142</v>
      </c>
      <c r="BXM510" s="905" t="s">
        <v>9290</v>
      </c>
      <c r="BXN510" s="906" t="s">
        <v>9291</v>
      </c>
      <c r="BXO510" s="899" t="s">
        <v>3839</v>
      </c>
      <c r="BXP510" s="907">
        <v>46023</v>
      </c>
      <c r="BXQ510" s="902">
        <v>46056</v>
      </c>
      <c r="BXR510" s="903" t="s">
        <v>9289</v>
      </c>
      <c r="BXS510" s="903" t="s">
        <v>9019</v>
      </c>
      <c r="BXT510" s="904" t="s">
        <v>8142</v>
      </c>
      <c r="BXU510" s="905" t="s">
        <v>9290</v>
      </c>
      <c r="BXV510" s="906" t="s">
        <v>9291</v>
      </c>
      <c r="BXW510" s="899" t="s">
        <v>3839</v>
      </c>
      <c r="BXX510" s="907">
        <v>46023</v>
      </c>
      <c r="BXY510" s="902">
        <v>46056</v>
      </c>
      <c r="BXZ510" s="903" t="s">
        <v>9289</v>
      </c>
      <c r="BYA510" s="903" t="s">
        <v>9019</v>
      </c>
      <c r="BYB510" s="904" t="s">
        <v>8142</v>
      </c>
      <c r="BYC510" s="905" t="s">
        <v>9290</v>
      </c>
      <c r="BYD510" s="906" t="s">
        <v>9291</v>
      </c>
      <c r="BYE510" s="899" t="s">
        <v>3839</v>
      </c>
      <c r="BYF510" s="907">
        <v>46023</v>
      </c>
      <c r="BYG510" s="902">
        <v>46056</v>
      </c>
      <c r="BYH510" s="903" t="s">
        <v>9289</v>
      </c>
      <c r="BYI510" s="903" t="s">
        <v>9019</v>
      </c>
      <c r="BYJ510" s="904" t="s">
        <v>8142</v>
      </c>
      <c r="BYK510" s="905" t="s">
        <v>9290</v>
      </c>
      <c r="BYL510" s="906" t="s">
        <v>9291</v>
      </c>
      <c r="BYM510" s="899" t="s">
        <v>3839</v>
      </c>
      <c r="BYN510" s="907">
        <v>46023</v>
      </c>
      <c r="BYO510" s="902">
        <v>46056</v>
      </c>
      <c r="BYP510" s="903" t="s">
        <v>9289</v>
      </c>
      <c r="BYQ510" s="903" t="s">
        <v>9019</v>
      </c>
      <c r="BYR510" s="904" t="s">
        <v>8142</v>
      </c>
      <c r="BYS510" s="905" t="s">
        <v>9290</v>
      </c>
      <c r="BYT510" s="906" t="s">
        <v>9291</v>
      </c>
      <c r="BYU510" s="899" t="s">
        <v>3839</v>
      </c>
      <c r="BYV510" s="907">
        <v>46023</v>
      </c>
      <c r="BYW510" s="902">
        <v>46056</v>
      </c>
      <c r="BYX510" s="903" t="s">
        <v>9289</v>
      </c>
      <c r="BYY510" s="903" t="s">
        <v>9019</v>
      </c>
      <c r="BYZ510" s="904" t="s">
        <v>8142</v>
      </c>
      <c r="BZA510" s="905" t="s">
        <v>9290</v>
      </c>
      <c r="BZB510" s="906" t="s">
        <v>9291</v>
      </c>
      <c r="BZC510" s="899" t="s">
        <v>3839</v>
      </c>
      <c r="BZD510" s="907">
        <v>46023</v>
      </c>
      <c r="BZE510" s="902">
        <v>46056</v>
      </c>
      <c r="BZF510" s="903" t="s">
        <v>9289</v>
      </c>
      <c r="BZG510" s="903" t="s">
        <v>9019</v>
      </c>
      <c r="BZH510" s="904" t="s">
        <v>8142</v>
      </c>
      <c r="BZI510" s="905" t="s">
        <v>9290</v>
      </c>
      <c r="BZJ510" s="906" t="s">
        <v>9291</v>
      </c>
      <c r="BZK510" s="899" t="s">
        <v>3839</v>
      </c>
      <c r="BZL510" s="907">
        <v>46023</v>
      </c>
      <c r="BZM510" s="902">
        <v>46056</v>
      </c>
      <c r="BZN510" s="903" t="s">
        <v>9289</v>
      </c>
      <c r="BZO510" s="903" t="s">
        <v>9019</v>
      </c>
      <c r="BZP510" s="904" t="s">
        <v>8142</v>
      </c>
      <c r="BZQ510" s="905" t="s">
        <v>9290</v>
      </c>
      <c r="BZR510" s="906" t="s">
        <v>9291</v>
      </c>
      <c r="BZS510" s="899" t="s">
        <v>3839</v>
      </c>
      <c r="BZT510" s="907">
        <v>46023</v>
      </c>
      <c r="BZU510" s="902">
        <v>46056</v>
      </c>
      <c r="BZV510" s="903" t="s">
        <v>9289</v>
      </c>
      <c r="BZW510" s="903" t="s">
        <v>9019</v>
      </c>
      <c r="BZX510" s="904" t="s">
        <v>8142</v>
      </c>
      <c r="BZY510" s="905" t="s">
        <v>9290</v>
      </c>
      <c r="BZZ510" s="906" t="s">
        <v>9291</v>
      </c>
      <c r="CAA510" s="899" t="s">
        <v>3839</v>
      </c>
      <c r="CAB510" s="907">
        <v>46023</v>
      </c>
      <c r="CAC510" s="902">
        <v>46056</v>
      </c>
      <c r="CAD510" s="903" t="s">
        <v>9289</v>
      </c>
      <c r="CAE510" s="903" t="s">
        <v>9019</v>
      </c>
      <c r="CAF510" s="904" t="s">
        <v>8142</v>
      </c>
      <c r="CAG510" s="905" t="s">
        <v>9290</v>
      </c>
      <c r="CAH510" s="906" t="s">
        <v>9291</v>
      </c>
      <c r="CAI510" s="899" t="s">
        <v>3839</v>
      </c>
      <c r="CAJ510" s="907">
        <v>46023</v>
      </c>
      <c r="CAK510" s="902">
        <v>46056</v>
      </c>
      <c r="CAL510" s="903" t="s">
        <v>9289</v>
      </c>
      <c r="CAM510" s="903" t="s">
        <v>9019</v>
      </c>
      <c r="CAN510" s="904" t="s">
        <v>8142</v>
      </c>
      <c r="CAO510" s="905" t="s">
        <v>9290</v>
      </c>
      <c r="CAP510" s="906" t="s">
        <v>9291</v>
      </c>
      <c r="CAQ510" s="899" t="s">
        <v>3839</v>
      </c>
      <c r="CAR510" s="907">
        <v>46023</v>
      </c>
      <c r="CAS510" s="902">
        <v>46056</v>
      </c>
      <c r="CAT510" s="903" t="s">
        <v>9289</v>
      </c>
      <c r="CAU510" s="903" t="s">
        <v>9019</v>
      </c>
      <c r="CAV510" s="904" t="s">
        <v>8142</v>
      </c>
      <c r="CAW510" s="905" t="s">
        <v>9290</v>
      </c>
      <c r="CAX510" s="906" t="s">
        <v>9291</v>
      </c>
      <c r="CAY510" s="899" t="s">
        <v>3839</v>
      </c>
      <c r="CAZ510" s="907">
        <v>46023</v>
      </c>
      <c r="CBA510" s="902">
        <v>46056</v>
      </c>
      <c r="CBB510" s="903" t="s">
        <v>9289</v>
      </c>
      <c r="CBC510" s="903" t="s">
        <v>9019</v>
      </c>
      <c r="CBD510" s="904" t="s">
        <v>8142</v>
      </c>
      <c r="CBE510" s="905" t="s">
        <v>9290</v>
      </c>
      <c r="CBF510" s="906" t="s">
        <v>9291</v>
      </c>
      <c r="CBG510" s="899" t="s">
        <v>3839</v>
      </c>
      <c r="CBH510" s="907">
        <v>46023</v>
      </c>
      <c r="CBI510" s="902">
        <v>46056</v>
      </c>
      <c r="CBJ510" s="903" t="s">
        <v>9289</v>
      </c>
      <c r="CBK510" s="903" t="s">
        <v>9019</v>
      </c>
      <c r="CBL510" s="904" t="s">
        <v>8142</v>
      </c>
      <c r="CBM510" s="905" t="s">
        <v>9290</v>
      </c>
      <c r="CBN510" s="906" t="s">
        <v>9291</v>
      </c>
      <c r="CBO510" s="899" t="s">
        <v>3839</v>
      </c>
      <c r="CBP510" s="907">
        <v>46023</v>
      </c>
      <c r="CBQ510" s="902">
        <v>46056</v>
      </c>
      <c r="CBR510" s="903" t="s">
        <v>9289</v>
      </c>
      <c r="CBS510" s="903" t="s">
        <v>9019</v>
      </c>
      <c r="CBT510" s="904" t="s">
        <v>8142</v>
      </c>
      <c r="CBU510" s="905" t="s">
        <v>9290</v>
      </c>
      <c r="CBV510" s="906" t="s">
        <v>9291</v>
      </c>
      <c r="CBW510" s="899" t="s">
        <v>3839</v>
      </c>
      <c r="CBX510" s="907">
        <v>46023</v>
      </c>
      <c r="CBY510" s="902">
        <v>46056</v>
      </c>
      <c r="CBZ510" s="903" t="s">
        <v>9289</v>
      </c>
      <c r="CCA510" s="903" t="s">
        <v>9019</v>
      </c>
      <c r="CCB510" s="904" t="s">
        <v>8142</v>
      </c>
      <c r="CCC510" s="905" t="s">
        <v>9290</v>
      </c>
      <c r="CCD510" s="906" t="s">
        <v>9291</v>
      </c>
      <c r="CCE510" s="899" t="s">
        <v>3839</v>
      </c>
      <c r="CCF510" s="907">
        <v>46023</v>
      </c>
      <c r="CCG510" s="902">
        <v>46056</v>
      </c>
      <c r="CCH510" s="903" t="s">
        <v>9289</v>
      </c>
      <c r="CCI510" s="903" t="s">
        <v>9019</v>
      </c>
      <c r="CCJ510" s="904" t="s">
        <v>8142</v>
      </c>
      <c r="CCK510" s="905" t="s">
        <v>9290</v>
      </c>
      <c r="CCL510" s="906" t="s">
        <v>9291</v>
      </c>
      <c r="CCM510" s="899" t="s">
        <v>3839</v>
      </c>
      <c r="CCN510" s="907">
        <v>46023</v>
      </c>
      <c r="CCO510" s="902">
        <v>46056</v>
      </c>
      <c r="CCP510" s="903" t="s">
        <v>9289</v>
      </c>
      <c r="CCQ510" s="903" t="s">
        <v>9019</v>
      </c>
      <c r="CCR510" s="904" t="s">
        <v>8142</v>
      </c>
      <c r="CCS510" s="905" t="s">
        <v>9290</v>
      </c>
      <c r="CCT510" s="906" t="s">
        <v>9291</v>
      </c>
      <c r="CCU510" s="899" t="s">
        <v>3839</v>
      </c>
      <c r="CCV510" s="907">
        <v>46023</v>
      </c>
      <c r="CCW510" s="902">
        <v>46056</v>
      </c>
      <c r="CCX510" s="903" t="s">
        <v>9289</v>
      </c>
      <c r="CCY510" s="903" t="s">
        <v>9019</v>
      </c>
      <c r="CCZ510" s="904" t="s">
        <v>8142</v>
      </c>
      <c r="CDA510" s="905" t="s">
        <v>9290</v>
      </c>
      <c r="CDB510" s="906" t="s">
        <v>9291</v>
      </c>
      <c r="CDC510" s="899" t="s">
        <v>3839</v>
      </c>
      <c r="CDD510" s="907">
        <v>46023</v>
      </c>
      <c r="CDE510" s="902">
        <v>46056</v>
      </c>
      <c r="CDF510" s="903" t="s">
        <v>9289</v>
      </c>
      <c r="CDG510" s="903" t="s">
        <v>9019</v>
      </c>
      <c r="CDH510" s="904" t="s">
        <v>8142</v>
      </c>
      <c r="CDI510" s="905" t="s">
        <v>9290</v>
      </c>
      <c r="CDJ510" s="906" t="s">
        <v>9291</v>
      </c>
      <c r="CDK510" s="899" t="s">
        <v>3839</v>
      </c>
      <c r="CDL510" s="907">
        <v>46023</v>
      </c>
      <c r="CDM510" s="902">
        <v>46056</v>
      </c>
      <c r="CDN510" s="903" t="s">
        <v>9289</v>
      </c>
      <c r="CDO510" s="903" t="s">
        <v>9019</v>
      </c>
      <c r="CDP510" s="904" t="s">
        <v>8142</v>
      </c>
      <c r="CDQ510" s="905" t="s">
        <v>9290</v>
      </c>
      <c r="CDR510" s="906" t="s">
        <v>9291</v>
      </c>
      <c r="CDS510" s="899" t="s">
        <v>3839</v>
      </c>
      <c r="CDT510" s="907">
        <v>46023</v>
      </c>
      <c r="CDU510" s="902">
        <v>46056</v>
      </c>
      <c r="CDV510" s="903" t="s">
        <v>9289</v>
      </c>
      <c r="CDW510" s="903" t="s">
        <v>9019</v>
      </c>
      <c r="CDX510" s="904" t="s">
        <v>8142</v>
      </c>
      <c r="CDY510" s="905" t="s">
        <v>9290</v>
      </c>
      <c r="CDZ510" s="906" t="s">
        <v>9291</v>
      </c>
      <c r="CEA510" s="899" t="s">
        <v>3839</v>
      </c>
      <c r="CEB510" s="907">
        <v>46023</v>
      </c>
      <c r="CEC510" s="902">
        <v>46056</v>
      </c>
      <c r="CED510" s="903" t="s">
        <v>9289</v>
      </c>
      <c r="CEE510" s="903" t="s">
        <v>9019</v>
      </c>
      <c r="CEF510" s="904" t="s">
        <v>8142</v>
      </c>
      <c r="CEG510" s="905" t="s">
        <v>9290</v>
      </c>
      <c r="CEH510" s="906" t="s">
        <v>9291</v>
      </c>
      <c r="CEI510" s="899" t="s">
        <v>3839</v>
      </c>
      <c r="CEJ510" s="907">
        <v>46023</v>
      </c>
      <c r="CEK510" s="902">
        <v>46056</v>
      </c>
      <c r="CEL510" s="903" t="s">
        <v>9289</v>
      </c>
      <c r="CEM510" s="903" t="s">
        <v>9019</v>
      </c>
      <c r="CEN510" s="904" t="s">
        <v>8142</v>
      </c>
      <c r="CEO510" s="905" t="s">
        <v>9290</v>
      </c>
      <c r="CEP510" s="906" t="s">
        <v>9291</v>
      </c>
      <c r="CEQ510" s="899" t="s">
        <v>3839</v>
      </c>
      <c r="CER510" s="907">
        <v>46023</v>
      </c>
      <c r="CES510" s="902">
        <v>46056</v>
      </c>
      <c r="CET510" s="903" t="s">
        <v>9289</v>
      </c>
      <c r="CEU510" s="903" t="s">
        <v>9019</v>
      </c>
      <c r="CEV510" s="904" t="s">
        <v>8142</v>
      </c>
      <c r="CEW510" s="905" t="s">
        <v>9290</v>
      </c>
      <c r="CEX510" s="906" t="s">
        <v>9291</v>
      </c>
      <c r="CEY510" s="899" t="s">
        <v>3839</v>
      </c>
      <c r="CEZ510" s="907">
        <v>46023</v>
      </c>
      <c r="CFA510" s="902">
        <v>46056</v>
      </c>
      <c r="CFB510" s="903" t="s">
        <v>9289</v>
      </c>
      <c r="CFC510" s="903" t="s">
        <v>9019</v>
      </c>
      <c r="CFD510" s="904" t="s">
        <v>8142</v>
      </c>
      <c r="CFE510" s="905" t="s">
        <v>9290</v>
      </c>
      <c r="CFF510" s="906" t="s">
        <v>9291</v>
      </c>
      <c r="CFG510" s="899" t="s">
        <v>3839</v>
      </c>
      <c r="CFH510" s="907">
        <v>46023</v>
      </c>
      <c r="CFI510" s="902">
        <v>46056</v>
      </c>
      <c r="CFJ510" s="903" t="s">
        <v>9289</v>
      </c>
      <c r="CFK510" s="903" t="s">
        <v>9019</v>
      </c>
      <c r="CFL510" s="904" t="s">
        <v>8142</v>
      </c>
      <c r="CFM510" s="905" t="s">
        <v>9290</v>
      </c>
      <c r="CFN510" s="906" t="s">
        <v>9291</v>
      </c>
      <c r="CFO510" s="899" t="s">
        <v>3839</v>
      </c>
      <c r="CFP510" s="907">
        <v>46023</v>
      </c>
      <c r="CFQ510" s="902">
        <v>46056</v>
      </c>
      <c r="CFR510" s="903" t="s">
        <v>9289</v>
      </c>
      <c r="CFS510" s="903" t="s">
        <v>9019</v>
      </c>
      <c r="CFT510" s="904" t="s">
        <v>8142</v>
      </c>
      <c r="CFU510" s="905" t="s">
        <v>9290</v>
      </c>
      <c r="CFV510" s="906" t="s">
        <v>9291</v>
      </c>
      <c r="CFW510" s="899" t="s">
        <v>3839</v>
      </c>
      <c r="CFX510" s="907">
        <v>46023</v>
      </c>
      <c r="CFY510" s="902">
        <v>46056</v>
      </c>
      <c r="CFZ510" s="903" t="s">
        <v>9289</v>
      </c>
      <c r="CGA510" s="903" t="s">
        <v>9019</v>
      </c>
      <c r="CGB510" s="904" t="s">
        <v>8142</v>
      </c>
      <c r="CGC510" s="905" t="s">
        <v>9290</v>
      </c>
      <c r="CGD510" s="906" t="s">
        <v>9291</v>
      </c>
      <c r="CGE510" s="899" t="s">
        <v>3839</v>
      </c>
      <c r="CGF510" s="907">
        <v>46023</v>
      </c>
      <c r="CGG510" s="902">
        <v>46056</v>
      </c>
      <c r="CGH510" s="903" t="s">
        <v>9289</v>
      </c>
      <c r="CGI510" s="903" t="s">
        <v>9019</v>
      </c>
      <c r="CGJ510" s="904" t="s">
        <v>8142</v>
      </c>
      <c r="CGK510" s="905" t="s">
        <v>9290</v>
      </c>
      <c r="CGL510" s="906" t="s">
        <v>9291</v>
      </c>
      <c r="CGM510" s="899" t="s">
        <v>3839</v>
      </c>
      <c r="CGN510" s="907">
        <v>46023</v>
      </c>
      <c r="CGO510" s="902">
        <v>46056</v>
      </c>
      <c r="CGP510" s="903" t="s">
        <v>9289</v>
      </c>
      <c r="CGQ510" s="903" t="s">
        <v>9019</v>
      </c>
      <c r="CGR510" s="904" t="s">
        <v>8142</v>
      </c>
      <c r="CGS510" s="905" t="s">
        <v>9290</v>
      </c>
      <c r="CGT510" s="906" t="s">
        <v>9291</v>
      </c>
      <c r="CGU510" s="899" t="s">
        <v>3839</v>
      </c>
      <c r="CGV510" s="907">
        <v>46023</v>
      </c>
      <c r="CGW510" s="902">
        <v>46056</v>
      </c>
      <c r="CGX510" s="903" t="s">
        <v>9289</v>
      </c>
      <c r="CGY510" s="903" t="s">
        <v>9019</v>
      </c>
      <c r="CGZ510" s="904" t="s">
        <v>8142</v>
      </c>
      <c r="CHA510" s="905" t="s">
        <v>9290</v>
      </c>
      <c r="CHB510" s="906" t="s">
        <v>9291</v>
      </c>
      <c r="CHC510" s="899" t="s">
        <v>3839</v>
      </c>
      <c r="CHD510" s="907">
        <v>46023</v>
      </c>
      <c r="CHE510" s="902">
        <v>46056</v>
      </c>
      <c r="CHF510" s="903" t="s">
        <v>9289</v>
      </c>
      <c r="CHG510" s="903" t="s">
        <v>9019</v>
      </c>
      <c r="CHH510" s="904" t="s">
        <v>8142</v>
      </c>
      <c r="CHI510" s="905" t="s">
        <v>9290</v>
      </c>
      <c r="CHJ510" s="906" t="s">
        <v>9291</v>
      </c>
      <c r="CHK510" s="899" t="s">
        <v>3839</v>
      </c>
      <c r="CHL510" s="907">
        <v>46023</v>
      </c>
      <c r="CHM510" s="902">
        <v>46056</v>
      </c>
      <c r="CHN510" s="903" t="s">
        <v>9289</v>
      </c>
      <c r="CHO510" s="903" t="s">
        <v>9019</v>
      </c>
      <c r="CHP510" s="904" t="s">
        <v>8142</v>
      </c>
      <c r="CHQ510" s="905" t="s">
        <v>9290</v>
      </c>
      <c r="CHR510" s="906" t="s">
        <v>9291</v>
      </c>
      <c r="CHS510" s="899" t="s">
        <v>3839</v>
      </c>
      <c r="CHT510" s="907">
        <v>46023</v>
      </c>
      <c r="CHU510" s="902">
        <v>46056</v>
      </c>
      <c r="CHV510" s="903" t="s">
        <v>9289</v>
      </c>
      <c r="CHW510" s="903" t="s">
        <v>9019</v>
      </c>
      <c r="CHX510" s="904" t="s">
        <v>8142</v>
      </c>
      <c r="CHY510" s="905" t="s">
        <v>9290</v>
      </c>
      <c r="CHZ510" s="906" t="s">
        <v>9291</v>
      </c>
      <c r="CIA510" s="899" t="s">
        <v>3839</v>
      </c>
      <c r="CIB510" s="907">
        <v>46023</v>
      </c>
      <c r="CIC510" s="902">
        <v>46056</v>
      </c>
      <c r="CID510" s="903" t="s">
        <v>9289</v>
      </c>
      <c r="CIE510" s="903" t="s">
        <v>9019</v>
      </c>
      <c r="CIF510" s="904" t="s">
        <v>8142</v>
      </c>
      <c r="CIG510" s="905" t="s">
        <v>9290</v>
      </c>
      <c r="CIH510" s="906" t="s">
        <v>9291</v>
      </c>
      <c r="CII510" s="899" t="s">
        <v>3839</v>
      </c>
      <c r="CIJ510" s="907">
        <v>46023</v>
      </c>
      <c r="CIK510" s="902">
        <v>46056</v>
      </c>
      <c r="CIL510" s="903" t="s">
        <v>9289</v>
      </c>
      <c r="CIM510" s="903" t="s">
        <v>9019</v>
      </c>
      <c r="CIN510" s="904" t="s">
        <v>8142</v>
      </c>
      <c r="CIO510" s="905" t="s">
        <v>9290</v>
      </c>
      <c r="CIP510" s="906" t="s">
        <v>9291</v>
      </c>
      <c r="CIQ510" s="899" t="s">
        <v>3839</v>
      </c>
      <c r="CIR510" s="907">
        <v>46023</v>
      </c>
      <c r="CIS510" s="902">
        <v>46056</v>
      </c>
      <c r="CIT510" s="903" t="s">
        <v>9289</v>
      </c>
      <c r="CIU510" s="903" t="s">
        <v>9019</v>
      </c>
      <c r="CIV510" s="904" t="s">
        <v>8142</v>
      </c>
      <c r="CIW510" s="905" t="s">
        <v>9290</v>
      </c>
      <c r="CIX510" s="906" t="s">
        <v>9291</v>
      </c>
      <c r="CIY510" s="899" t="s">
        <v>3839</v>
      </c>
      <c r="CIZ510" s="907">
        <v>46023</v>
      </c>
      <c r="CJA510" s="902">
        <v>46056</v>
      </c>
      <c r="CJB510" s="903" t="s">
        <v>9289</v>
      </c>
      <c r="CJC510" s="903" t="s">
        <v>9019</v>
      </c>
      <c r="CJD510" s="904" t="s">
        <v>8142</v>
      </c>
      <c r="CJE510" s="905" t="s">
        <v>9290</v>
      </c>
      <c r="CJF510" s="906" t="s">
        <v>9291</v>
      </c>
      <c r="CJG510" s="899" t="s">
        <v>3839</v>
      </c>
      <c r="CJH510" s="907">
        <v>46023</v>
      </c>
      <c r="CJI510" s="902">
        <v>46056</v>
      </c>
      <c r="CJJ510" s="903" t="s">
        <v>9289</v>
      </c>
      <c r="CJK510" s="903" t="s">
        <v>9019</v>
      </c>
      <c r="CJL510" s="904" t="s">
        <v>8142</v>
      </c>
      <c r="CJM510" s="905" t="s">
        <v>9290</v>
      </c>
      <c r="CJN510" s="906" t="s">
        <v>9291</v>
      </c>
      <c r="CJO510" s="899" t="s">
        <v>3839</v>
      </c>
      <c r="CJP510" s="907">
        <v>46023</v>
      </c>
      <c r="CJQ510" s="902">
        <v>46056</v>
      </c>
      <c r="CJR510" s="903" t="s">
        <v>9289</v>
      </c>
      <c r="CJS510" s="903" t="s">
        <v>9019</v>
      </c>
      <c r="CJT510" s="904" t="s">
        <v>8142</v>
      </c>
      <c r="CJU510" s="905" t="s">
        <v>9290</v>
      </c>
      <c r="CJV510" s="906" t="s">
        <v>9291</v>
      </c>
      <c r="CJW510" s="899" t="s">
        <v>3839</v>
      </c>
      <c r="CJX510" s="907">
        <v>46023</v>
      </c>
      <c r="CJY510" s="902">
        <v>46056</v>
      </c>
      <c r="CJZ510" s="903" t="s">
        <v>9289</v>
      </c>
      <c r="CKA510" s="903" t="s">
        <v>9019</v>
      </c>
      <c r="CKB510" s="904" t="s">
        <v>8142</v>
      </c>
      <c r="CKC510" s="905" t="s">
        <v>9290</v>
      </c>
      <c r="CKD510" s="906" t="s">
        <v>9291</v>
      </c>
      <c r="CKE510" s="899" t="s">
        <v>3839</v>
      </c>
      <c r="CKF510" s="907">
        <v>46023</v>
      </c>
      <c r="CKG510" s="902">
        <v>46056</v>
      </c>
      <c r="CKH510" s="903" t="s">
        <v>9289</v>
      </c>
      <c r="CKI510" s="903" t="s">
        <v>9019</v>
      </c>
      <c r="CKJ510" s="904" t="s">
        <v>8142</v>
      </c>
      <c r="CKK510" s="905" t="s">
        <v>9290</v>
      </c>
      <c r="CKL510" s="906" t="s">
        <v>9291</v>
      </c>
      <c r="CKM510" s="899" t="s">
        <v>3839</v>
      </c>
      <c r="CKN510" s="907">
        <v>46023</v>
      </c>
      <c r="CKO510" s="902">
        <v>46056</v>
      </c>
      <c r="CKP510" s="903" t="s">
        <v>9289</v>
      </c>
      <c r="CKQ510" s="903" t="s">
        <v>9019</v>
      </c>
      <c r="CKR510" s="904" t="s">
        <v>8142</v>
      </c>
      <c r="CKS510" s="905" t="s">
        <v>9290</v>
      </c>
      <c r="CKT510" s="906" t="s">
        <v>9291</v>
      </c>
      <c r="CKU510" s="899" t="s">
        <v>3839</v>
      </c>
      <c r="CKV510" s="907">
        <v>46023</v>
      </c>
      <c r="CKW510" s="902">
        <v>46056</v>
      </c>
      <c r="CKX510" s="903" t="s">
        <v>9289</v>
      </c>
      <c r="CKY510" s="903" t="s">
        <v>9019</v>
      </c>
      <c r="CKZ510" s="904" t="s">
        <v>8142</v>
      </c>
      <c r="CLA510" s="905" t="s">
        <v>9290</v>
      </c>
      <c r="CLB510" s="906" t="s">
        <v>9291</v>
      </c>
      <c r="CLC510" s="899" t="s">
        <v>3839</v>
      </c>
      <c r="CLD510" s="907">
        <v>46023</v>
      </c>
      <c r="CLE510" s="902">
        <v>46056</v>
      </c>
      <c r="CLF510" s="903" t="s">
        <v>9289</v>
      </c>
      <c r="CLG510" s="903" t="s">
        <v>9019</v>
      </c>
      <c r="CLH510" s="904" t="s">
        <v>8142</v>
      </c>
      <c r="CLI510" s="905" t="s">
        <v>9290</v>
      </c>
      <c r="CLJ510" s="906" t="s">
        <v>9291</v>
      </c>
      <c r="CLK510" s="899" t="s">
        <v>3839</v>
      </c>
      <c r="CLL510" s="907">
        <v>46023</v>
      </c>
      <c r="CLM510" s="902">
        <v>46056</v>
      </c>
      <c r="CLN510" s="903" t="s">
        <v>9289</v>
      </c>
      <c r="CLO510" s="903" t="s">
        <v>9019</v>
      </c>
      <c r="CLP510" s="904" t="s">
        <v>8142</v>
      </c>
      <c r="CLQ510" s="905" t="s">
        <v>9290</v>
      </c>
      <c r="CLR510" s="906" t="s">
        <v>9291</v>
      </c>
      <c r="CLS510" s="899" t="s">
        <v>3839</v>
      </c>
      <c r="CLT510" s="907">
        <v>46023</v>
      </c>
      <c r="CLU510" s="902">
        <v>46056</v>
      </c>
      <c r="CLV510" s="903" t="s">
        <v>9289</v>
      </c>
      <c r="CLW510" s="903" t="s">
        <v>9019</v>
      </c>
      <c r="CLX510" s="904" t="s">
        <v>8142</v>
      </c>
      <c r="CLY510" s="905" t="s">
        <v>9290</v>
      </c>
      <c r="CLZ510" s="906" t="s">
        <v>9291</v>
      </c>
      <c r="CMA510" s="899" t="s">
        <v>3839</v>
      </c>
      <c r="CMB510" s="907">
        <v>46023</v>
      </c>
      <c r="CMC510" s="902">
        <v>46056</v>
      </c>
      <c r="CMD510" s="903" t="s">
        <v>9289</v>
      </c>
      <c r="CME510" s="903" t="s">
        <v>9019</v>
      </c>
      <c r="CMF510" s="904" t="s">
        <v>8142</v>
      </c>
      <c r="CMG510" s="905" t="s">
        <v>9290</v>
      </c>
      <c r="CMH510" s="906" t="s">
        <v>9291</v>
      </c>
      <c r="CMI510" s="899" t="s">
        <v>3839</v>
      </c>
      <c r="CMJ510" s="907">
        <v>46023</v>
      </c>
      <c r="CMK510" s="902">
        <v>46056</v>
      </c>
      <c r="CML510" s="903" t="s">
        <v>9289</v>
      </c>
      <c r="CMM510" s="903" t="s">
        <v>9019</v>
      </c>
      <c r="CMN510" s="904" t="s">
        <v>8142</v>
      </c>
      <c r="CMO510" s="905" t="s">
        <v>9290</v>
      </c>
      <c r="CMP510" s="906" t="s">
        <v>9291</v>
      </c>
      <c r="CMQ510" s="899" t="s">
        <v>3839</v>
      </c>
      <c r="CMR510" s="907">
        <v>46023</v>
      </c>
      <c r="CMS510" s="902">
        <v>46056</v>
      </c>
      <c r="CMT510" s="903" t="s">
        <v>9289</v>
      </c>
      <c r="CMU510" s="903" t="s">
        <v>9019</v>
      </c>
      <c r="CMV510" s="904" t="s">
        <v>8142</v>
      </c>
      <c r="CMW510" s="905" t="s">
        <v>9290</v>
      </c>
      <c r="CMX510" s="906" t="s">
        <v>9291</v>
      </c>
      <c r="CMY510" s="899" t="s">
        <v>3839</v>
      </c>
      <c r="CMZ510" s="907">
        <v>46023</v>
      </c>
      <c r="CNA510" s="902">
        <v>46056</v>
      </c>
      <c r="CNB510" s="903" t="s">
        <v>9289</v>
      </c>
      <c r="CNC510" s="903" t="s">
        <v>9019</v>
      </c>
      <c r="CND510" s="904" t="s">
        <v>8142</v>
      </c>
      <c r="CNE510" s="905" t="s">
        <v>9290</v>
      </c>
      <c r="CNF510" s="906" t="s">
        <v>9291</v>
      </c>
      <c r="CNG510" s="899" t="s">
        <v>3839</v>
      </c>
      <c r="CNH510" s="907">
        <v>46023</v>
      </c>
      <c r="CNI510" s="902">
        <v>46056</v>
      </c>
      <c r="CNJ510" s="903" t="s">
        <v>9289</v>
      </c>
      <c r="CNK510" s="903" t="s">
        <v>9019</v>
      </c>
      <c r="CNL510" s="904" t="s">
        <v>8142</v>
      </c>
      <c r="CNM510" s="905" t="s">
        <v>9290</v>
      </c>
      <c r="CNN510" s="906" t="s">
        <v>9291</v>
      </c>
      <c r="CNO510" s="899" t="s">
        <v>3839</v>
      </c>
      <c r="CNP510" s="907">
        <v>46023</v>
      </c>
      <c r="CNQ510" s="902">
        <v>46056</v>
      </c>
      <c r="CNR510" s="903" t="s">
        <v>9289</v>
      </c>
      <c r="CNS510" s="903" t="s">
        <v>9019</v>
      </c>
      <c r="CNT510" s="904" t="s">
        <v>8142</v>
      </c>
      <c r="CNU510" s="905" t="s">
        <v>9290</v>
      </c>
      <c r="CNV510" s="906" t="s">
        <v>9291</v>
      </c>
      <c r="CNW510" s="899" t="s">
        <v>3839</v>
      </c>
      <c r="CNX510" s="907">
        <v>46023</v>
      </c>
      <c r="CNY510" s="902">
        <v>46056</v>
      </c>
      <c r="CNZ510" s="903" t="s">
        <v>9289</v>
      </c>
      <c r="COA510" s="903" t="s">
        <v>9019</v>
      </c>
      <c r="COB510" s="904" t="s">
        <v>8142</v>
      </c>
      <c r="COC510" s="905" t="s">
        <v>9290</v>
      </c>
      <c r="COD510" s="906" t="s">
        <v>9291</v>
      </c>
      <c r="COE510" s="899" t="s">
        <v>3839</v>
      </c>
      <c r="COF510" s="907">
        <v>46023</v>
      </c>
      <c r="COG510" s="902">
        <v>46056</v>
      </c>
      <c r="COH510" s="903" t="s">
        <v>9289</v>
      </c>
      <c r="COI510" s="903" t="s">
        <v>9019</v>
      </c>
      <c r="COJ510" s="904" t="s">
        <v>8142</v>
      </c>
      <c r="COK510" s="905" t="s">
        <v>9290</v>
      </c>
      <c r="COL510" s="906" t="s">
        <v>9291</v>
      </c>
      <c r="COM510" s="899" t="s">
        <v>3839</v>
      </c>
      <c r="CON510" s="907">
        <v>46023</v>
      </c>
      <c r="COO510" s="902">
        <v>46056</v>
      </c>
      <c r="COP510" s="903" t="s">
        <v>9289</v>
      </c>
      <c r="COQ510" s="903" t="s">
        <v>9019</v>
      </c>
      <c r="COR510" s="904" t="s">
        <v>8142</v>
      </c>
      <c r="COS510" s="905" t="s">
        <v>9290</v>
      </c>
      <c r="COT510" s="906" t="s">
        <v>9291</v>
      </c>
      <c r="COU510" s="899" t="s">
        <v>3839</v>
      </c>
      <c r="COV510" s="907">
        <v>46023</v>
      </c>
      <c r="COW510" s="902">
        <v>46056</v>
      </c>
      <c r="COX510" s="903" t="s">
        <v>9289</v>
      </c>
      <c r="COY510" s="903" t="s">
        <v>9019</v>
      </c>
      <c r="COZ510" s="904" t="s">
        <v>8142</v>
      </c>
      <c r="CPA510" s="905" t="s">
        <v>9290</v>
      </c>
      <c r="CPB510" s="906" t="s">
        <v>9291</v>
      </c>
      <c r="CPC510" s="899" t="s">
        <v>3839</v>
      </c>
      <c r="CPD510" s="907">
        <v>46023</v>
      </c>
      <c r="CPE510" s="902">
        <v>46056</v>
      </c>
      <c r="CPF510" s="903" t="s">
        <v>9289</v>
      </c>
      <c r="CPG510" s="903" t="s">
        <v>9019</v>
      </c>
      <c r="CPH510" s="904" t="s">
        <v>8142</v>
      </c>
      <c r="CPI510" s="905" t="s">
        <v>9290</v>
      </c>
      <c r="CPJ510" s="906" t="s">
        <v>9291</v>
      </c>
      <c r="CPK510" s="899" t="s">
        <v>3839</v>
      </c>
      <c r="CPL510" s="907">
        <v>46023</v>
      </c>
      <c r="CPM510" s="902">
        <v>46056</v>
      </c>
      <c r="CPN510" s="903" t="s">
        <v>9289</v>
      </c>
      <c r="CPO510" s="903" t="s">
        <v>9019</v>
      </c>
      <c r="CPP510" s="904" t="s">
        <v>8142</v>
      </c>
      <c r="CPQ510" s="905" t="s">
        <v>9290</v>
      </c>
      <c r="CPR510" s="906" t="s">
        <v>9291</v>
      </c>
      <c r="CPS510" s="899" t="s">
        <v>3839</v>
      </c>
      <c r="CPT510" s="907">
        <v>46023</v>
      </c>
      <c r="CPU510" s="902">
        <v>46056</v>
      </c>
      <c r="CPV510" s="903" t="s">
        <v>9289</v>
      </c>
      <c r="CPW510" s="903" t="s">
        <v>9019</v>
      </c>
      <c r="CPX510" s="904" t="s">
        <v>8142</v>
      </c>
      <c r="CPY510" s="905" t="s">
        <v>9290</v>
      </c>
      <c r="CPZ510" s="906" t="s">
        <v>9291</v>
      </c>
      <c r="CQA510" s="899" t="s">
        <v>3839</v>
      </c>
      <c r="CQB510" s="907">
        <v>46023</v>
      </c>
      <c r="CQC510" s="902">
        <v>46056</v>
      </c>
      <c r="CQD510" s="903" t="s">
        <v>9289</v>
      </c>
      <c r="CQE510" s="903" t="s">
        <v>9019</v>
      </c>
      <c r="CQF510" s="904" t="s">
        <v>8142</v>
      </c>
      <c r="CQG510" s="905" t="s">
        <v>9290</v>
      </c>
      <c r="CQH510" s="906" t="s">
        <v>9291</v>
      </c>
      <c r="CQI510" s="899" t="s">
        <v>3839</v>
      </c>
      <c r="CQJ510" s="907">
        <v>46023</v>
      </c>
      <c r="CQK510" s="902">
        <v>46056</v>
      </c>
      <c r="CQL510" s="903" t="s">
        <v>9289</v>
      </c>
      <c r="CQM510" s="903" t="s">
        <v>9019</v>
      </c>
      <c r="CQN510" s="904" t="s">
        <v>8142</v>
      </c>
      <c r="CQO510" s="905" t="s">
        <v>9290</v>
      </c>
      <c r="CQP510" s="906" t="s">
        <v>9291</v>
      </c>
      <c r="CQQ510" s="899" t="s">
        <v>3839</v>
      </c>
      <c r="CQR510" s="907">
        <v>46023</v>
      </c>
      <c r="CQS510" s="902">
        <v>46056</v>
      </c>
      <c r="CQT510" s="903" t="s">
        <v>9289</v>
      </c>
      <c r="CQU510" s="903" t="s">
        <v>9019</v>
      </c>
      <c r="CQV510" s="904" t="s">
        <v>8142</v>
      </c>
      <c r="CQW510" s="905" t="s">
        <v>9290</v>
      </c>
      <c r="CQX510" s="906" t="s">
        <v>9291</v>
      </c>
      <c r="CQY510" s="899" t="s">
        <v>3839</v>
      </c>
      <c r="CQZ510" s="907">
        <v>46023</v>
      </c>
      <c r="CRA510" s="902">
        <v>46056</v>
      </c>
      <c r="CRB510" s="903" t="s">
        <v>9289</v>
      </c>
      <c r="CRC510" s="903" t="s">
        <v>9019</v>
      </c>
      <c r="CRD510" s="904" t="s">
        <v>8142</v>
      </c>
      <c r="CRE510" s="905" t="s">
        <v>9290</v>
      </c>
      <c r="CRF510" s="906" t="s">
        <v>9291</v>
      </c>
      <c r="CRG510" s="899" t="s">
        <v>3839</v>
      </c>
      <c r="CRH510" s="907">
        <v>46023</v>
      </c>
      <c r="CRI510" s="902">
        <v>46056</v>
      </c>
      <c r="CRJ510" s="903" t="s">
        <v>9289</v>
      </c>
      <c r="CRK510" s="903" t="s">
        <v>9019</v>
      </c>
      <c r="CRL510" s="904" t="s">
        <v>8142</v>
      </c>
      <c r="CRM510" s="905" t="s">
        <v>9290</v>
      </c>
      <c r="CRN510" s="906" t="s">
        <v>9291</v>
      </c>
      <c r="CRO510" s="899" t="s">
        <v>3839</v>
      </c>
      <c r="CRP510" s="907">
        <v>46023</v>
      </c>
      <c r="CRQ510" s="902">
        <v>46056</v>
      </c>
      <c r="CRR510" s="903" t="s">
        <v>9289</v>
      </c>
      <c r="CRS510" s="903" t="s">
        <v>9019</v>
      </c>
      <c r="CRT510" s="904" t="s">
        <v>8142</v>
      </c>
      <c r="CRU510" s="905" t="s">
        <v>9290</v>
      </c>
      <c r="CRV510" s="906" t="s">
        <v>9291</v>
      </c>
      <c r="CRW510" s="899" t="s">
        <v>3839</v>
      </c>
      <c r="CRX510" s="907">
        <v>46023</v>
      </c>
      <c r="CRY510" s="902">
        <v>46056</v>
      </c>
      <c r="CRZ510" s="903" t="s">
        <v>9289</v>
      </c>
      <c r="CSA510" s="903" t="s">
        <v>9019</v>
      </c>
      <c r="CSB510" s="904" t="s">
        <v>8142</v>
      </c>
      <c r="CSC510" s="905" t="s">
        <v>9290</v>
      </c>
      <c r="CSD510" s="906" t="s">
        <v>9291</v>
      </c>
      <c r="CSE510" s="899" t="s">
        <v>3839</v>
      </c>
      <c r="CSF510" s="907">
        <v>46023</v>
      </c>
      <c r="CSG510" s="902">
        <v>46056</v>
      </c>
      <c r="CSH510" s="903" t="s">
        <v>9289</v>
      </c>
      <c r="CSI510" s="903" t="s">
        <v>9019</v>
      </c>
      <c r="CSJ510" s="904" t="s">
        <v>8142</v>
      </c>
      <c r="CSK510" s="905" t="s">
        <v>9290</v>
      </c>
      <c r="CSL510" s="906" t="s">
        <v>9291</v>
      </c>
      <c r="CSM510" s="899" t="s">
        <v>3839</v>
      </c>
      <c r="CSN510" s="907">
        <v>46023</v>
      </c>
      <c r="CSO510" s="902">
        <v>46056</v>
      </c>
      <c r="CSP510" s="903" t="s">
        <v>9289</v>
      </c>
      <c r="CSQ510" s="903" t="s">
        <v>9019</v>
      </c>
      <c r="CSR510" s="904" t="s">
        <v>8142</v>
      </c>
      <c r="CSS510" s="905" t="s">
        <v>9290</v>
      </c>
      <c r="CST510" s="906" t="s">
        <v>9291</v>
      </c>
      <c r="CSU510" s="899" t="s">
        <v>3839</v>
      </c>
      <c r="CSV510" s="907">
        <v>46023</v>
      </c>
      <c r="CSW510" s="902">
        <v>46056</v>
      </c>
      <c r="CSX510" s="903" t="s">
        <v>9289</v>
      </c>
      <c r="CSY510" s="903" t="s">
        <v>9019</v>
      </c>
      <c r="CSZ510" s="904" t="s">
        <v>8142</v>
      </c>
      <c r="CTA510" s="905" t="s">
        <v>9290</v>
      </c>
      <c r="CTB510" s="906" t="s">
        <v>9291</v>
      </c>
      <c r="CTC510" s="899" t="s">
        <v>3839</v>
      </c>
      <c r="CTD510" s="907">
        <v>46023</v>
      </c>
      <c r="CTE510" s="902">
        <v>46056</v>
      </c>
      <c r="CTF510" s="903" t="s">
        <v>9289</v>
      </c>
      <c r="CTG510" s="903" t="s">
        <v>9019</v>
      </c>
      <c r="CTH510" s="904" t="s">
        <v>8142</v>
      </c>
      <c r="CTI510" s="905" t="s">
        <v>9290</v>
      </c>
      <c r="CTJ510" s="906" t="s">
        <v>9291</v>
      </c>
      <c r="CTK510" s="899" t="s">
        <v>3839</v>
      </c>
      <c r="CTL510" s="907">
        <v>46023</v>
      </c>
      <c r="CTM510" s="902">
        <v>46056</v>
      </c>
      <c r="CTN510" s="903" t="s">
        <v>9289</v>
      </c>
      <c r="CTO510" s="903" t="s">
        <v>9019</v>
      </c>
      <c r="CTP510" s="904" t="s">
        <v>8142</v>
      </c>
      <c r="CTQ510" s="905" t="s">
        <v>9290</v>
      </c>
      <c r="CTR510" s="906" t="s">
        <v>9291</v>
      </c>
      <c r="CTS510" s="899" t="s">
        <v>3839</v>
      </c>
      <c r="CTT510" s="907">
        <v>46023</v>
      </c>
      <c r="CTU510" s="902">
        <v>46056</v>
      </c>
      <c r="CTV510" s="903" t="s">
        <v>9289</v>
      </c>
      <c r="CTW510" s="903" t="s">
        <v>9019</v>
      </c>
      <c r="CTX510" s="904" t="s">
        <v>8142</v>
      </c>
      <c r="CTY510" s="905" t="s">
        <v>9290</v>
      </c>
      <c r="CTZ510" s="906" t="s">
        <v>9291</v>
      </c>
      <c r="CUA510" s="899" t="s">
        <v>3839</v>
      </c>
      <c r="CUB510" s="907">
        <v>46023</v>
      </c>
      <c r="CUC510" s="902">
        <v>46056</v>
      </c>
      <c r="CUD510" s="903" t="s">
        <v>9289</v>
      </c>
      <c r="CUE510" s="903" t="s">
        <v>9019</v>
      </c>
      <c r="CUF510" s="904" t="s">
        <v>8142</v>
      </c>
      <c r="CUG510" s="905" t="s">
        <v>9290</v>
      </c>
      <c r="CUH510" s="906" t="s">
        <v>9291</v>
      </c>
      <c r="CUI510" s="899" t="s">
        <v>3839</v>
      </c>
      <c r="CUJ510" s="907">
        <v>46023</v>
      </c>
      <c r="CUK510" s="902">
        <v>46056</v>
      </c>
      <c r="CUL510" s="903" t="s">
        <v>9289</v>
      </c>
      <c r="CUM510" s="903" t="s">
        <v>9019</v>
      </c>
      <c r="CUN510" s="904" t="s">
        <v>8142</v>
      </c>
      <c r="CUO510" s="905" t="s">
        <v>9290</v>
      </c>
      <c r="CUP510" s="906" t="s">
        <v>9291</v>
      </c>
      <c r="CUQ510" s="899" t="s">
        <v>3839</v>
      </c>
      <c r="CUR510" s="907">
        <v>46023</v>
      </c>
      <c r="CUS510" s="902">
        <v>46056</v>
      </c>
      <c r="CUT510" s="903" t="s">
        <v>9289</v>
      </c>
      <c r="CUU510" s="903" t="s">
        <v>9019</v>
      </c>
      <c r="CUV510" s="904" t="s">
        <v>8142</v>
      </c>
      <c r="CUW510" s="905" t="s">
        <v>9290</v>
      </c>
      <c r="CUX510" s="906" t="s">
        <v>9291</v>
      </c>
      <c r="CUY510" s="899" t="s">
        <v>3839</v>
      </c>
      <c r="CUZ510" s="907">
        <v>46023</v>
      </c>
      <c r="CVA510" s="902">
        <v>46056</v>
      </c>
      <c r="CVB510" s="903" t="s">
        <v>9289</v>
      </c>
      <c r="CVC510" s="903" t="s">
        <v>9019</v>
      </c>
      <c r="CVD510" s="904" t="s">
        <v>8142</v>
      </c>
      <c r="CVE510" s="905" t="s">
        <v>9290</v>
      </c>
      <c r="CVF510" s="906" t="s">
        <v>9291</v>
      </c>
      <c r="CVG510" s="899" t="s">
        <v>3839</v>
      </c>
      <c r="CVH510" s="907">
        <v>46023</v>
      </c>
      <c r="CVI510" s="902">
        <v>46056</v>
      </c>
      <c r="CVJ510" s="903" t="s">
        <v>9289</v>
      </c>
      <c r="CVK510" s="903" t="s">
        <v>9019</v>
      </c>
      <c r="CVL510" s="904" t="s">
        <v>8142</v>
      </c>
      <c r="CVM510" s="905" t="s">
        <v>9290</v>
      </c>
      <c r="CVN510" s="906" t="s">
        <v>9291</v>
      </c>
      <c r="CVO510" s="899" t="s">
        <v>3839</v>
      </c>
      <c r="CVP510" s="907">
        <v>46023</v>
      </c>
      <c r="CVQ510" s="902">
        <v>46056</v>
      </c>
      <c r="CVR510" s="903" t="s">
        <v>9289</v>
      </c>
      <c r="CVS510" s="903" t="s">
        <v>9019</v>
      </c>
      <c r="CVT510" s="904" t="s">
        <v>8142</v>
      </c>
      <c r="CVU510" s="905" t="s">
        <v>9290</v>
      </c>
      <c r="CVV510" s="906" t="s">
        <v>9291</v>
      </c>
      <c r="CVW510" s="899" t="s">
        <v>3839</v>
      </c>
      <c r="CVX510" s="907">
        <v>46023</v>
      </c>
      <c r="CVY510" s="902">
        <v>46056</v>
      </c>
      <c r="CVZ510" s="903" t="s">
        <v>9289</v>
      </c>
      <c r="CWA510" s="903" t="s">
        <v>9019</v>
      </c>
      <c r="CWB510" s="904" t="s">
        <v>8142</v>
      </c>
      <c r="CWC510" s="905" t="s">
        <v>9290</v>
      </c>
      <c r="CWD510" s="906" t="s">
        <v>9291</v>
      </c>
      <c r="CWE510" s="899" t="s">
        <v>3839</v>
      </c>
      <c r="CWF510" s="907">
        <v>46023</v>
      </c>
      <c r="CWG510" s="902">
        <v>46056</v>
      </c>
      <c r="CWH510" s="903" t="s">
        <v>9289</v>
      </c>
      <c r="CWI510" s="903" t="s">
        <v>9019</v>
      </c>
      <c r="CWJ510" s="904" t="s">
        <v>8142</v>
      </c>
      <c r="CWK510" s="905" t="s">
        <v>9290</v>
      </c>
      <c r="CWL510" s="906" t="s">
        <v>9291</v>
      </c>
      <c r="CWM510" s="899" t="s">
        <v>3839</v>
      </c>
      <c r="CWN510" s="907">
        <v>46023</v>
      </c>
      <c r="CWO510" s="902">
        <v>46056</v>
      </c>
      <c r="CWP510" s="903" t="s">
        <v>9289</v>
      </c>
      <c r="CWQ510" s="903" t="s">
        <v>9019</v>
      </c>
      <c r="CWR510" s="904" t="s">
        <v>8142</v>
      </c>
      <c r="CWS510" s="905" t="s">
        <v>9290</v>
      </c>
      <c r="CWT510" s="906" t="s">
        <v>9291</v>
      </c>
      <c r="CWU510" s="899" t="s">
        <v>3839</v>
      </c>
      <c r="CWV510" s="907">
        <v>46023</v>
      </c>
      <c r="CWW510" s="902">
        <v>46056</v>
      </c>
      <c r="CWX510" s="903" t="s">
        <v>9289</v>
      </c>
      <c r="CWY510" s="903" t="s">
        <v>9019</v>
      </c>
      <c r="CWZ510" s="904" t="s">
        <v>8142</v>
      </c>
      <c r="CXA510" s="905" t="s">
        <v>9290</v>
      </c>
      <c r="CXB510" s="906" t="s">
        <v>9291</v>
      </c>
      <c r="CXC510" s="899" t="s">
        <v>3839</v>
      </c>
      <c r="CXD510" s="907">
        <v>46023</v>
      </c>
      <c r="CXE510" s="902">
        <v>46056</v>
      </c>
      <c r="CXF510" s="903" t="s">
        <v>9289</v>
      </c>
      <c r="CXG510" s="903" t="s">
        <v>9019</v>
      </c>
      <c r="CXH510" s="904" t="s">
        <v>8142</v>
      </c>
      <c r="CXI510" s="905" t="s">
        <v>9290</v>
      </c>
      <c r="CXJ510" s="906" t="s">
        <v>9291</v>
      </c>
      <c r="CXK510" s="899" t="s">
        <v>3839</v>
      </c>
      <c r="CXL510" s="907">
        <v>46023</v>
      </c>
      <c r="CXM510" s="902">
        <v>46056</v>
      </c>
      <c r="CXN510" s="903" t="s">
        <v>9289</v>
      </c>
      <c r="CXO510" s="903" t="s">
        <v>9019</v>
      </c>
      <c r="CXP510" s="904" t="s">
        <v>8142</v>
      </c>
      <c r="CXQ510" s="905" t="s">
        <v>9290</v>
      </c>
      <c r="CXR510" s="906" t="s">
        <v>9291</v>
      </c>
      <c r="CXS510" s="899" t="s">
        <v>3839</v>
      </c>
      <c r="CXT510" s="907">
        <v>46023</v>
      </c>
      <c r="CXU510" s="902">
        <v>46056</v>
      </c>
      <c r="CXV510" s="903" t="s">
        <v>9289</v>
      </c>
      <c r="CXW510" s="903" t="s">
        <v>9019</v>
      </c>
      <c r="CXX510" s="904" t="s">
        <v>8142</v>
      </c>
      <c r="CXY510" s="905" t="s">
        <v>9290</v>
      </c>
      <c r="CXZ510" s="906" t="s">
        <v>9291</v>
      </c>
      <c r="CYA510" s="899" t="s">
        <v>3839</v>
      </c>
      <c r="CYB510" s="907">
        <v>46023</v>
      </c>
      <c r="CYC510" s="902">
        <v>46056</v>
      </c>
      <c r="CYD510" s="903" t="s">
        <v>9289</v>
      </c>
      <c r="CYE510" s="903" t="s">
        <v>9019</v>
      </c>
      <c r="CYF510" s="904" t="s">
        <v>8142</v>
      </c>
      <c r="CYG510" s="905" t="s">
        <v>9290</v>
      </c>
      <c r="CYH510" s="906" t="s">
        <v>9291</v>
      </c>
      <c r="CYI510" s="899" t="s">
        <v>3839</v>
      </c>
      <c r="CYJ510" s="907">
        <v>46023</v>
      </c>
      <c r="CYK510" s="902">
        <v>46056</v>
      </c>
      <c r="CYL510" s="903" t="s">
        <v>9289</v>
      </c>
      <c r="CYM510" s="903" t="s">
        <v>9019</v>
      </c>
      <c r="CYN510" s="904" t="s">
        <v>8142</v>
      </c>
      <c r="CYO510" s="905" t="s">
        <v>9290</v>
      </c>
      <c r="CYP510" s="906" t="s">
        <v>9291</v>
      </c>
      <c r="CYQ510" s="899" t="s">
        <v>3839</v>
      </c>
      <c r="CYR510" s="907">
        <v>46023</v>
      </c>
      <c r="CYS510" s="902">
        <v>46056</v>
      </c>
      <c r="CYT510" s="903" t="s">
        <v>9289</v>
      </c>
      <c r="CYU510" s="903" t="s">
        <v>9019</v>
      </c>
      <c r="CYV510" s="904" t="s">
        <v>8142</v>
      </c>
      <c r="CYW510" s="905" t="s">
        <v>9290</v>
      </c>
      <c r="CYX510" s="906" t="s">
        <v>9291</v>
      </c>
      <c r="CYY510" s="899" t="s">
        <v>3839</v>
      </c>
      <c r="CYZ510" s="907">
        <v>46023</v>
      </c>
      <c r="CZA510" s="902">
        <v>46056</v>
      </c>
      <c r="CZB510" s="903" t="s">
        <v>9289</v>
      </c>
      <c r="CZC510" s="903" t="s">
        <v>9019</v>
      </c>
      <c r="CZD510" s="904" t="s">
        <v>8142</v>
      </c>
      <c r="CZE510" s="905" t="s">
        <v>9290</v>
      </c>
      <c r="CZF510" s="906" t="s">
        <v>9291</v>
      </c>
      <c r="CZG510" s="899" t="s">
        <v>3839</v>
      </c>
      <c r="CZH510" s="907">
        <v>46023</v>
      </c>
      <c r="CZI510" s="902">
        <v>46056</v>
      </c>
      <c r="CZJ510" s="903" t="s">
        <v>9289</v>
      </c>
      <c r="CZK510" s="903" t="s">
        <v>9019</v>
      </c>
      <c r="CZL510" s="904" t="s">
        <v>8142</v>
      </c>
      <c r="CZM510" s="905" t="s">
        <v>9290</v>
      </c>
      <c r="CZN510" s="906" t="s">
        <v>9291</v>
      </c>
      <c r="CZO510" s="899" t="s">
        <v>3839</v>
      </c>
      <c r="CZP510" s="907">
        <v>46023</v>
      </c>
      <c r="CZQ510" s="902">
        <v>46056</v>
      </c>
      <c r="CZR510" s="903" t="s">
        <v>9289</v>
      </c>
      <c r="CZS510" s="903" t="s">
        <v>9019</v>
      </c>
      <c r="CZT510" s="904" t="s">
        <v>8142</v>
      </c>
      <c r="CZU510" s="905" t="s">
        <v>9290</v>
      </c>
      <c r="CZV510" s="906" t="s">
        <v>9291</v>
      </c>
      <c r="CZW510" s="899" t="s">
        <v>3839</v>
      </c>
      <c r="CZX510" s="907">
        <v>46023</v>
      </c>
      <c r="CZY510" s="902">
        <v>46056</v>
      </c>
      <c r="CZZ510" s="903" t="s">
        <v>9289</v>
      </c>
      <c r="DAA510" s="903" t="s">
        <v>9019</v>
      </c>
      <c r="DAB510" s="904" t="s">
        <v>8142</v>
      </c>
      <c r="DAC510" s="905" t="s">
        <v>9290</v>
      </c>
      <c r="DAD510" s="906" t="s">
        <v>9291</v>
      </c>
      <c r="DAE510" s="899" t="s">
        <v>3839</v>
      </c>
      <c r="DAF510" s="907">
        <v>46023</v>
      </c>
      <c r="DAG510" s="902">
        <v>46056</v>
      </c>
      <c r="DAH510" s="903" t="s">
        <v>9289</v>
      </c>
      <c r="DAI510" s="903" t="s">
        <v>9019</v>
      </c>
      <c r="DAJ510" s="904" t="s">
        <v>8142</v>
      </c>
      <c r="DAK510" s="905" t="s">
        <v>9290</v>
      </c>
      <c r="DAL510" s="906" t="s">
        <v>9291</v>
      </c>
      <c r="DAM510" s="899" t="s">
        <v>3839</v>
      </c>
      <c r="DAN510" s="907">
        <v>46023</v>
      </c>
      <c r="DAO510" s="902">
        <v>46056</v>
      </c>
      <c r="DAP510" s="903" t="s">
        <v>9289</v>
      </c>
      <c r="DAQ510" s="903" t="s">
        <v>9019</v>
      </c>
      <c r="DAR510" s="904" t="s">
        <v>8142</v>
      </c>
      <c r="DAS510" s="905" t="s">
        <v>9290</v>
      </c>
      <c r="DAT510" s="906" t="s">
        <v>9291</v>
      </c>
      <c r="DAU510" s="899" t="s">
        <v>3839</v>
      </c>
      <c r="DAV510" s="907">
        <v>46023</v>
      </c>
      <c r="DAW510" s="902">
        <v>46056</v>
      </c>
      <c r="DAX510" s="903" t="s">
        <v>9289</v>
      </c>
      <c r="DAY510" s="903" t="s">
        <v>9019</v>
      </c>
      <c r="DAZ510" s="904" t="s">
        <v>8142</v>
      </c>
      <c r="DBA510" s="905" t="s">
        <v>9290</v>
      </c>
      <c r="DBB510" s="906" t="s">
        <v>9291</v>
      </c>
      <c r="DBC510" s="899" t="s">
        <v>3839</v>
      </c>
      <c r="DBD510" s="907">
        <v>46023</v>
      </c>
      <c r="DBE510" s="902">
        <v>46056</v>
      </c>
      <c r="DBF510" s="903" t="s">
        <v>9289</v>
      </c>
      <c r="DBG510" s="903" t="s">
        <v>9019</v>
      </c>
      <c r="DBH510" s="904" t="s">
        <v>8142</v>
      </c>
      <c r="DBI510" s="905" t="s">
        <v>9290</v>
      </c>
      <c r="DBJ510" s="906" t="s">
        <v>9291</v>
      </c>
      <c r="DBK510" s="899" t="s">
        <v>3839</v>
      </c>
      <c r="DBL510" s="907">
        <v>46023</v>
      </c>
      <c r="DBM510" s="902">
        <v>46056</v>
      </c>
      <c r="DBN510" s="903" t="s">
        <v>9289</v>
      </c>
      <c r="DBO510" s="903" t="s">
        <v>9019</v>
      </c>
      <c r="DBP510" s="904" t="s">
        <v>8142</v>
      </c>
      <c r="DBQ510" s="905" t="s">
        <v>9290</v>
      </c>
      <c r="DBR510" s="906" t="s">
        <v>9291</v>
      </c>
      <c r="DBS510" s="899" t="s">
        <v>3839</v>
      </c>
      <c r="DBT510" s="907">
        <v>46023</v>
      </c>
      <c r="DBU510" s="902">
        <v>46056</v>
      </c>
      <c r="DBV510" s="903" t="s">
        <v>9289</v>
      </c>
      <c r="DBW510" s="903" t="s">
        <v>9019</v>
      </c>
      <c r="DBX510" s="904" t="s">
        <v>8142</v>
      </c>
      <c r="DBY510" s="905" t="s">
        <v>9290</v>
      </c>
      <c r="DBZ510" s="906" t="s">
        <v>9291</v>
      </c>
      <c r="DCA510" s="899" t="s">
        <v>3839</v>
      </c>
      <c r="DCB510" s="907">
        <v>46023</v>
      </c>
      <c r="DCC510" s="902">
        <v>46056</v>
      </c>
      <c r="DCD510" s="903" t="s">
        <v>9289</v>
      </c>
      <c r="DCE510" s="903" t="s">
        <v>9019</v>
      </c>
      <c r="DCF510" s="904" t="s">
        <v>8142</v>
      </c>
      <c r="DCG510" s="905" t="s">
        <v>9290</v>
      </c>
      <c r="DCH510" s="906" t="s">
        <v>9291</v>
      </c>
      <c r="DCI510" s="899" t="s">
        <v>3839</v>
      </c>
      <c r="DCJ510" s="907">
        <v>46023</v>
      </c>
      <c r="DCK510" s="902">
        <v>46056</v>
      </c>
      <c r="DCL510" s="903" t="s">
        <v>9289</v>
      </c>
      <c r="DCM510" s="903" t="s">
        <v>9019</v>
      </c>
      <c r="DCN510" s="904" t="s">
        <v>8142</v>
      </c>
      <c r="DCO510" s="905" t="s">
        <v>9290</v>
      </c>
      <c r="DCP510" s="906" t="s">
        <v>9291</v>
      </c>
      <c r="DCQ510" s="899" t="s">
        <v>3839</v>
      </c>
      <c r="DCR510" s="907">
        <v>46023</v>
      </c>
      <c r="DCS510" s="902">
        <v>46056</v>
      </c>
      <c r="DCT510" s="903" t="s">
        <v>9289</v>
      </c>
      <c r="DCU510" s="903" t="s">
        <v>9019</v>
      </c>
      <c r="DCV510" s="904" t="s">
        <v>8142</v>
      </c>
      <c r="DCW510" s="905" t="s">
        <v>9290</v>
      </c>
      <c r="DCX510" s="906" t="s">
        <v>9291</v>
      </c>
      <c r="DCY510" s="899" t="s">
        <v>3839</v>
      </c>
      <c r="DCZ510" s="907">
        <v>46023</v>
      </c>
      <c r="DDA510" s="902">
        <v>46056</v>
      </c>
      <c r="DDB510" s="903" t="s">
        <v>9289</v>
      </c>
      <c r="DDC510" s="903" t="s">
        <v>9019</v>
      </c>
      <c r="DDD510" s="904" t="s">
        <v>8142</v>
      </c>
      <c r="DDE510" s="905" t="s">
        <v>9290</v>
      </c>
      <c r="DDF510" s="906" t="s">
        <v>9291</v>
      </c>
      <c r="DDG510" s="899" t="s">
        <v>3839</v>
      </c>
      <c r="DDH510" s="907">
        <v>46023</v>
      </c>
      <c r="DDI510" s="902">
        <v>46056</v>
      </c>
      <c r="DDJ510" s="903" t="s">
        <v>9289</v>
      </c>
      <c r="DDK510" s="903" t="s">
        <v>9019</v>
      </c>
      <c r="DDL510" s="904" t="s">
        <v>8142</v>
      </c>
      <c r="DDM510" s="905" t="s">
        <v>9290</v>
      </c>
      <c r="DDN510" s="906" t="s">
        <v>9291</v>
      </c>
      <c r="DDO510" s="899" t="s">
        <v>3839</v>
      </c>
      <c r="DDP510" s="907">
        <v>46023</v>
      </c>
      <c r="DDQ510" s="902">
        <v>46056</v>
      </c>
      <c r="DDR510" s="903" t="s">
        <v>9289</v>
      </c>
      <c r="DDS510" s="903" t="s">
        <v>9019</v>
      </c>
      <c r="DDT510" s="904" t="s">
        <v>8142</v>
      </c>
      <c r="DDU510" s="905" t="s">
        <v>9290</v>
      </c>
      <c r="DDV510" s="906" t="s">
        <v>9291</v>
      </c>
      <c r="DDW510" s="899" t="s">
        <v>3839</v>
      </c>
      <c r="DDX510" s="907">
        <v>46023</v>
      </c>
      <c r="DDY510" s="902">
        <v>46056</v>
      </c>
      <c r="DDZ510" s="903" t="s">
        <v>9289</v>
      </c>
      <c r="DEA510" s="903" t="s">
        <v>9019</v>
      </c>
      <c r="DEB510" s="904" t="s">
        <v>8142</v>
      </c>
      <c r="DEC510" s="905" t="s">
        <v>9290</v>
      </c>
      <c r="DED510" s="906" t="s">
        <v>9291</v>
      </c>
      <c r="DEE510" s="899" t="s">
        <v>3839</v>
      </c>
      <c r="DEF510" s="907">
        <v>46023</v>
      </c>
      <c r="DEG510" s="902">
        <v>46056</v>
      </c>
      <c r="DEH510" s="903" t="s">
        <v>9289</v>
      </c>
      <c r="DEI510" s="903" t="s">
        <v>9019</v>
      </c>
      <c r="DEJ510" s="904" t="s">
        <v>8142</v>
      </c>
      <c r="DEK510" s="905" t="s">
        <v>9290</v>
      </c>
      <c r="DEL510" s="906" t="s">
        <v>9291</v>
      </c>
      <c r="DEM510" s="899" t="s">
        <v>3839</v>
      </c>
      <c r="DEN510" s="907">
        <v>46023</v>
      </c>
      <c r="DEO510" s="902">
        <v>46056</v>
      </c>
      <c r="DEP510" s="903" t="s">
        <v>9289</v>
      </c>
      <c r="DEQ510" s="903" t="s">
        <v>9019</v>
      </c>
      <c r="DER510" s="904" t="s">
        <v>8142</v>
      </c>
      <c r="DES510" s="905" t="s">
        <v>9290</v>
      </c>
      <c r="DET510" s="906" t="s">
        <v>9291</v>
      </c>
      <c r="DEU510" s="899" t="s">
        <v>3839</v>
      </c>
      <c r="DEV510" s="907">
        <v>46023</v>
      </c>
      <c r="DEW510" s="902">
        <v>46056</v>
      </c>
      <c r="DEX510" s="903" t="s">
        <v>9289</v>
      </c>
      <c r="DEY510" s="903" t="s">
        <v>9019</v>
      </c>
      <c r="DEZ510" s="904" t="s">
        <v>8142</v>
      </c>
      <c r="DFA510" s="905" t="s">
        <v>9290</v>
      </c>
      <c r="DFB510" s="906" t="s">
        <v>9291</v>
      </c>
      <c r="DFC510" s="899" t="s">
        <v>3839</v>
      </c>
      <c r="DFD510" s="907">
        <v>46023</v>
      </c>
      <c r="DFE510" s="902">
        <v>46056</v>
      </c>
      <c r="DFF510" s="903" t="s">
        <v>9289</v>
      </c>
      <c r="DFG510" s="903" t="s">
        <v>9019</v>
      </c>
      <c r="DFH510" s="904" t="s">
        <v>8142</v>
      </c>
      <c r="DFI510" s="905" t="s">
        <v>9290</v>
      </c>
      <c r="DFJ510" s="906" t="s">
        <v>9291</v>
      </c>
      <c r="DFK510" s="899" t="s">
        <v>3839</v>
      </c>
      <c r="DFL510" s="907">
        <v>46023</v>
      </c>
      <c r="DFM510" s="902">
        <v>46056</v>
      </c>
      <c r="DFN510" s="903" t="s">
        <v>9289</v>
      </c>
      <c r="DFO510" s="903" t="s">
        <v>9019</v>
      </c>
      <c r="DFP510" s="904" t="s">
        <v>8142</v>
      </c>
      <c r="DFQ510" s="905" t="s">
        <v>9290</v>
      </c>
      <c r="DFR510" s="906" t="s">
        <v>9291</v>
      </c>
      <c r="DFS510" s="899" t="s">
        <v>3839</v>
      </c>
      <c r="DFT510" s="907">
        <v>46023</v>
      </c>
      <c r="DFU510" s="902">
        <v>46056</v>
      </c>
      <c r="DFV510" s="903" t="s">
        <v>9289</v>
      </c>
      <c r="DFW510" s="903" t="s">
        <v>9019</v>
      </c>
      <c r="DFX510" s="904" t="s">
        <v>8142</v>
      </c>
      <c r="DFY510" s="905" t="s">
        <v>9290</v>
      </c>
      <c r="DFZ510" s="906" t="s">
        <v>9291</v>
      </c>
      <c r="DGA510" s="899" t="s">
        <v>3839</v>
      </c>
      <c r="DGB510" s="907">
        <v>46023</v>
      </c>
      <c r="DGC510" s="902">
        <v>46056</v>
      </c>
      <c r="DGD510" s="903" t="s">
        <v>9289</v>
      </c>
      <c r="DGE510" s="903" t="s">
        <v>9019</v>
      </c>
      <c r="DGF510" s="904" t="s">
        <v>8142</v>
      </c>
      <c r="DGG510" s="905" t="s">
        <v>9290</v>
      </c>
      <c r="DGH510" s="906" t="s">
        <v>9291</v>
      </c>
      <c r="DGI510" s="899" t="s">
        <v>3839</v>
      </c>
      <c r="DGJ510" s="907">
        <v>46023</v>
      </c>
      <c r="DGK510" s="902">
        <v>46056</v>
      </c>
      <c r="DGL510" s="903" t="s">
        <v>9289</v>
      </c>
      <c r="DGM510" s="903" t="s">
        <v>9019</v>
      </c>
      <c r="DGN510" s="904" t="s">
        <v>8142</v>
      </c>
      <c r="DGO510" s="905" t="s">
        <v>9290</v>
      </c>
      <c r="DGP510" s="906" t="s">
        <v>9291</v>
      </c>
      <c r="DGQ510" s="899" t="s">
        <v>3839</v>
      </c>
      <c r="DGR510" s="907">
        <v>46023</v>
      </c>
      <c r="DGS510" s="902">
        <v>46056</v>
      </c>
      <c r="DGT510" s="903" t="s">
        <v>9289</v>
      </c>
      <c r="DGU510" s="903" t="s">
        <v>9019</v>
      </c>
      <c r="DGV510" s="904" t="s">
        <v>8142</v>
      </c>
      <c r="DGW510" s="905" t="s">
        <v>9290</v>
      </c>
      <c r="DGX510" s="906" t="s">
        <v>9291</v>
      </c>
      <c r="DGY510" s="899" t="s">
        <v>3839</v>
      </c>
      <c r="DGZ510" s="907">
        <v>46023</v>
      </c>
      <c r="DHA510" s="902">
        <v>46056</v>
      </c>
      <c r="DHB510" s="903" t="s">
        <v>9289</v>
      </c>
      <c r="DHC510" s="903" t="s">
        <v>9019</v>
      </c>
      <c r="DHD510" s="904" t="s">
        <v>8142</v>
      </c>
      <c r="DHE510" s="905" t="s">
        <v>9290</v>
      </c>
      <c r="DHF510" s="906" t="s">
        <v>9291</v>
      </c>
      <c r="DHG510" s="899" t="s">
        <v>3839</v>
      </c>
      <c r="DHH510" s="907">
        <v>46023</v>
      </c>
      <c r="DHI510" s="902">
        <v>46056</v>
      </c>
      <c r="DHJ510" s="903" t="s">
        <v>9289</v>
      </c>
      <c r="DHK510" s="903" t="s">
        <v>9019</v>
      </c>
      <c r="DHL510" s="904" t="s">
        <v>8142</v>
      </c>
      <c r="DHM510" s="905" t="s">
        <v>9290</v>
      </c>
      <c r="DHN510" s="906" t="s">
        <v>9291</v>
      </c>
      <c r="DHO510" s="899" t="s">
        <v>3839</v>
      </c>
      <c r="DHP510" s="907">
        <v>46023</v>
      </c>
      <c r="DHQ510" s="902">
        <v>46056</v>
      </c>
      <c r="DHR510" s="903" t="s">
        <v>9289</v>
      </c>
      <c r="DHS510" s="903" t="s">
        <v>9019</v>
      </c>
      <c r="DHT510" s="904" t="s">
        <v>8142</v>
      </c>
      <c r="DHU510" s="905" t="s">
        <v>9290</v>
      </c>
      <c r="DHV510" s="906" t="s">
        <v>9291</v>
      </c>
      <c r="DHW510" s="899" t="s">
        <v>3839</v>
      </c>
      <c r="DHX510" s="907">
        <v>46023</v>
      </c>
      <c r="DHY510" s="902">
        <v>46056</v>
      </c>
      <c r="DHZ510" s="903" t="s">
        <v>9289</v>
      </c>
      <c r="DIA510" s="903" t="s">
        <v>9019</v>
      </c>
      <c r="DIB510" s="904" t="s">
        <v>8142</v>
      </c>
      <c r="DIC510" s="905" t="s">
        <v>9290</v>
      </c>
      <c r="DID510" s="906" t="s">
        <v>9291</v>
      </c>
      <c r="DIE510" s="899" t="s">
        <v>3839</v>
      </c>
      <c r="DIF510" s="907">
        <v>46023</v>
      </c>
      <c r="DIG510" s="902">
        <v>46056</v>
      </c>
      <c r="DIH510" s="903" t="s">
        <v>9289</v>
      </c>
      <c r="DII510" s="903" t="s">
        <v>9019</v>
      </c>
      <c r="DIJ510" s="904" t="s">
        <v>8142</v>
      </c>
      <c r="DIK510" s="905" t="s">
        <v>9290</v>
      </c>
      <c r="DIL510" s="906" t="s">
        <v>9291</v>
      </c>
      <c r="DIM510" s="899" t="s">
        <v>3839</v>
      </c>
      <c r="DIN510" s="907">
        <v>46023</v>
      </c>
      <c r="DIO510" s="902">
        <v>46056</v>
      </c>
      <c r="DIP510" s="903" t="s">
        <v>9289</v>
      </c>
      <c r="DIQ510" s="903" t="s">
        <v>9019</v>
      </c>
      <c r="DIR510" s="904" t="s">
        <v>8142</v>
      </c>
      <c r="DIS510" s="905" t="s">
        <v>9290</v>
      </c>
      <c r="DIT510" s="906" t="s">
        <v>9291</v>
      </c>
      <c r="DIU510" s="899" t="s">
        <v>3839</v>
      </c>
      <c r="DIV510" s="907">
        <v>46023</v>
      </c>
      <c r="DIW510" s="902">
        <v>46056</v>
      </c>
      <c r="DIX510" s="903" t="s">
        <v>9289</v>
      </c>
      <c r="DIY510" s="903" t="s">
        <v>9019</v>
      </c>
      <c r="DIZ510" s="904" t="s">
        <v>8142</v>
      </c>
      <c r="DJA510" s="905" t="s">
        <v>9290</v>
      </c>
      <c r="DJB510" s="906" t="s">
        <v>9291</v>
      </c>
      <c r="DJC510" s="899" t="s">
        <v>3839</v>
      </c>
      <c r="DJD510" s="907">
        <v>46023</v>
      </c>
      <c r="DJE510" s="902">
        <v>46056</v>
      </c>
      <c r="DJF510" s="903" t="s">
        <v>9289</v>
      </c>
      <c r="DJG510" s="903" t="s">
        <v>9019</v>
      </c>
      <c r="DJH510" s="904" t="s">
        <v>8142</v>
      </c>
      <c r="DJI510" s="905" t="s">
        <v>9290</v>
      </c>
      <c r="DJJ510" s="906" t="s">
        <v>9291</v>
      </c>
      <c r="DJK510" s="899" t="s">
        <v>3839</v>
      </c>
      <c r="DJL510" s="907">
        <v>46023</v>
      </c>
      <c r="DJM510" s="902">
        <v>46056</v>
      </c>
      <c r="DJN510" s="903" t="s">
        <v>9289</v>
      </c>
      <c r="DJO510" s="903" t="s">
        <v>9019</v>
      </c>
      <c r="DJP510" s="904" t="s">
        <v>8142</v>
      </c>
      <c r="DJQ510" s="905" t="s">
        <v>9290</v>
      </c>
      <c r="DJR510" s="906" t="s">
        <v>9291</v>
      </c>
      <c r="DJS510" s="899" t="s">
        <v>3839</v>
      </c>
      <c r="DJT510" s="907">
        <v>46023</v>
      </c>
      <c r="DJU510" s="902">
        <v>46056</v>
      </c>
      <c r="DJV510" s="903" t="s">
        <v>9289</v>
      </c>
      <c r="DJW510" s="903" t="s">
        <v>9019</v>
      </c>
      <c r="DJX510" s="904" t="s">
        <v>8142</v>
      </c>
      <c r="DJY510" s="905" t="s">
        <v>9290</v>
      </c>
      <c r="DJZ510" s="906" t="s">
        <v>9291</v>
      </c>
      <c r="DKA510" s="899" t="s">
        <v>3839</v>
      </c>
      <c r="DKB510" s="907">
        <v>46023</v>
      </c>
      <c r="DKC510" s="902">
        <v>46056</v>
      </c>
      <c r="DKD510" s="903" t="s">
        <v>9289</v>
      </c>
      <c r="DKE510" s="903" t="s">
        <v>9019</v>
      </c>
      <c r="DKF510" s="904" t="s">
        <v>8142</v>
      </c>
      <c r="DKG510" s="905" t="s">
        <v>9290</v>
      </c>
      <c r="DKH510" s="906" t="s">
        <v>9291</v>
      </c>
      <c r="DKI510" s="899" t="s">
        <v>3839</v>
      </c>
      <c r="DKJ510" s="907">
        <v>46023</v>
      </c>
      <c r="DKK510" s="902">
        <v>46056</v>
      </c>
      <c r="DKL510" s="903" t="s">
        <v>9289</v>
      </c>
      <c r="DKM510" s="903" t="s">
        <v>9019</v>
      </c>
      <c r="DKN510" s="904" t="s">
        <v>8142</v>
      </c>
      <c r="DKO510" s="905" t="s">
        <v>9290</v>
      </c>
      <c r="DKP510" s="906" t="s">
        <v>9291</v>
      </c>
      <c r="DKQ510" s="899" t="s">
        <v>3839</v>
      </c>
      <c r="DKR510" s="907">
        <v>46023</v>
      </c>
      <c r="DKS510" s="902">
        <v>46056</v>
      </c>
      <c r="DKT510" s="903" t="s">
        <v>9289</v>
      </c>
      <c r="DKU510" s="903" t="s">
        <v>9019</v>
      </c>
      <c r="DKV510" s="904" t="s">
        <v>8142</v>
      </c>
      <c r="DKW510" s="905" t="s">
        <v>9290</v>
      </c>
      <c r="DKX510" s="906" t="s">
        <v>9291</v>
      </c>
      <c r="DKY510" s="899" t="s">
        <v>3839</v>
      </c>
      <c r="DKZ510" s="907">
        <v>46023</v>
      </c>
      <c r="DLA510" s="902">
        <v>46056</v>
      </c>
      <c r="DLB510" s="903" t="s">
        <v>9289</v>
      </c>
      <c r="DLC510" s="903" t="s">
        <v>9019</v>
      </c>
      <c r="DLD510" s="904" t="s">
        <v>8142</v>
      </c>
      <c r="DLE510" s="905" t="s">
        <v>9290</v>
      </c>
      <c r="DLF510" s="906" t="s">
        <v>9291</v>
      </c>
      <c r="DLG510" s="899" t="s">
        <v>3839</v>
      </c>
      <c r="DLH510" s="907">
        <v>46023</v>
      </c>
      <c r="DLI510" s="902">
        <v>46056</v>
      </c>
      <c r="DLJ510" s="903" t="s">
        <v>9289</v>
      </c>
      <c r="DLK510" s="903" t="s">
        <v>9019</v>
      </c>
      <c r="DLL510" s="904" t="s">
        <v>8142</v>
      </c>
      <c r="DLM510" s="905" t="s">
        <v>9290</v>
      </c>
      <c r="DLN510" s="906" t="s">
        <v>9291</v>
      </c>
      <c r="DLO510" s="899" t="s">
        <v>3839</v>
      </c>
      <c r="DLP510" s="907">
        <v>46023</v>
      </c>
      <c r="DLQ510" s="902">
        <v>46056</v>
      </c>
      <c r="DLR510" s="903" t="s">
        <v>9289</v>
      </c>
      <c r="DLS510" s="903" t="s">
        <v>9019</v>
      </c>
      <c r="DLT510" s="904" t="s">
        <v>8142</v>
      </c>
      <c r="DLU510" s="905" t="s">
        <v>9290</v>
      </c>
      <c r="DLV510" s="906" t="s">
        <v>9291</v>
      </c>
      <c r="DLW510" s="899" t="s">
        <v>3839</v>
      </c>
      <c r="DLX510" s="907">
        <v>46023</v>
      </c>
      <c r="DLY510" s="902">
        <v>46056</v>
      </c>
      <c r="DLZ510" s="903" t="s">
        <v>9289</v>
      </c>
      <c r="DMA510" s="903" t="s">
        <v>9019</v>
      </c>
      <c r="DMB510" s="904" t="s">
        <v>8142</v>
      </c>
      <c r="DMC510" s="905" t="s">
        <v>9290</v>
      </c>
      <c r="DMD510" s="906" t="s">
        <v>9291</v>
      </c>
      <c r="DME510" s="899" t="s">
        <v>3839</v>
      </c>
      <c r="DMF510" s="907">
        <v>46023</v>
      </c>
      <c r="DMG510" s="902">
        <v>46056</v>
      </c>
      <c r="DMH510" s="903" t="s">
        <v>9289</v>
      </c>
      <c r="DMI510" s="903" t="s">
        <v>9019</v>
      </c>
      <c r="DMJ510" s="904" t="s">
        <v>8142</v>
      </c>
      <c r="DMK510" s="905" t="s">
        <v>9290</v>
      </c>
      <c r="DML510" s="906" t="s">
        <v>9291</v>
      </c>
      <c r="DMM510" s="899" t="s">
        <v>3839</v>
      </c>
      <c r="DMN510" s="907">
        <v>46023</v>
      </c>
      <c r="DMO510" s="902">
        <v>46056</v>
      </c>
      <c r="DMP510" s="903" t="s">
        <v>9289</v>
      </c>
      <c r="DMQ510" s="903" t="s">
        <v>9019</v>
      </c>
      <c r="DMR510" s="904" t="s">
        <v>8142</v>
      </c>
      <c r="DMS510" s="905" t="s">
        <v>9290</v>
      </c>
      <c r="DMT510" s="906" t="s">
        <v>9291</v>
      </c>
      <c r="DMU510" s="899" t="s">
        <v>3839</v>
      </c>
      <c r="DMV510" s="907">
        <v>46023</v>
      </c>
      <c r="DMW510" s="902">
        <v>46056</v>
      </c>
      <c r="DMX510" s="903" t="s">
        <v>9289</v>
      </c>
      <c r="DMY510" s="903" t="s">
        <v>9019</v>
      </c>
      <c r="DMZ510" s="904" t="s">
        <v>8142</v>
      </c>
      <c r="DNA510" s="905" t="s">
        <v>9290</v>
      </c>
      <c r="DNB510" s="906" t="s">
        <v>9291</v>
      </c>
      <c r="DNC510" s="899" t="s">
        <v>3839</v>
      </c>
      <c r="DND510" s="907">
        <v>46023</v>
      </c>
      <c r="DNE510" s="902">
        <v>46056</v>
      </c>
      <c r="DNF510" s="903" t="s">
        <v>9289</v>
      </c>
      <c r="DNG510" s="903" t="s">
        <v>9019</v>
      </c>
      <c r="DNH510" s="904" t="s">
        <v>8142</v>
      </c>
      <c r="DNI510" s="905" t="s">
        <v>9290</v>
      </c>
      <c r="DNJ510" s="906" t="s">
        <v>9291</v>
      </c>
      <c r="DNK510" s="899" t="s">
        <v>3839</v>
      </c>
      <c r="DNL510" s="907">
        <v>46023</v>
      </c>
      <c r="DNM510" s="902">
        <v>46056</v>
      </c>
      <c r="DNN510" s="903" t="s">
        <v>9289</v>
      </c>
      <c r="DNO510" s="903" t="s">
        <v>9019</v>
      </c>
      <c r="DNP510" s="904" t="s">
        <v>8142</v>
      </c>
      <c r="DNQ510" s="905" t="s">
        <v>9290</v>
      </c>
      <c r="DNR510" s="906" t="s">
        <v>9291</v>
      </c>
      <c r="DNS510" s="899" t="s">
        <v>3839</v>
      </c>
      <c r="DNT510" s="907">
        <v>46023</v>
      </c>
      <c r="DNU510" s="902">
        <v>46056</v>
      </c>
      <c r="DNV510" s="903" t="s">
        <v>9289</v>
      </c>
      <c r="DNW510" s="903" t="s">
        <v>9019</v>
      </c>
      <c r="DNX510" s="904" t="s">
        <v>8142</v>
      </c>
      <c r="DNY510" s="905" t="s">
        <v>9290</v>
      </c>
      <c r="DNZ510" s="906" t="s">
        <v>9291</v>
      </c>
      <c r="DOA510" s="899" t="s">
        <v>3839</v>
      </c>
      <c r="DOB510" s="907">
        <v>46023</v>
      </c>
      <c r="DOC510" s="902">
        <v>46056</v>
      </c>
      <c r="DOD510" s="903" t="s">
        <v>9289</v>
      </c>
      <c r="DOE510" s="903" t="s">
        <v>9019</v>
      </c>
      <c r="DOF510" s="904" t="s">
        <v>8142</v>
      </c>
      <c r="DOG510" s="905" t="s">
        <v>9290</v>
      </c>
      <c r="DOH510" s="906" t="s">
        <v>9291</v>
      </c>
      <c r="DOI510" s="899" t="s">
        <v>3839</v>
      </c>
      <c r="DOJ510" s="907">
        <v>46023</v>
      </c>
      <c r="DOK510" s="902">
        <v>46056</v>
      </c>
      <c r="DOL510" s="903" t="s">
        <v>9289</v>
      </c>
      <c r="DOM510" s="903" t="s">
        <v>9019</v>
      </c>
      <c r="DON510" s="904" t="s">
        <v>8142</v>
      </c>
      <c r="DOO510" s="905" t="s">
        <v>9290</v>
      </c>
      <c r="DOP510" s="906" t="s">
        <v>9291</v>
      </c>
      <c r="DOQ510" s="899" t="s">
        <v>3839</v>
      </c>
      <c r="DOR510" s="907">
        <v>46023</v>
      </c>
      <c r="DOS510" s="902">
        <v>46056</v>
      </c>
      <c r="DOT510" s="903" t="s">
        <v>9289</v>
      </c>
      <c r="DOU510" s="903" t="s">
        <v>9019</v>
      </c>
      <c r="DOV510" s="904" t="s">
        <v>8142</v>
      </c>
      <c r="DOW510" s="905" t="s">
        <v>9290</v>
      </c>
      <c r="DOX510" s="906" t="s">
        <v>9291</v>
      </c>
      <c r="DOY510" s="899" t="s">
        <v>3839</v>
      </c>
      <c r="DOZ510" s="907">
        <v>46023</v>
      </c>
      <c r="DPA510" s="902">
        <v>46056</v>
      </c>
      <c r="DPB510" s="903" t="s">
        <v>9289</v>
      </c>
      <c r="DPC510" s="903" t="s">
        <v>9019</v>
      </c>
      <c r="DPD510" s="904" t="s">
        <v>8142</v>
      </c>
      <c r="DPE510" s="905" t="s">
        <v>9290</v>
      </c>
      <c r="DPF510" s="906" t="s">
        <v>9291</v>
      </c>
      <c r="DPG510" s="899" t="s">
        <v>3839</v>
      </c>
      <c r="DPH510" s="907">
        <v>46023</v>
      </c>
      <c r="DPI510" s="902">
        <v>46056</v>
      </c>
      <c r="DPJ510" s="903" t="s">
        <v>9289</v>
      </c>
      <c r="DPK510" s="903" t="s">
        <v>9019</v>
      </c>
      <c r="DPL510" s="904" t="s">
        <v>8142</v>
      </c>
      <c r="DPM510" s="905" t="s">
        <v>9290</v>
      </c>
      <c r="DPN510" s="906" t="s">
        <v>9291</v>
      </c>
      <c r="DPO510" s="899" t="s">
        <v>3839</v>
      </c>
      <c r="DPP510" s="907">
        <v>46023</v>
      </c>
      <c r="DPQ510" s="902">
        <v>46056</v>
      </c>
      <c r="DPR510" s="903" t="s">
        <v>9289</v>
      </c>
      <c r="DPS510" s="903" t="s">
        <v>9019</v>
      </c>
      <c r="DPT510" s="904" t="s">
        <v>8142</v>
      </c>
      <c r="DPU510" s="905" t="s">
        <v>9290</v>
      </c>
      <c r="DPV510" s="906" t="s">
        <v>9291</v>
      </c>
      <c r="DPW510" s="899" t="s">
        <v>3839</v>
      </c>
      <c r="DPX510" s="907">
        <v>46023</v>
      </c>
      <c r="DPY510" s="902">
        <v>46056</v>
      </c>
      <c r="DPZ510" s="903" t="s">
        <v>9289</v>
      </c>
      <c r="DQA510" s="903" t="s">
        <v>9019</v>
      </c>
      <c r="DQB510" s="904" t="s">
        <v>8142</v>
      </c>
      <c r="DQC510" s="905" t="s">
        <v>9290</v>
      </c>
      <c r="DQD510" s="906" t="s">
        <v>9291</v>
      </c>
      <c r="DQE510" s="899" t="s">
        <v>3839</v>
      </c>
      <c r="DQF510" s="907">
        <v>46023</v>
      </c>
      <c r="DQG510" s="902">
        <v>46056</v>
      </c>
      <c r="DQH510" s="903" t="s">
        <v>9289</v>
      </c>
      <c r="DQI510" s="903" t="s">
        <v>9019</v>
      </c>
      <c r="DQJ510" s="904" t="s">
        <v>8142</v>
      </c>
      <c r="DQK510" s="905" t="s">
        <v>9290</v>
      </c>
      <c r="DQL510" s="906" t="s">
        <v>9291</v>
      </c>
      <c r="DQM510" s="899" t="s">
        <v>3839</v>
      </c>
      <c r="DQN510" s="907">
        <v>46023</v>
      </c>
      <c r="DQO510" s="902">
        <v>46056</v>
      </c>
      <c r="DQP510" s="903" t="s">
        <v>9289</v>
      </c>
      <c r="DQQ510" s="903" t="s">
        <v>9019</v>
      </c>
      <c r="DQR510" s="904" t="s">
        <v>8142</v>
      </c>
      <c r="DQS510" s="905" t="s">
        <v>9290</v>
      </c>
      <c r="DQT510" s="906" t="s">
        <v>9291</v>
      </c>
      <c r="DQU510" s="899" t="s">
        <v>3839</v>
      </c>
      <c r="DQV510" s="907">
        <v>46023</v>
      </c>
      <c r="DQW510" s="902">
        <v>46056</v>
      </c>
      <c r="DQX510" s="903" t="s">
        <v>9289</v>
      </c>
      <c r="DQY510" s="903" t="s">
        <v>9019</v>
      </c>
      <c r="DQZ510" s="904" t="s">
        <v>8142</v>
      </c>
      <c r="DRA510" s="905" t="s">
        <v>9290</v>
      </c>
      <c r="DRB510" s="906" t="s">
        <v>9291</v>
      </c>
      <c r="DRC510" s="899" t="s">
        <v>3839</v>
      </c>
      <c r="DRD510" s="907">
        <v>46023</v>
      </c>
      <c r="DRE510" s="902">
        <v>46056</v>
      </c>
      <c r="DRF510" s="903" t="s">
        <v>9289</v>
      </c>
      <c r="DRG510" s="903" t="s">
        <v>9019</v>
      </c>
      <c r="DRH510" s="904" t="s">
        <v>8142</v>
      </c>
      <c r="DRI510" s="905" t="s">
        <v>9290</v>
      </c>
      <c r="DRJ510" s="906" t="s">
        <v>9291</v>
      </c>
      <c r="DRK510" s="899" t="s">
        <v>3839</v>
      </c>
      <c r="DRL510" s="907">
        <v>46023</v>
      </c>
      <c r="DRM510" s="902">
        <v>46056</v>
      </c>
      <c r="DRN510" s="903" t="s">
        <v>9289</v>
      </c>
      <c r="DRO510" s="903" t="s">
        <v>9019</v>
      </c>
      <c r="DRP510" s="904" t="s">
        <v>8142</v>
      </c>
      <c r="DRQ510" s="905" t="s">
        <v>9290</v>
      </c>
      <c r="DRR510" s="906" t="s">
        <v>9291</v>
      </c>
      <c r="DRS510" s="899" t="s">
        <v>3839</v>
      </c>
      <c r="DRT510" s="907">
        <v>46023</v>
      </c>
      <c r="DRU510" s="902">
        <v>46056</v>
      </c>
      <c r="DRV510" s="903" t="s">
        <v>9289</v>
      </c>
      <c r="DRW510" s="903" t="s">
        <v>9019</v>
      </c>
      <c r="DRX510" s="904" t="s">
        <v>8142</v>
      </c>
      <c r="DRY510" s="905" t="s">
        <v>9290</v>
      </c>
      <c r="DRZ510" s="906" t="s">
        <v>9291</v>
      </c>
      <c r="DSA510" s="899" t="s">
        <v>3839</v>
      </c>
      <c r="DSB510" s="907">
        <v>46023</v>
      </c>
      <c r="DSC510" s="902">
        <v>46056</v>
      </c>
      <c r="DSD510" s="903" t="s">
        <v>9289</v>
      </c>
      <c r="DSE510" s="903" t="s">
        <v>9019</v>
      </c>
      <c r="DSF510" s="904" t="s">
        <v>8142</v>
      </c>
      <c r="DSG510" s="905" t="s">
        <v>9290</v>
      </c>
      <c r="DSH510" s="906" t="s">
        <v>9291</v>
      </c>
      <c r="DSI510" s="899" t="s">
        <v>3839</v>
      </c>
      <c r="DSJ510" s="907">
        <v>46023</v>
      </c>
      <c r="DSK510" s="902">
        <v>46056</v>
      </c>
      <c r="DSL510" s="903" t="s">
        <v>9289</v>
      </c>
      <c r="DSM510" s="903" t="s">
        <v>9019</v>
      </c>
      <c r="DSN510" s="904" t="s">
        <v>8142</v>
      </c>
      <c r="DSO510" s="905" t="s">
        <v>9290</v>
      </c>
      <c r="DSP510" s="906" t="s">
        <v>9291</v>
      </c>
      <c r="DSQ510" s="899" t="s">
        <v>3839</v>
      </c>
      <c r="DSR510" s="907">
        <v>46023</v>
      </c>
      <c r="DSS510" s="902">
        <v>46056</v>
      </c>
      <c r="DST510" s="903" t="s">
        <v>9289</v>
      </c>
      <c r="DSU510" s="903" t="s">
        <v>9019</v>
      </c>
      <c r="DSV510" s="904" t="s">
        <v>8142</v>
      </c>
      <c r="DSW510" s="905" t="s">
        <v>9290</v>
      </c>
      <c r="DSX510" s="906" t="s">
        <v>9291</v>
      </c>
      <c r="DSY510" s="899" t="s">
        <v>3839</v>
      </c>
      <c r="DSZ510" s="907">
        <v>46023</v>
      </c>
      <c r="DTA510" s="902">
        <v>46056</v>
      </c>
      <c r="DTB510" s="903" t="s">
        <v>9289</v>
      </c>
      <c r="DTC510" s="903" t="s">
        <v>9019</v>
      </c>
      <c r="DTD510" s="904" t="s">
        <v>8142</v>
      </c>
      <c r="DTE510" s="905" t="s">
        <v>9290</v>
      </c>
      <c r="DTF510" s="906" t="s">
        <v>9291</v>
      </c>
      <c r="DTG510" s="899" t="s">
        <v>3839</v>
      </c>
      <c r="DTH510" s="907">
        <v>46023</v>
      </c>
      <c r="DTI510" s="902">
        <v>46056</v>
      </c>
      <c r="DTJ510" s="903" t="s">
        <v>9289</v>
      </c>
      <c r="DTK510" s="903" t="s">
        <v>9019</v>
      </c>
      <c r="DTL510" s="904" t="s">
        <v>8142</v>
      </c>
      <c r="DTM510" s="905" t="s">
        <v>9290</v>
      </c>
      <c r="DTN510" s="906" t="s">
        <v>9291</v>
      </c>
      <c r="DTO510" s="899" t="s">
        <v>3839</v>
      </c>
      <c r="DTP510" s="907">
        <v>46023</v>
      </c>
      <c r="DTQ510" s="902">
        <v>46056</v>
      </c>
      <c r="DTR510" s="903" t="s">
        <v>9289</v>
      </c>
      <c r="DTS510" s="903" t="s">
        <v>9019</v>
      </c>
      <c r="DTT510" s="904" t="s">
        <v>8142</v>
      </c>
      <c r="DTU510" s="905" t="s">
        <v>9290</v>
      </c>
      <c r="DTV510" s="906" t="s">
        <v>9291</v>
      </c>
      <c r="DTW510" s="899" t="s">
        <v>3839</v>
      </c>
      <c r="DTX510" s="907">
        <v>46023</v>
      </c>
      <c r="DTY510" s="902">
        <v>46056</v>
      </c>
      <c r="DTZ510" s="903" t="s">
        <v>9289</v>
      </c>
      <c r="DUA510" s="903" t="s">
        <v>9019</v>
      </c>
      <c r="DUB510" s="904" t="s">
        <v>8142</v>
      </c>
      <c r="DUC510" s="905" t="s">
        <v>9290</v>
      </c>
      <c r="DUD510" s="906" t="s">
        <v>9291</v>
      </c>
      <c r="DUE510" s="899" t="s">
        <v>3839</v>
      </c>
      <c r="DUF510" s="907">
        <v>46023</v>
      </c>
      <c r="DUG510" s="902">
        <v>46056</v>
      </c>
      <c r="DUH510" s="903" t="s">
        <v>9289</v>
      </c>
      <c r="DUI510" s="903" t="s">
        <v>9019</v>
      </c>
      <c r="DUJ510" s="904" t="s">
        <v>8142</v>
      </c>
      <c r="DUK510" s="905" t="s">
        <v>9290</v>
      </c>
      <c r="DUL510" s="906" t="s">
        <v>9291</v>
      </c>
      <c r="DUM510" s="899" t="s">
        <v>3839</v>
      </c>
      <c r="DUN510" s="907">
        <v>46023</v>
      </c>
      <c r="DUO510" s="902">
        <v>46056</v>
      </c>
      <c r="DUP510" s="903" t="s">
        <v>9289</v>
      </c>
      <c r="DUQ510" s="903" t="s">
        <v>9019</v>
      </c>
      <c r="DUR510" s="904" t="s">
        <v>8142</v>
      </c>
      <c r="DUS510" s="905" t="s">
        <v>9290</v>
      </c>
      <c r="DUT510" s="906" t="s">
        <v>9291</v>
      </c>
      <c r="DUU510" s="899" t="s">
        <v>3839</v>
      </c>
      <c r="DUV510" s="907">
        <v>46023</v>
      </c>
      <c r="DUW510" s="902">
        <v>46056</v>
      </c>
      <c r="DUX510" s="903" t="s">
        <v>9289</v>
      </c>
      <c r="DUY510" s="903" t="s">
        <v>9019</v>
      </c>
      <c r="DUZ510" s="904" t="s">
        <v>8142</v>
      </c>
      <c r="DVA510" s="905" t="s">
        <v>9290</v>
      </c>
      <c r="DVB510" s="906" t="s">
        <v>9291</v>
      </c>
      <c r="DVC510" s="899" t="s">
        <v>3839</v>
      </c>
      <c r="DVD510" s="907">
        <v>46023</v>
      </c>
      <c r="DVE510" s="902">
        <v>46056</v>
      </c>
      <c r="DVF510" s="903" t="s">
        <v>9289</v>
      </c>
      <c r="DVG510" s="903" t="s">
        <v>9019</v>
      </c>
      <c r="DVH510" s="904" t="s">
        <v>8142</v>
      </c>
      <c r="DVI510" s="905" t="s">
        <v>9290</v>
      </c>
      <c r="DVJ510" s="906" t="s">
        <v>9291</v>
      </c>
      <c r="DVK510" s="899" t="s">
        <v>3839</v>
      </c>
      <c r="DVL510" s="907">
        <v>46023</v>
      </c>
      <c r="DVM510" s="902">
        <v>46056</v>
      </c>
      <c r="DVN510" s="903" t="s">
        <v>9289</v>
      </c>
      <c r="DVO510" s="903" t="s">
        <v>9019</v>
      </c>
      <c r="DVP510" s="904" t="s">
        <v>8142</v>
      </c>
      <c r="DVQ510" s="905" t="s">
        <v>9290</v>
      </c>
      <c r="DVR510" s="906" t="s">
        <v>9291</v>
      </c>
      <c r="DVS510" s="899" t="s">
        <v>3839</v>
      </c>
      <c r="DVT510" s="907">
        <v>46023</v>
      </c>
      <c r="DVU510" s="902">
        <v>46056</v>
      </c>
      <c r="DVV510" s="903" t="s">
        <v>9289</v>
      </c>
      <c r="DVW510" s="903" t="s">
        <v>9019</v>
      </c>
      <c r="DVX510" s="904" t="s">
        <v>8142</v>
      </c>
      <c r="DVY510" s="905" t="s">
        <v>9290</v>
      </c>
      <c r="DVZ510" s="906" t="s">
        <v>9291</v>
      </c>
      <c r="DWA510" s="899" t="s">
        <v>3839</v>
      </c>
      <c r="DWB510" s="907">
        <v>46023</v>
      </c>
      <c r="DWC510" s="902">
        <v>46056</v>
      </c>
      <c r="DWD510" s="903" t="s">
        <v>9289</v>
      </c>
      <c r="DWE510" s="903" t="s">
        <v>9019</v>
      </c>
      <c r="DWF510" s="904" t="s">
        <v>8142</v>
      </c>
      <c r="DWG510" s="905" t="s">
        <v>9290</v>
      </c>
      <c r="DWH510" s="906" t="s">
        <v>9291</v>
      </c>
      <c r="DWI510" s="899" t="s">
        <v>3839</v>
      </c>
      <c r="DWJ510" s="907">
        <v>46023</v>
      </c>
      <c r="DWK510" s="902">
        <v>46056</v>
      </c>
      <c r="DWL510" s="903" t="s">
        <v>9289</v>
      </c>
      <c r="DWM510" s="903" t="s">
        <v>9019</v>
      </c>
      <c r="DWN510" s="904" t="s">
        <v>8142</v>
      </c>
      <c r="DWO510" s="905" t="s">
        <v>9290</v>
      </c>
      <c r="DWP510" s="906" t="s">
        <v>9291</v>
      </c>
      <c r="DWQ510" s="899" t="s">
        <v>3839</v>
      </c>
      <c r="DWR510" s="907">
        <v>46023</v>
      </c>
      <c r="DWS510" s="902">
        <v>46056</v>
      </c>
      <c r="DWT510" s="903" t="s">
        <v>9289</v>
      </c>
      <c r="DWU510" s="903" t="s">
        <v>9019</v>
      </c>
      <c r="DWV510" s="904" t="s">
        <v>8142</v>
      </c>
      <c r="DWW510" s="905" t="s">
        <v>9290</v>
      </c>
      <c r="DWX510" s="906" t="s">
        <v>9291</v>
      </c>
      <c r="DWY510" s="899" t="s">
        <v>3839</v>
      </c>
      <c r="DWZ510" s="907">
        <v>46023</v>
      </c>
      <c r="DXA510" s="902">
        <v>46056</v>
      </c>
      <c r="DXB510" s="903" t="s">
        <v>9289</v>
      </c>
      <c r="DXC510" s="903" t="s">
        <v>9019</v>
      </c>
      <c r="DXD510" s="904" t="s">
        <v>8142</v>
      </c>
      <c r="DXE510" s="905" t="s">
        <v>9290</v>
      </c>
      <c r="DXF510" s="906" t="s">
        <v>9291</v>
      </c>
      <c r="DXG510" s="899" t="s">
        <v>3839</v>
      </c>
      <c r="DXH510" s="907">
        <v>46023</v>
      </c>
      <c r="DXI510" s="902">
        <v>46056</v>
      </c>
      <c r="DXJ510" s="903" t="s">
        <v>9289</v>
      </c>
      <c r="DXK510" s="903" t="s">
        <v>9019</v>
      </c>
      <c r="DXL510" s="904" t="s">
        <v>8142</v>
      </c>
      <c r="DXM510" s="905" t="s">
        <v>9290</v>
      </c>
      <c r="DXN510" s="906" t="s">
        <v>9291</v>
      </c>
      <c r="DXO510" s="899" t="s">
        <v>3839</v>
      </c>
      <c r="DXP510" s="907">
        <v>46023</v>
      </c>
      <c r="DXQ510" s="902">
        <v>46056</v>
      </c>
      <c r="DXR510" s="903" t="s">
        <v>9289</v>
      </c>
      <c r="DXS510" s="903" t="s">
        <v>9019</v>
      </c>
      <c r="DXT510" s="904" t="s">
        <v>8142</v>
      </c>
      <c r="DXU510" s="905" t="s">
        <v>9290</v>
      </c>
      <c r="DXV510" s="906" t="s">
        <v>9291</v>
      </c>
      <c r="DXW510" s="899" t="s">
        <v>3839</v>
      </c>
      <c r="DXX510" s="907">
        <v>46023</v>
      </c>
      <c r="DXY510" s="902">
        <v>46056</v>
      </c>
      <c r="DXZ510" s="903" t="s">
        <v>9289</v>
      </c>
      <c r="DYA510" s="903" t="s">
        <v>9019</v>
      </c>
      <c r="DYB510" s="904" t="s">
        <v>8142</v>
      </c>
      <c r="DYC510" s="905" t="s">
        <v>9290</v>
      </c>
      <c r="DYD510" s="906" t="s">
        <v>9291</v>
      </c>
      <c r="DYE510" s="899" t="s">
        <v>3839</v>
      </c>
      <c r="DYF510" s="907">
        <v>46023</v>
      </c>
      <c r="DYG510" s="902">
        <v>46056</v>
      </c>
      <c r="DYH510" s="903" t="s">
        <v>9289</v>
      </c>
      <c r="DYI510" s="903" t="s">
        <v>9019</v>
      </c>
      <c r="DYJ510" s="904" t="s">
        <v>8142</v>
      </c>
      <c r="DYK510" s="905" t="s">
        <v>9290</v>
      </c>
      <c r="DYL510" s="906" t="s">
        <v>9291</v>
      </c>
      <c r="DYM510" s="899" t="s">
        <v>3839</v>
      </c>
      <c r="DYN510" s="907">
        <v>46023</v>
      </c>
      <c r="DYO510" s="902">
        <v>46056</v>
      </c>
      <c r="DYP510" s="903" t="s">
        <v>9289</v>
      </c>
      <c r="DYQ510" s="903" t="s">
        <v>9019</v>
      </c>
      <c r="DYR510" s="904" t="s">
        <v>8142</v>
      </c>
      <c r="DYS510" s="905" t="s">
        <v>9290</v>
      </c>
      <c r="DYT510" s="906" t="s">
        <v>9291</v>
      </c>
      <c r="DYU510" s="899" t="s">
        <v>3839</v>
      </c>
      <c r="DYV510" s="907">
        <v>46023</v>
      </c>
      <c r="DYW510" s="902">
        <v>46056</v>
      </c>
      <c r="DYX510" s="903" t="s">
        <v>9289</v>
      </c>
      <c r="DYY510" s="903" t="s">
        <v>9019</v>
      </c>
      <c r="DYZ510" s="904" t="s">
        <v>8142</v>
      </c>
      <c r="DZA510" s="905" t="s">
        <v>9290</v>
      </c>
      <c r="DZB510" s="906" t="s">
        <v>9291</v>
      </c>
      <c r="DZC510" s="899" t="s">
        <v>3839</v>
      </c>
      <c r="DZD510" s="907">
        <v>46023</v>
      </c>
      <c r="DZE510" s="902">
        <v>46056</v>
      </c>
      <c r="DZF510" s="903" t="s">
        <v>9289</v>
      </c>
      <c r="DZG510" s="903" t="s">
        <v>9019</v>
      </c>
      <c r="DZH510" s="904" t="s">
        <v>8142</v>
      </c>
      <c r="DZI510" s="905" t="s">
        <v>9290</v>
      </c>
      <c r="DZJ510" s="906" t="s">
        <v>9291</v>
      </c>
      <c r="DZK510" s="899" t="s">
        <v>3839</v>
      </c>
      <c r="DZL510" s="907">
        <v>46023</v>
      </c>
      <c r="DZM510" s="902">
        <v>46056</v>
      </c>
      <c r="DZN510" s="903" t="s">
        <v>9289</v>
      </c>
      <c r="DZO510" s="903" t="s">
        <v>9019</v>
      </c>
      <c r="DZP510" s="904" t="s">
        <v>8142</v>
      </c>
      <c r="DZQ510" s="905" t="s">
        <v>9290</v>
      </c>
      <c r="DZR510" s="906" t="s">
        <v>9291</v>
      </c>
      <c r="DZS510" s="899" t="s">
        <v>3839</v>
      </c>
      <c r="DZT510" s="907">
        <v>46023</v>
      </c>
      <c r="DZU510" s="902">
        <v>46056</v>
      </c>
      <c r="DZV510" s="903" t="s">
        <v>9289</v>
      </c>
      <c r="DZW510" s="903" t="s">
        <v>9019</v>
      </c>
      <c r="DZX510" s="904" t="s">
        <v>8142</v>
      </c>
      <c r="DZY510" s="905" t="s">
        <v>9290</v>
      </c>
      <c r="DZZ510" s="906" t="s">
        <v>9291</v>
      </c>
      <c r="EAA510" s="899" t="s">
        <v>3839</v>
      </c>
      <c r="EAB510" s="907">
        <v>46023</v>
      </c>
      <c r="EAC510" s="902">
        <v>46056</v>
      </c>
      <c r="EAD510" s="903" t="s">
        <v>9289</v>
      </c>
      <c r="EAE510" s="903" t="s">
        <v>9019</v>
      </c>
      <c r="EAF510" s="904" t="s">
        <v>8142</v>
      </c>
      <c r="EAG510" s="905" t="s">
        <v>9290</v>
      </c>
      <c r="EAH510" s="906" t="s">
        <v>9291</v>
      </c>
      <c r="EAI510" s="899" t="s">
        <v>3839</v>
      </c>
      <c r="EAJ510" s="907">
        <v>46023</v>
      </c>
      <c r="EAK510" s="902">
        <v>46056</v>
      </c>
      <c r="EAL510" s="903" t="s">
        <v>9289</v>
      </c>
      <c r="EAM510" s="903" t="s">
        <v>9019</v>
      </c>
      <c r="EAN510" s="904" t="s">
        <v>8142</v>
      </c>
      <c r="EAO510" s="905" t="s">
        <v>9290</v>
      </c>
      <c r="EAP510" s="906" t="s">
        <v>9291</v>
      </c>
      <c r="EAQ510" s="899" t="s">
        <v>3839</v>
      </c>
      <c r="EAR510" s="907">
        <v>46023</v>
      </c>
      <c r="EAS510" s="902">
        <v>46056</v>
      </c>
      <c r="EAT510" s="903" t="s">
        <v>9289</v>
      </c>
      <c r="EAU510" s="903" t="s">
        <v>9019</v>
      </c>
      <c r="EAV510" s="904" t="s">
        <v>8142</v>
      </c>
      <c r="EAW510" s="905" t="s">
        <v>9290</v>
      </c>
      <c r="EAX510" s="906" t="s">
        <v>9291</v>
      </c>
      <c r="EAY510" s="899" t="s">
        <v>3839</v>
      </c>
      <c r="EAZ510" s="907">
        <v>46023</v>
      </c>
      <c r="EBA510" s="902">
        <v>46056</v>
      </c>
      <c r="EBB510" s="903" t="s">
        <v>9289</v>
      </c>
      <c r="EBC510" s="903" t="s">
        <v>9019</v>
      </c>
      <c r="EBD510" s="904" t="s">
        <v>8142</v>
      </c>
      <c r="EBE510" s="905" t="s">
        <v>9290</v>
      </c>
      <c r="EBF510" s="906" t="s">
        <v>9291</v>
      </c>
      <c r="EBG510" s="899" t="s">
        <v>3839</v>
      </c>
      <c r="EBH510" s="907">
        <v>46023</v>
      </c>
      <c r="EBI510" s="902">
        <v>46056</v>
      </c>
      <c r="EBJ510" s="903" t="s">
        <v>9289</v>
      </c>
      <c r="EBK510" s="903" t="s">
        <v>9019</v>
      </c>
      <c r="EBL510" s="904" t="s">
        <v>8142</v>
      </c>
      <c r="EBM510" s="905" t="s">
        <v>9290</v>
      </c>
      <c r="EBN510" s="906" t="s">
        <v>9291</v>
      </c>
      <c r="EBO510" s="899" t="s">
        <v>3839</v>
      </c>
      <c r="EBP510" s="907">
        <v>46023</v>
      </c>
      <c r="EBQ510" s="902">
        <v>46056</v>
      </c>
      <c r="EBR510" s="903" t="s">
        <v>9289</v>
      </c>
      <c r="EBS510" s="903" t="s">
        <v>9019</v>
      </c>
      <c r="EBT510" s="904" t="s">
        <v>8142</v>
      </c>
      <c r="EBU510" s="905" t="s">
        <v>9290</v>
      </c>
      <c r="EBV510" s="906" t="s">
        <v>9291</v>
      </c>
      <c r="EBW510" s="899" t="s">
        <v>3839</v>
      </c>
      <c r="EBX510" s="907">
        <v>46023</v>
      </c>
      <c r="EBY510" s="902">
        <v>46056</v>
      </c>
      <c r="EBZ510" s="903" t="s">
        <v>9289</v>
      </c>
      <c r="ECA510" s="903" t="s">
        <v>9019</v>
      </c>
      <c r="ECB510" s="904" t="s">
        <v>8142</v>
      </c>
      <c r="ECC510" s="905" t="s">
        <v>9290</v>
      </c>
      <c r="ECD510" s="906" t="s">
        <v>9291</v>
      </c>
      <c r="ECE510" s="899" t="s">
        <v>3839</v>
      </c>
      <c r="ECF510" s="907">
        <v>46023</v>
      </c>
      <c r="ECG510" s="902">
        <v>46056</v>
      </c>
      <c r="ECH510" s="903" t="s">
        <v>9289</v>
      </c>
      <c r="ECI510" s="903" t="s">
        <v>9019</v>
      </c>
      <c r="ECJ510" s="904" t="s">
        <v>8142</v>
      </c>
      <c r="ECK510" s="905" t="s">
        <v>9290</v>
      </c>
      <c r="ECL510" s="906" t="s">
        <v>9291</v>
      </c>
      <c r="ECM510" s="899" t="s">
        <v>3839</v>
      </c>
      <c r="ECN510" s="907">
        <v>46023</v>
      </c>
      <c r="ECO510" s="902">
        <v>46056</v>
      </c>
      <c r="ECP510" s="903" t="s">
        <v>9289</v>
      </c>
      <c r="ECQ510" s="903" t="s">
        <v>9019</v>
      </c>
      <c r="ECR510" s="904" t="s">
        <v>8142</v>
      </c>
      <c r="ECS510" s="905" t="s">
        <v>9290</v>
      </c>
      <c r="ECT510" s="906" t="s">
        <v>9291</v>
      </c>
      <c r="ECU510" s="899" t="s">
        <v>3839</v>
      </c>
      <c r="ECV510" s="907">
        <v>46023</v>
      </c>
      <c r="ECW510" s="902">
        <v>46056</v>
      </c>
      <c r="ECX510" s="903" t="s">
        <v>9289</v>
      </c>
      <c r="ECY510" s="903" t="s">
        <v>9019</v>
      </c>
      <c r="ECZ510" s="904" t="s">
        <v>8142</v>
      </c>
      <c r="EDA510" s="905" t="s">
        <v>9290</v>
      </c>
      <c r="EDB510" s="906" t="s">
        <v>9291</v>
      </c>
      <c r="EDC510" s="899" t="s">
        <v>3839</v>
      </c>
      <c r="EDD510" s="907">
        <v>46023</v>
      </c>
      <c r="EDE510" s="902">
        <v>46056</v>
      </c>
      <c r="EDF510" s="903" t="s">
        <v>9289</v>
      </c>
      <c r="EDG510" s="903" t="s">
        <v>9019</v>
      </c>
      <c r="EDH510" s="904" t="s">
        <v>8142</v>
      </c>
      <c r="EDI510" s="905" t="s">
        <v>9290</v>
      </c>
      <c r="EDJ510" s="906" t="s">
        <v>9291</v>
      </c>
      <c r="EDK510" s="899" t="s">
        <v>3839</v>
      </c>
      <c r="EDL510" s="907">
        <v>46023</v>
      </c>
      <c r="EDM510" s="902">
        <v>46056</v>
      </c>
      <c r="EDN510" s="903" t="s">
        <v>9289</v>
      </c>
      <c r="EDO510" s="903" t="s">
        <v>9019</v>
      </c>
      <c r="EDP510" s="904" t="s">
        <v>8142</v>
      </c>
      <c r="EDQ510" s="905" t="s">
        <v>9290</v>
      </c>
      <c r="EDR510" s="906" t="s">
        <v>9291</v>
      </c>
      <c r="EDS510" s="899" t="s">
        <v>3839</v>
      </c>
      <c r="EDT510" s="907">
        <v>46023</v>
      </c>
      <c r="EDU510" s="902">
        <v>46056</v>
      </c>
      <c r="EDV510" s="903" t="s">
        <v>9289</v>
      </c>
      <c r="EDW510" s="903" t="s">
        <v>9019</v>
      </c>
      <c r="EDX510" s="904" t="s">
        <v>8142</v>
      </c>
      <c r="EDY510" s="905" t="s">
        <v>9290</v>
      </c>
      <c r="EDZ510" s="906" t="s">
        <v>9291</v>
      </c>
      <c r="EEA510" s="899" t="s">
        <v>3839</v>
      </c>
      <c r="EEB510" s="907">
        <v>46023</v>
      </c>
      <c r="EEC510" s="902">
        <v>46056</v>
      </c>
      <c r="EED510" s="903" t="s">
        <v>9289</v>
      </c>
      <c r="EEE510" s="903" t="s">
        <v>9019</v>
      </c>
      <c r="EEF510" s="904" t="s">
        <v>8142</v>
      </c>
      <c r="EEG510" s="905" t="s">
        <v>9290</v>
      </c>
      <c r="EEH510" s="906" t="s">
        <v>9291</v>
      </c>
      <c r="EEI510" s="899" t="s">
        <v>3839</v>
      </c>
      <c r="EEJ510" s="907">
        <v>46023</v>
      </c>
      <c r="EEK510" s="902">
        <v>46056</v>
      </c>
      <c r="EEL510" s="903" t="s">
        <v>9289</v>
      </c>
      <c r="EEM510" s="903" t="s">
        <v>9019</v>
      </c>
      <c r="EEN510" s="904" t="s">
        <v>8142</v>
      </c>
      <c r="EEO510" s="905" t="s">
        <v>9290</v>
      </c>
      <c r="EEP510" s="906" t="s">
        <v>9291</v>
      </c>
      <c r="EEQ510" s="899" t="s">
        <v>3839</v>
      </c>
      <c r="EER510" s="907">
        <v>46023</v>
      </c>
      <c r="EES510" s="902">
        <v>46056</v>
      </c>
      <c r="EET510" s="903" t="s">
        <v>9289</v>
      </c>
      <c r="EEU510" s="903" t="s">
        <v>9019</v>
      </c>
      <c r="EEV510" s="904" t="s">
        <v>8142</v>
      </c>
      <c r="EEW510" s="905" t="s">
        <v>9290</v>
      </c>
      <c r="EEX510" s="906" t="s">
        <v>9291</v>
      </c>
      <c r="EEY510" s="899" t="s">
        <v>3839</v>
      </c>
      <c r="EEZ510" s="907">
        <v>46023</v>
      </c>
      <c r="EFA510" s="902">
        <v>46056</v>
      </c>
      <c r="EFB510" s="903" t="s">
        <v>9289</v>
      </c>
      <c r="EFC510" s="903" t="s">
        <v>9019</v>
      </c>
      <c r="EFD510" s="904" t="s">
        <v>8142</v>
      </c>
      <c r="EFE510" s="905" t="s">
        <v>9290</v>
      </c>
      <c r="EFF510" s="906" t="s">
        <v>9291</v>
      </c>
      <c r="EFG510" s="899" t="s">
        <v>3839</v>
      </c>
      <c r="EFH510" s="907">
        <v>46023</v>
      </c>
      <c r="EFI510" s="902">
        <v>46056</v>
      </c>
      <c r="EFJ510" s="903" t="s">
        <v>9289</v>
      </c>
      <c r="EFK510" s="903" t="s">
        <v>9019</v>
      </c>
      <c r="EFL510" s="904" t="s">
        <v>8142</v>
      </c>
      <c r="EFM510" s="905" t="s">
        <v>9290</v>
      </c>
      <c r="EFN510" s="906" t="s">
        <v>9291</v>
      </c>
      <c r="EFO510" s="899" t="s">
        <v>3839</v>
      </c>
      <c r="EFP510" s="907">
        <v>46023</v>
      </c>
      <c r="EFQ510" s="902">
        <v>46056</v>
      </c>
      <c r="EFR510" s="903" t="s">
        <v>9289</v>
      </c>
      <c r="EFS510" s="903" t="s">
        <v>9019</v>
      </c>
      <c r="EFT510" s="904" t="s">
        <v>8142</v>
      </c>
      <c r="EFU510" s="905" t="s">
        <v>9290</v>
      </c>
      <c r="EFV510" s="906" t="s">
        <v>9291</v>
      </c>
      <c r="EFW510" s="899" t="s">
        <v>3839</v>
      </c>
      <c r="EFX510" s="907">
        <v>46023</v>
      </c>
      <c r="EFY510" s="902">
        <v>46056</v>
      </c>
      <c r="EFZ510" s="903" t="s">
        <v>9289</v>
      </c>
      <c r="EGA510" s="903" t="s">
        <v>9019</v>
      </c>
      <c r="EGB510" s="904" t="s">
        <v>8142</v>
      </c>
      <c r="EGC510" s="905" t="s">
        <v>9290</v>
      </c>
      <c r="EGD510" s="906" t="s">
        <v>9291</v>
      </c>
      <c r="EGE510" s="899" t="s">
        <v>3839</v>
      </c>
      <c r="EGF510" s="907">
        <v>46023</v>
      </c>
      <c r="EGG510" s="902">
        <v>46056</v>
      </c>
      <c r="EGH510" s="903" t="s">
        <v>9289</v>
      </c>
      <c r="EGI510" s="903" t="s">
        <v>9019</v>
      </c>
      <c r="EGJ510" s="904" t="s">
        <v>8142</v>
      </c>
      <c r="EGK510" s="905" t="s">
        <v>9290</v>
      </c>
      <c r="EGL510" s="906" t="s">
        <v>9291</v>
      </c>
      <c r="EGM510" s="899" t="s">
        <v>3839</v>
      </c>
      <c r="EGN510" s="907">
        <v>46023</v>
      </c>
      <c r="EGO510" s="902">
        <v>46056</v>
      </c>
      <c r="EGP510" s="903" t="s">
        <v>9289</v>
      </c>
      <c r="EGQ510" s="903" t="s">
        <v>9019</v>
      </c>
      <c r="EGR510" s="904" t="s">
        <v>8142</v>
      </c>
      <c r="EGS510" s="905" t="s">
        <v>9290</v>
      </c>
      <c r="EGT510" s="906" t="s">
        <v>9291</v>
      </c>
      <c r="EGU510" s="899" t="s">
        <v>3839</v>
      </c>
      <c r="EGV510" s="907">
        <v>46023</v>
      </c>
      <c r="EGW510" s="902">
        <v>46056</v>
      </c>
      <c r="EGX510" s="903" t="s">
        <v>9289</v>
      </c>
      <c r="EGY510" s="903" t="s">
        <v>9019</v>
      </c>
      <c r="EGZ510" s="904" t="s">
        <v>8142</v>
      </c>
      <c r="EHA510" s="905" t="s">
        <v>9290</v>
      </c>
      <c r="EHB510" s="906" t="s">
        <v>9291</v>
      </c>
      <c r="EHC510" s="899" t="s">
        <v>3839</v>
      </c>
      <c r="EHD510" s="907">
        <v>46023</v>
      </c>
      <c r="EHE510" s="902">
        <v>46056</v>
      </c>
      <c r="EHF510" s="903" t="s">
        <v>9289</v>
      </c>
      <c r="EHG510" s="903" t="s">
        <v>9019</v>
      </c>
      <c r="EHH510" s="904" t="s">
        <v>8142</v>
      </c>
      <c r="EHI510" s="905" t="s">
        <v>9290</v>
      </c>
      <c r="EHJ510" s="906" t="s">
        <v>9291</v>
      </c>
      <c r="EHK510" s="899" t="s">
        <v>3839</v>
      </c>
      <c r="EHL510" s="907">
        <v>46023</v>
      </c>
      <c r="EHM510" s="902">
        <v>46056</v>
      </c>
      <c r="EHN510" s="903" t="s">
        <v>9289</v>
      </c>
      <c r="EHO510" s="903" t="s">
        <v>9019</v>
      </c>
      <c r="EHP510" s="904" t="s">
        <v>8142</v>
      </c>
      <c r="EHQ510" s="905" t="s">
        <v>9290</v>
      </c>
      <c r="EHR510" s="906" t="s">
        <v>9291</v>
      </c>
      <c r="EHS510" s="899" t="s">
        <v>3839</v>
      </c>
      <c r="EHT510" s="907">
        <v>46023</v>
      </c>
      <c r="EHU510" s="902">
        <v>46056</v>
      </c>
      <c r="EHV510" s="903" t="s">
        <v>9289</v>
      </c>
      <c r="EHW510" s="903" t="s">
        <v>9019</v>
      </c>
      <c r="EHX510" s="904" t="s">
        <v>8142</v>
      </c>
      <c r="EHY510" s="905" t="s">
        <v>9290</v>
      </c>
      <c r="EHZ510" s="906" t="s">
        <v>9291</v>
      </c>
      <c r="EIA510" s="899" t="s">
        <v>3839</v>
      </c>
      <c r="EIB510" s="907">
        <v>46023</v>
      </c>
      <c r="EIC510" s="902">
        <v>46056</v>
      </c>
      <c r="EID510" s="903" t="s">
        <v>9289</v>
      </c>
      <c r="EIE510" s="903" t="s">
        <v>9019</v>
      </c>
      <c r="EIF510" s="904" t="s">
        <v>8142</v>
      </c>
      <c r="EIG510" s="905" t="s">
        <v>9290</v>
      </c>
      <c r="EIH510" s="906" t="s">
        <v>9291</v>
      </c>
      <c r="EII510" s="899" t="s">
        <v>3839</v>
      </c>
      <c r="EIJ510" s="907">
        <v>46023</v>
      </c>
      <c r="EIK510" s="902">
        <v>46056</v>
      </c>
      <c r="EIL510" s="903" t="s">
        <v>9289</v>
      </c>
      <c r="EIM510" s="903" t="s">
        <v>9019</v>
      </c>
      <c r="EIN510" s="904" t="s">
        <v>8142</v>
      </c>
      <c r="EIO510" s="905" t="s">
        <v>9290</v>
      </c>
      <c r="EIP510" s="906" t="s">
        <v>9291</v>
      </c>
      <c r="EIQ510" s="899" t="s">
        <v>3839</v>
      </c>
      <c r="EIR510" s="907">
        <v>46023</v>
      </c>
      <c r="EIS510" s="902">
        <v>46056</v>
      </c>
      <c r="EIT510" s="903" t="s">
        <v>9289</v>
      </c>
      <c r="EIU510" s="903" t="s">
        <v>9019</v>
      </c>
      <c r="EIV510" s="904" t="s">
        <v>8142</v>
      </c>
      <c r="EIW510" s="905" t="s">
        <v>9290</v>
      </c>
      <c r="EIX510" s="906" t="s">
        <v>9291</v>
      </c>
      <c r="EIY510" s="899" t="s">
        <v>3839</v>
      </c>
      <c r="EIZ510" s="907">
        <v>46023</v>
      </c>
      <c r="EJA510" s="902">
        <v>46056</v>
      </c>
      <c r="EJB510" s="903" t="s">
        <v>9289</v>
      </c>
      <c r="EJC510" s="903" t="s">
        <v>9019</v>
      </c>
      <c r="EJD510" s="904" t="s">
        <v>8142</v>
      </c>
      <c r="EJE510" s="905" t="s">
        <v>9290</v>
      </c>
      <c r="EJF510" s="906" t="s">
        <v>9291</v>
      </c>
      <c r="EJG510" s="899" t="s">
        <v>3839</v>
      </c>
      <c r="EJH510" s="907">
        <v>46023</v>
      </c>
      <c r="EJI510" s="902">
        <v>46056</v>
      </c>
      <c r="EJJ510" s="903" t="s">
        <v>9289</v>
      </c>
      <c r="EJK510" s="903" t="s">
        <v>9019</v>
      </c>
      <c r="EJL510" s="904" t="s">
        <v>8142</v>
      </c>
      <c r="EJM510" s="905" t="s">
        <v>9290</v>
      </c>
      <c r="EJN510" s="906" t="s">
        <v>9291</v>
      </c>
      <c r="EJO510" s="899" t="s">
        <v>3839</v>
      </c>
      <c r="EJP510" s="907">
        <v>46023</v>
      </c>
      <c r="EJQ510" s="902">
        <v>46056</v>
      </c>
      <c r="EJR510" s="903" t="s">
        <v>9289</v>
      </c>
      <c r="EJS510" s="903" t="s">
        <v>9019</v>
      </c>
      <c r="EJT510" s="904" t="s">
        <v>8142</v>
      </c>
      <c r="EJU510" s="905" t="s">
        <v>9290</v>
      </c>
      <c r="EJV510" s="906" t="s">
        <v>9291</v>
      </c>
      <c r="EJW510" s="899" t="s">
        <v>3839</v>
      </c>
      <c r="EJX510" s="907">
        <v>46023</v>
      </c>
      <c r="EJY510" s="902">
        <v>46056</v>
      </c>
      <c r="EJZ510" s="903" t="s">
        <v>9289</v>
      </c>
      <c r="EKA510" s="903" t="s">
        <v>9019</v>
      </c>
      <c r="EKB510" s="904" t="s">
        <v>8142</v>
      </c>
      <c r="EKC510" s="905" t="s">
        <v>9290</v>
      </c>
      <c r="EKD510" s="906" t="s">
        <v>9291</v>
      </c>
      <c r="EKE510" s="899" t="s">
        <v>3839</v>
      </c>
      <c r="EKF510" s="907">
        <v>46023</v>
      </c>
      <c r="EKG510" s="902">
        <v>46056</v>
      </c>
      <c r="EKH510" s="903" t="s">
        <v>9289</v>
      </c>
      <c r="EKI510" s="903" t="s">
        <v>9019</v>
      </c>
      <c r="EKJ510" s="904" t="s">
        <v>8142</v>
      </c>
      <c r="EKK510" s="905" t="s">
        <v>9290</v>
      </c>
      <c r="EKL510" s="906" t="s">
        <v>9291</v>
      </c>
      <c r="EKM510" s="899" t="s">
        <v>3839</v>
      </c>
      <c r="EKN510" s="907">
        <v>46023</v>
      </c>
      <c r="EKO510" s="902">
        <v>46056</v>
      </c>
      <c r="EKP510" s="903" t="s">
        <v>9289</v>
      </c>
      <c r="EKQ510" s="903" t="s">
        <v>9019</v>
      </c>
      <c r="EKR510" s="904" t="s">
        <v>8142</v>
      </c>
      <c r="EKS510" s="905" t="s">
        <v>9290</v>
      </c>
      <c r="EKT510" s="906" t="s">
        <v>9291</v>
      </c>
      <c r="EKU510" s="899" t="s">
        <v>3839</v>
      </c>
      <c r="EKV510" s="907">
        <v>46023</v>
      </c>
      <c r="EKW510" s="902">
        <v>46056</v>
      </c>
      <c r="EKX510" s="903" t="s">
        <v>9289</v>
      </c>
      <c r="EKY510" s="903" t="s">
        <v>9019</v>
      </c>
      <c r="EKZ510" s="904" t="s">
        <v>8142</v>
      </c>
      <c r="ELA510" s="905" t="s">
        <v>9290</v>
      </c>
      <c r="ELB510" s="906" t="s">
        <v>9291</v>
      </c>
      <c r="ELC510" s="899" t="s">
        <v>3839</v>
      </c>
      <c r="ELD510" s="907">
        <v>46023</v>
      </c>
      <c r="ELE510" s="902">
        <v>46056</v>
      </c>
      <c r="ELF510" s="903" t="s">
        <v>9289</v>
      </c>
      <c r="ELG510" s="903" t="s">
        <v>9019</v>
      </c>
      <c r="ELH510" s="904" t="s">
        <v>8142</v>
      </c>
      <c r="ELI510" s="905" t="s">
        <v>9290</v>
      </c>
      <c r="ELJ510" s="906" t="s">
        <v>9291</v>
      </c>
      <c r="ELK510" s="899" t="s">
        <v>3839</v>
      </c>
      <c r="ELL510" s="907">
        <v>46023</v>
      </c>
      <c r="ELM510" s="902">
        <v>46056</v>
      </c>
      <c r="ELN510" s="903" t="s">
        <v>9289</v>
      </c>
      <c r="ELO510" s="903" t="s">
        <v>9019</v>
      </c>
      <c r="ELP510" s="904" t="s">
        <v>8142</v>
      </c>
      <c r="ELQ510" s="905" t="s">
        <v>9290</v>
      </c>
      <c r="ELR510" s="906" t="s">
        <v>9291</v>
      </c>
      <c r="ELS510" s="899" t="s">
        <v>3839</v>
      </c>
      <c r="ELT510" s="907">
        <v>46023</v>
      </c>
      <c r="ELU510" s="902">
        <v>46056</v>
      </c>
      <c r="ELV510" s="903" t="s">
        <v>9289</v>
      </c>
      <c r="ELW510" s="903" t="s">
        <v>9019</v>
      </c>
      <c r="ELX510" s="904" t="s">
        <v>8142</v>
      </c>
      <c r="ELY510" s="905" t="s">
        <v>9290</v>
      </c>
      <c r="ELZ510" s="906" t="s">
        <v>9291</v>
      </c>
      <c r="EMA510" s="899" t="s">
        <v>3839</v>
      </c>
      <c r="EMB510" s="907">
        <v>46023</v>
      </c>
      <c r="EMC510" s="902">
        <v>46056</v>
      </c>
      <c r="EMD510" s="903" t="s">
        <v>9289</v>
      </c>
      <c r="EME510" s="903" t="s">
        <v>9019</v>
      </c>
      <c r="EMF510" s="904" t="s">
        <v>8142</v>
      </c>
      <c r="EMG510" s="905" t="s">
        <v>9290</v>
      </c>
      <c r="EMH510" s="906" t="s">
        <v>9291</v>
      </c>
      <c r="EMI510" s="899" t="s">
        <v>3839</v>
      </c>
      <c r="EMJ510" s="907">
        <v>46023</v>
      </c>
      <c r="EMK510" s="902">
        <v>46056</v>
      </c>
      <c r="EML510" s="903" t="s">
        <v>9289</v>
      </c>
      <c r="EMM510" s="903" t="s">
        <v>9019</v>
      </c>
      <c r="EMN510" s="904" t="s">
        <v>8142</v>
      </c>
      <c r="EMO510" s="905" t="s">
        <v>9290</v>
      </c>
      <c r="EMP510" s="906" t="s">
        <v>9291</v>
      </c>
      <c r="EMQ510" s="899" t="s">
        <v>3839</v>
      </c>
      <c r="EMR510" s="907">
        <v>46023</v>
      </c>
      <c r="EMS510" s="902">
        <v>46056</v>
      </c>
      <c r="EMT510" s="903" t="s">
        <v>9289</v>
      </c>
      <c r="EMU510" s="903" t="s">
        <v>9019</v>
      </c>
      <c r="EMV510" s="904" t="s">
        <v>8142</v>
      </c>
      <c r="EMW510" s="905" t="s">
        <v>9290</v>
      </c>
      <c r="EMX510" s="906" t="s">
        <v>9291</v>
      </c>
      <c r="EMY510" s="899" t="s">
        <v>3839</v>
      </c>
      <c r="EMZ510" s="907">
        <v>46023</v>
      </c>
      <c r="ENA510" s="902">
        <v>46056</v>
      </c>
      <c r="ENB510" s="903" t="s">
        <v>9289</v>
      </c>
      <c r="ENC510" s="903" t="s">
        <v>9019</v>
      </c>
      <c r="END510" s="904" t="s">
        <v>8142</v>
      </c>
      <c r="ENE510" s="905" t="s">
        <v>9290</v>
      </c>
      <c r="ENF510" s="906" t="s">
        <v>9291</v>
      </c>
      <c r="ENG510" s="899" t="s">
        <v>3839</v>
      </c>
      <c r="ENH510" s="907">
        <v>46023</v>
      </c>
      <c r="ENI510" s="902">
        <v>46056</v>
      </c>
      <c r="ENJ510" s="903" t="s">
        <v>9289</v>
      </c>
      <c r="ENK510" s="903" t="s">
        <v>9019</v>
      </c>
      <c r="ENL510" s="904" t="s">
        <v>8142</v>
      </c>
      <c r="ENM510" s="905" t="s">
        <v>9290</v>
      </c>
      <c r="ENN510" s="906" t="s">
        <v>9291</v>
      </c>
      <c r="ENO510" s="899" t="s">
        <v>3839</v>
      </c>
      <c r="ENP510" s="907">
        <v>46023</v>
      </c>
      <c r="ENQ510" s="902">
        <v>46056</v>
      </c>
      <c r="ENR510" s="903" t="s">
        <v>9289</v>
      </c>
      <c r="ENS510" s="903" t="s">
        <v>9019</v>
      </c>
      <c r="ENT510" s="904" t="s">
        <v>8142</v>
      </c>
      <c r="ENU510" s="905" t="s">
        <v>9290</v>
      </c>
      <c r="ENV510" s="906" t="s">
        <v>9291</v>
      </c>
      <c r="ENW510" s="899" t="s">
        <v>3839</v>
      </c>
      <c r="ENX510" s="907">
        <v>46023</v>
      </c>
      <c r="ENY510" s="902">
        <v>46056</v>
      </c>
      <c r="ENZ510" s="903" t="s">
        <v>9289</v>
      </c>
      <c r="EOA510" s="903" t="s">
        <v>9019</v>
      </c>
      <c r="EOB510" s="904" t="s">
        <v>8142</v>
      </c>
      <c r="EOC510" s="905" t="s">
        <v>9290</v>
      </c>
      <c r="EOD510" s="906" t="s">
        <v>9291</v>
      </c>
      <c r="EOE510" s="899" t="s">
        <v>3839</v>
      </c>
      <c r="EOF510" s="907">
        <v>46023</v>
      </c>
      <c r="EOG510" s="902">
        <v>46056</v>
      </c>
      <c r="EOH510" s="903" t="s">
        <v>9289</v>
      </c>
      <c r="EOI510" s="903" t="s">
        <v>9019</v>
      </c>
      <c r="EOJ510" s="904" t="s">
        <v>8142</v>
      </c>
      <c r="EOK510" s="905" t="s">
        <v>9290</v>
      </c>
      <c r="EOL510" s="906" t="s">
        <v>9291</v>
      </c>
      <c r="EOM510" s="899" t="s">
        <v>3839</v>
      </c>
      <c r="EON510" s="907">
        <v>46023</v>
      </c>
      <c r="EOO510" s="902">
        <v>46056</v>
      </c>
      <c r="EOP510" s="903" t="s">
        <v>9289</v>
      </c>
      <c r="EOQ510" s="903" t="s">
        <v>9019</v>
      </c>
      <c r="EOR510" s="904" t="s">
        <v>8142</v>
      </c>
      <c r="EOS510" s="905" t="s">
        <v>9290</v>
      </c>
      <c r="EOT510" s="906" t="s">
        <v>9291</v>
      </c>
      <c r="EOU510" s="899" t="s">
        <v>3839</v>
      </c>
      <c r="EOV510" s="907">
        <v>46023</v>
      </c>
      <c r="EOW510" s="902">
        <v>46056</v>
      </c>
      <c r="EOX510" s="903" t="s">
        <v>9289</v>
      </c>
      <c r="EOY510" s="903" t="s">
        <v>9019</v>
      </c>
      <c r="EOZ510" s="904" t="s">
        <v>8142</v>
      </c>
      <c r="EPA510" s="905" t="s">
        <v>9290</v>
      </c>
      <c r="EPB510" s="906" t="s">
        <v>9291</v>
      </c>
      <c r="EPC510" s="899" t="s">
        <v>3839</v>
      </c>
      <c r="EPD510" s="907">
        <v>46023</v>
      </c>
      <c r="EPE510" s="902">
        <v>46056</v>
      </c>
      <c r="EPF510" s="903" t="s">
        <v>9289</v>
      </c>
      <c r="EPG510" s="903" t="s">
        <v>9019</v>
      </c>
      <c r="EPH510" s="904" t="s">
        <v>8142</v>
      </c>
      <c r="EPI510" s="905" t="s">
        <v>9290</v>
      </c>
      <c r="EPJ510" s="906" t="s">
        <v>9291</v>
      </c>
      <c r="EPK510" s="899" t="s">
        <v>3839</v>
      </c>
      <c r="EPL510" s="907">
        <v>46023</v>
      </c>
      <c r="EPM510" s="902">
        <v>46056</v>
      </c>
      <c r="EPN510" s="903" t="s">
        <v>9289</v>
      </c>
      <c r="EPO510" s="903" t="s">
        <v>9019</v>
      </c>
      <c r="EPP510" s="904" t="s">
        <v>8142</v>
      </c>
      <c r="EPQ510" s="905" t="s">
        <v>9290</v>
      </c>
      <c r="EPR510" s="906" t="s">
        <v>9291</v>
      </c>
      <c r="EPS510" s="899" t="s">
        <v>3839</v>
      </c>
      <c r="EPT510" s="907">
        <v>46023</v>
      </c>
      <c r="EPU510" s="902">
        <v>46056</v>
      </c>
      <c r="EPV510" s="903" t="s">
        <v>9289</v>
      </c>
      <c r="EPW510" s="903" t="s">
        <v>9019</v>
      </c>
      <c r="EPX510" s="904" t="s">
        <v>8142</v>
      </c>
      <c r="EPY510" s="905" t="s">
        <v>9290</v>
      </c>
      <c r="EPZ510" s="906" t="s">
        <v>9291</v>
      </c>
      <c r="EQA510" s="899" t="s">
        <v>3839</v>
      </c>
      <c r="EQB510" s="907">
        <v>46023</v>
      </c>
      <c r="EQC510" s="902">
        <v>46056</v>
      </c>
      <c r="EQD510" s="903" t="s">
        <v>9289</v>
      </c>
      <c r="EQE510" s="903" t="s">
        <v>9019</v>
      </c>
      <c r="EQF510" s="904" t="s">
        <v>8142</v>
      </c>
      <c r="EQG510" s="905" t="s">
        <v>9290</v>
      </c>
      <c r="EQH510" s="906" t="s">
        <v>9291</v>
      </c>
      <c r="EQI510" s="899" t="s">
        <v>3839</v>
      </c>
      <c r="EQJ510" s="907">
        <v>46023</v>
      </c>
      <c r="EQK510" s="902">
        <v>46056</v>
      </c>
      <c r="EQL510" s="903" t="s">
        <v>9289</v>
      </c>
      <c r="EQM510" s="903" t="s">
        <v>9019</v>
      </c>
      <c r="EQN510" s="904" t="s">
        <v>8142</v>
      </c>
      <c r="EQO510" s="905" t="s">
        <v>9290</v>
      </c>
      <c r="EQP510" s="906" t="s">
        <v>9291</v>
      </c>
      <c r="EQQ510" s="899" t="s">
        <v>3839</v>
      </c>
      <c r="EQR510" s="907">
        <v>46023</v>
      </c>
      <c r="EQS510" s="902">
        <v>46056</v>
      </c>
      <c r="EQT510" s="903" t="s">
        <v>9289</v>
      </c>
      <c r="EQU510" s="903" t="s">
        <v>9019</v>
      </c>
      <c r="EQV510" s="904" t="s">
        <v>8142</v>
      </c>
      <c r="EQW510" s="905" t="s">
        <v>9290</v>
      </c>
      <c r="EQX510" s="906" t="s">
        <v>9291</v>
      </c>
      <c r="EQY510" s="899" t="s">
        <v>3839</v>
      </c>
      <c r="EQZ510" s="907">
        <v>46023</v>
      </c>
      <c r="ERA510" s="902">
        <v>46056</v>
      </c>
      <c r="ERB510" s="903" t="s">
        <v>9289</v>
      </c>
      <c r="ERC510" s="903" t="s">
        <v>9019</v>
      </c>
      <c r="ERD510" s="904" t="s">
        <v>8142</v>
      </c>
      <c r="ERE510" s="905" t="s">
        <v>9290</v>
      </c>
      <c r="ERF510" s="906" t="s">
        <v>9291</v>
      </c>
      <c r="ERG510" s="899" t="s">
        <v>3839</v>
      </c>
      <c r="ERH510" s="907">
        <v>46023</v>
      </c>
      <c r="ERI510" s="902">
        <v>46056</v>
      </c>
      <c r="ERJ510" s="903" t="s">
        <v>9289</v>
      </c>
      <c r="ERK510" s="903" t="s">
        <v>9019</v>
      </c>
      <c r="ERL510" s="904" t="s">
        <v>8142</v>
      </c>
      <c r="ERM510" s="905" t="s">
        <v>9290</v>
      </c>
      <c r="ERN510" s="906" t="s">
        <v>9291</v>
      </c>
      <c r="ERO510" s="899" t="s">
        <v>3839</v>
      </c>
      <c r="ERP510" s="907">
        <v>46023</v>
      </c>
      <c r="ERQ510" s="902">
        <v>46056</v>
      </c>
      <c r="ERR510" s="903" t="s">
        <v>9289</v>
      </c>
      <c r="ERS510" s="903" t="s">
        <v>9019</v>
      </c>
      <c r="ERT510" s="904" t="s">
        <v>8142</v>
      </c>
      <c r="ERU510" s="905" t="s">
        <v>9290</v>
      </c>
      <c r="ERV510" s="906" t="s">
        <v>9291</v>
      </c>
      <c r="ERW510" s="899" t="s">
        <v>3839</v>
      </c>
      <c r="ERX510" s="907">
        <v>46023</v>
      </c>
      <c r="ERY510" s="902">
        <v>46056</v>
      </c>
      <c r="ERZ510" s="903" t="s">
        <v>9289</v>
      </c>
      <c r="ESA510" s="903" t="s">
        <v>9019</v>
      </c>
      <c r="ESB510" s="904" t="s">
        <v>8142</v>
      </c>
      <c r="ESC510" s="905" t="s">
        <v>9290</v>
      </c>
      <c r="ESD510" s="906" t="s">
        <v>9291</v>
      </c>
      <c r="ESE510" s="899" t="s">
        <v>3839</v>
      </c>
      <c r="ESF510" s="907">
        <v>46023</v>
      </c>
      <c r="ESG510" s="902">
        <v>46056</v>
      </c>
      <c r="ESH510" s="903" t="s">
        <v>9289</v>
      </c>
      <c r="ESI510" s="903" t="s">
        <v>9019</v>
      </c>
      <c r="ESJ510" s="904" t="s">
        <v>8142</v>
      </c>
      <c r="ESK510" s="905" t="s">
        <v>9290</v>
      </c>
      <c r="ESL510" s="906" t="s">
        <v>9291</v>
      </c>
      <c r="ESM510" s="899" t="s">
        <v>3839</v>
      </c>
      <c r="ESN510" s="907">
        <v>46023</v>
      </c>
      <c r="ESO510" s="902">
        <v>46056</v>
      </c>
      <c r="ESP510" s="903" t="s">
        <v>9289</v>
      </c>
      <c r="ESQ510" s="903" t="s">
        <v>9019</v>
      </c>
      <c r="ESR510" s="904" t="s">
        <v>8142</v>
      </c>
      <c r="ESS510" s="905" t="s">
        <v>9290</v>
      </c>
      <c r="EST510" s="906" t="s">
        <v>9291</v>
      </c>
      <c r="ESU510" s="899" t="s">
        <v>3839</v>
      </c>
      <c r="ESV510" s="907">
        <v>46023</v>
      </c>
      <c r="ESW510" s="902">
        <v>46056</v>
      </c>
      <c r="ESX510" s="903" t="s">
        <v>9289</v>
      </c>
      <c r="ESY510" s="903" t="s">
        <v>9019</v>
      </c>
      <c r="ESZ510" s="904" t="s">
        <v>8142</v>
      </c>
      <c r="ETA510" s="905" t="s">
        <v>9290</v>
      </c>
      <c r="ETB510" s="906" t="s">
        <v>9291</v>
      </c>
      <c r="ETC510" s="899" t="s">
        <v>3839</v>
      </c>
      <c r="ETD510" s="907">
        <v>46023</v>
      </c>
      <c r="ETE510" s="902">
        <v>46056</v>
      </c>
      <c r="ETF510" s="903" t="s">
        <v>9289</v>
      </c>
      <c r="ETG510" s="903" t="s">
        <v>9019</v>
      </c>
      <c r="ETH510" s="904" t="s">
        <v>8142</v>
      </c>
      <c r="ETI510" s="905" t="s">
        <v>9290</v>
      </c>
      <c r="ETJ510" s="906" t="s">
        <v>9291</v>
      </c>
      <c r="ETK510" s="899" t="s">
        <v>3839</v>
      </c>
      <c r="ETL510" s="907">
        <v>46023</v>
      </c>
      <c r="ETM510" s="902">
        <v>46056</v>
      </c>
      <c r="ETN510" s="903" t="s">
        <v>9289</v>
      </c>
      <c r="ETO510" s="903" t="s">
        <v>9019</v>
      </c>
      <c r="ETP510" s="904" t="s">
        <v>8142</v>
      </c>
      <c r="ETQ510" s="905" t="s">
        <v>9290</v>
      </c>
      <c r="ETR510" s="906" t="s">
        <v>9291</v>
      </c>
      <c r="ETS510" s="899" t="s">
        <v>3839</v>
      </c>
      <c r="ETT510" s="907">
        <v>46023</v>
      </c>
      <c r="ETU510" s="902">
        <v>46056</v>
      </c>
      <c r="ETV510" s="903" t="s">
        <v>9289</v>
      </c>
      <c r="ETW510" s="903" t="s">
        <v>9019</v>
      </c>
      <c r="ETX510" s="904" t="s">
        <v>8142</v>
      </c>
      <c r="ETY510" s="905" t="s">
        <v>9290</v>
      </c>
      <c r="ETZ510" s="906" t="s">
        <v>9291</v>
      </c>
      <c r="EUA510" s="899" t="s">
        <v>3839</v>
      </c>
      <c r="EUB510" s="907">
        <v>46023</v>
      </c>
      <c r="EUC510" s="902">
        <v>46056</v>
      </c>
      <c r="EUD510" s="903" t="s">
        <v>9289</v>
      </c>
      <c r="EUE510" s="903" t="s">
        <v>9019</v>
      </c>
      <c r="EUF510" s="904" t="s">
        <v>8142</v>
      </c>
      <c r="EUG510" s="905" t="s">
        <v>9290</v>
      </c>
      <c r="EUH510" s="906" t="s">
        <v>9291</v>
      </c>
      <c r="EUI510" s="899" t="s">
        <v>3839</v>
      </c>
      <c r="EUJ510" s="907">
        <v>46023</v>
      </c>
      <c r="EUK510" s="902">
        <v>46056</v>
      </c>
      <c r="EUL510" s="903" t="s">
        <v>9289</v>
      </c>
      <c r="EUM510" s="903" t="s">
        <v>9019</v>
      </c>
      <c r="EUN510" s="904" t="s">
        <v>8142</v>
      </c>
      <c r="EUO510" s="905" t="s">
        <v>9290</v>
      </c>
      <c r="EUP510" s="906" t="s">
        <v>9291</v>
      </c>
      <c r="EUQ510" s="899" t="s">
        <v>3839</v>
      </c>
      <c r="EUR510" s="907">
        <v>46023</v>
      </c>
      <c r="EUS510" s="902">
        <v>46056</v>
      </c>
      <c r="EUT510" s="903" t="s">
        <v>9289</v>
      </c>
      <c r="EUU510" s="903" t="s">
        <v>9019</v>
      </c>
      <c r="EUV510" s="904" t="s">
        <v>8142</v>
      </c>
      <c r="EUW510" s="905" t="s">
        <v>9290</v>
      </c>
      <c r="EUX510" s="906" t="s">
        <v>9291</v>
      </c>
      <c r="EUY510" s="899" t="s">
        <v>3839</v>
      </c>
      <c r="EUZ510" s="907">
        <v>46023</v>
      </c>
      <c r="EVA510" s="902">
        <v>46056</v>
      </c>
      <c r="EVB510" s="903" t="s">
        <v>9289</v>
      </c>
      <c r="EVC510" s="903" t="s">
        <v>9019</v>
      </c>
      <c r="EVD510" s="904" t="s">
        <v>8142</v>
      </c>
      <c r="EVE510" s="905" t="s">
        <v>9290</v>
      </c>
      <c r="EVF510" s="906" t="s">
        <v>9291</v>
      </c>
      <c r="EVG510" s="899" t="s">
        <v>3839</v>
      </c>
      <c r="EVH510" s="907">
        <v>46023</v>
      </c>
      <c r="EVI510" s="902">
        <v>46056</v>
      </c>
      <c r="EVJ510" s="903" t="s">
        <v>9289</v>
      </c>
      <c r="EVK510" s="903" t="s">
        <v>9019</v>
      </c>
      <c r="EVL510" s="904" t="s">
        <v>8142</v>
      </c>
      <c r="EVM510" s="905" t="s">
        <v>9290</v>
      </c>
      <c r="EVN510" s="906" t="s">
        <v>9291</v>
      </c>
      <c r="EVO510" s="899" t="s">
        <v>3839</v>
      </c>
      <c r="EVP510" s="907">
        <v>46023</v>
      </c>
      <c r="EVQ510" s="902">
        <v>46056</v>
      </c>
      <c r="EVR510" s="903" t="s">
        <v>9289</v>
      </c>
      <c r="EVS510" s="903" t="s">
        <v>9019</v>
      </c>
      <c r="EVT510" s="904" t="s">
        <v>8142</v>
      </c>
      <c r="EVU510" s="905" t="s">
        <v>9290</v>
      </c>
      <c r="EVV510" s="906" t="s">
        <v>9291</v>
      </c>
      <c r="EVW510" s="899" t="s">
        <v>3839</v>
      </c>
      <c r="EVX510" s="907">
        <v>46023</v>
      </c>
      <c r="EVY510" s="902">
        <v>46056</v>
      </c>
      <c r="EVZ510" s="903" t="s">
        <v>9289</v>
      </c>
      <c r="EWA510" s="903" t="s">
        <v>9019</v>
      </c>
      <c r="EWB510" s="904" t="s">
        <v>8142</v>
      </c>
      <c r="EWC510" s="905" t="s">
        <v>9290</v>
      </c>
      <c r="EWD510" s="906" t="s">
        <v>9291</v>
      </c>
      <c r="EWE510" s="899" t="s">
        <v>3839</v>
      </c>
      <c r="EWF510" s="907">
        <v>46023</v>
      </c>
      <c r="EWG510" s="902">
        <v>46056</v>
      </c>
      <c r="EWH510" s="903" t="s">
        <v>9289</v>
      </c>
      <c r="EWI510" s="903" t="s">
        <v>9019</v>
      </c>
      <c r="EWJ510" s="904" t="s">
        <v>8142</v>
      </c>
      <c r="EWK510" s="905" t="s">
        <v>9290</v>
      </c>
      <c r="EWL510" s="906" t="s">
        <v>9291</v>
      </c>
      <c r="EWM510" s="899" t="s">
        <v>3839</v>
      </c>
      <c r="EWN510" s="907">
        <v>46023</v>
      </c>
      <c r="EWO510" s="902">
        <v>46056</v>
      </c>
      <c r="EWP510" s="903" t="s">
        <v>9289</v>
      </c>
      <c r="EWQ510" s="903" t="s">
        <v>9019</v>
      </c>
      <c r="EWR510" s="904" t="s">
        <v>8142</v>
      </c>
      <c r="EWS510" s="905" t="s">
        <v>9290</v>
      </c>
      <c r="EWT510" s="906" t="s">
        <v>9291</v>
      </c>
      <c r="EWU510" s="899" t="s">
        <v>3839</v>
      </c>
      <c r="EWV510" s="907">
        <v>46023</v>
      </c>
      <c r="EWW510" s="902">
        <v>46056</v>
      </c>
      <c r="EWX510" s="903" t="s">
        <v>9289</v>
      </c>
      <c r="EWY510" s="903" t="s">
        <v>9019</v>
      </c>
      <c r="EWZ510" s="904" t="s">
        <v>8142</v>
      </c>
      <c r="EXA510" s="905" t="s">
        <v>9290</v>
      </c>
      <c r="EXB510" s="906" t="s">
        <v>9291</v>
      </c>
      <c r="EXC510" s="899" t="s">
        <v>3839</v>
      </c>
      <c r="EXD510" s="907">
        <v>46023</v>
      </c>
      <c r="EXE510" s="902">
        <v>46056</v>
      </c>
      <c r="EXF510" s="903" t="s">
        <v>9289</v>
      </c>
      <c r="EXG510" s="903" t="s">
        <v>9019</v>
      </c>
      <c r="EXH510" s="904" t="s">
        <v>8142</v>
      </c>
      <c r="EXI510" s="905" t="s">
        <v>9290</v>
      </c>
      <c r="EXJ510" s="906" t="s">
        <v>9291</v>
      </c>
      <c r="EXK510" s="899" t="s">
        <v>3839</v>
      </c>
      <c r="EXL510" s="907">
        <v>46023</v>
      </c>
      <c r="EXM510" s="902">
        <v>46056</v>
      </c>
      <c r="EXN510" s="903" t="s">
        <v>9289</v>
      </c>
      <c r="EXO510" s="903" t="s">
        <v>9019</v>
      </c>
      <c r="EXP510" s="904" t="s">
        <v>8142</v>
      </c>
      <c r="EXQ510" s="905" t="s">
        <v>9290</v>
      </c>
      <c r="EXR510" s="906" t="s">
        <v>9291</v>
      </c>
      <c r="EXS510" s="899" t="s">
        <v>3839</v>
      </c>
      <c r="EXT510" s="907">
        <v>46023</v>
      </c>
      <c r="EXU510" s="902">
        <v>46056</v>
      </c>
      <c r="EXV510" s="903" t="s">
        <v>9289</v>
      </c>
      <c r="EXW510" s="903" t="s">
        <v>9019</v>
      </c>
      <c r="EXX510" s="904" t="s">
        <v>8142</v>
      </c>
      <c r="EXY510" s="905" t="s">
        <v>9290</v>
      </c>
      <c r="EXZ510" s="906" t="s">
        <v>9291</v>
      </c>
      <c r="EYA510" s="899" t="s">
        <v>3839</v>
      </c>
      <c r="EYB510" s="907">
        <v>46023</v>
      </c>
      <c r="EYC510" s="902">
        <v>46056</v>
      </c>
      <c r="EYD510" s="903" t="s">
        <v>9289</v>
      </c>
      <c r="EYE510" s="903" t="s">
        <v>9019</v>
      </c>
      <c r="EYF510" s="904" t="s">
        <v>8142</v>
      </c>
      <c r="EYG510" s="905" t="s">
        <v>9290</v>
      </c>
      <c r="EYH510" s="906" t="s">
        <v>9291</v>
      </c>
      <c r="EYI510" s="899" t="s">
        <v>3839</v>
      </c>
      <c r="EYJ510" s="907">
        <v>46023</v>
      </c>
      <c r="EYK510" s="902">
        <v>46056</v>
      </c>
      <c r="EYL510" s="903" t="s">
        <v>9289</v>
      </c>
      <c r="EYM510" s="903" t="s">
        <v>9019</v>
      </c>
      <c r="EYN510" s="904" t="s">
        <v>8142</v>
      </c>
      <c r="EYO510" s="905" t="s">
        <v>9290</v>
      </c>
      <c r="EYP510" s="906" t="s">
        <v>9291</v>
      </c>
      <c r="EYQ510" s="899" t="s">
        <v>3839</v>
      </c>
      <c r="EYR510" s="907">
        <v>46023</v>
      </c>
      <c r="EYS510" s="902">
        <v>46056</v>
      </c>
      <c r="EYT510" s="903" t="s">
        <v>9289</v>
      </c>
      <c r="EYU510" s="903" t="s">
        <v>9019</v>
      </c>
      <c r="EYV510" s="904" t="s">
        <v>8142</v>
      </c>
      <c r="EYW510" s="905" t="s">
        <v>9290</v>
      </c>
      <c r="EYX510" s="906" t="s">
        <v>9291</v>
      </c>
      <c r="EYY510" s="899" t="s">
        <v>3839</v>
      </c>
      <c r="EYZ510" s="907">
        <v>46023</v>
      </c>
      <c r="EZA510" s="902">
        <v>46056</v>
      </c>
      <c r="EZB510" s="903" t="s">
        <v>9289</v>
      </c>
      <c r="EZC510" s="903" t="s">
        <v>9019</v>
      </c>
      <c r="EZD510" s="904" t="s">
        <v>8142</v>
      </c>
      <c r="EZE510" s="905" t="s">
        <v>9290</v>
      </c>
      <c r="EZF510" s="906" t="s">
        <v>9291</v>
      </c>
      <c r="EZG510" s="899" t="s">
        <v>3839</v>
      </c>
      <c r="EZH510" s="907">
        <v>46023</v>
      </c>
      <c r="EZI510" s="902">
        <v>46056</v>
      </c>
      <c r="EZJ510" s="903" t="s">
        <v>9289</v>
      </c>
      <c r="EZK510" s="903" t="s">
        <v>9019</v>
      </c>
      <c r="EZL510" s="904" t="s">
        <v>8142</v>
      </c>
      <c r="EZM510" s="905" t="s">
        <v>9290</v>
      </c>
      <c r="EZN510" s="906" t="s">
        <v>9291</v>
      </c>
      <c r="EZO510" s="899" t="s">
        <v>3839</v>
      </c>
      <c r="EZP510" s="907">
        <v>46023</v>
      </c>
      <c r="EZQ510" s="902">
        <v>46056</v>
      </c>
      <c r="EZR510" s="903" t="s">
        <v>9289</v>
      </c>
      <c r="EZS510" s="903" t="s">
        <v>9019</v>
      </c>
      <c r="EZT510" s="904" t="s">
        <v>8142</v>
      </c>
      <c r="EZU510" s="905" t="s">
        <v>9290</v>
      </c>
      <c r="EZV510" s="906" t="s">
        <v>9291</v>
      </c>
      <c r="EZW510" s="899" t="s">
        <v>3839</v>
      </c>
      <c r="EZX510" s="907">
        <v>46023</v>
      </c>
      <c r="EZY510" s="902">
        <v>46056</v>
      </c>
      <c r="EZZ510" s="903" t="s">
        <v>9289</v>
      </c>
      <c r="FAA510" s="903" t="s">
        <v>9019</v>
      </c>
      <c r="FAB510" s="904" t="s">
        <v>8142</v>
      </c>
      <c r="FAC510" s="905" t="s">
        <v>9290</v>
      </c>
      <c r="FAD510" s="906" t="s">
        <v>9291</v>
      </c>
      <c r="FAE510" s="899" t="s">
        <v>3839</v>
      </c>
      <c r="FAF510" s="907">
        <v>46023</v>
      </c>
      <c r="FAG510" s="902">
        <v>46056</v>
      </c>
      <c r="FAH510" s="903" t="s">
        <v>9289</v>
      </c>
      <c r="FAI510" s="903" t="s">
        <v>9019</v>
      </c>
      <c r="FAJ510" s="904" t="s">
        <v>8142</v>
      </c>
      <c r="FAK510" s="905" t="s">
        <v>9290</v>
      </c>
      <c r="FAL510" s="906" t="s">
        <v>9291</v>
      </c>
      <c r="FAM510" s="899" t="s">
        <v>3839</v>
      </c>
      <c r="FAN510" s="907">
        <v>46023</v>
      </c>
      <c r="FAO510" s="902">
        <v>46056</v>
      </c>
      <c r="FAP510" s="903" t="s">
        <v>9289</v>
      </c>
      <c r="FAQ510" s="903" t="s">
        <v>9019</v>
      </c>
      <c r="FAR510" s="904" t="s">
        <v>8142</v>
      </c>
      <c r="FAS510" s="905" t="s">
        <v>9290</v>
      </c>
      <c r="FAT510" s="906" t="s">
        <v>9291</v>
      </c>
      <c r="FAU510" s="899" t="s">
        <v>3839</v>
      </c>
      <c r="FAV510" s="907">
        <v>46023</v>
      </c>
      <c r="FAW510" s="902">
        <v>46056</v>
      </c>
      <c r="FAX510" s="903" t="s">
        <v>9289</v>
      </c>
      <c r="FAY510" s="903" t="s">
        <v>9019</v>
      </c>
      <c r="FAZ510" s="904" t="s">
        <v>8142</v>
      </c>
      <c r="FBA510" s="905" t="s">
        <v>9290</v>
      </c>
      <c r="FBB510" s="906" t="s">
        <v>9291</v>
      </c>
      <c r="FBC510" s="899" t="s">
        <v>3839</v>
      </c>
      <c r="FBD510" s="907">
        <v>46023</v>
      </c>
      <c r="FBE510" s="902">
        <v>46056</v>
      </c>
      <c r="FBF510" s="903" t="s">
        <v>9289</v>
      </c>
      <c r="FBG510" s="903" t="s">
        <v>9019</v>
      </c>
      <c r="FBH510" s="904" t="s">
        <v>8142</v>
      </c>
      <c r="FBI510" s="905" t="s">
        <v>9290</v>
      </c>
      <c r="FBJ510" s="906" t="s">
        <v>9291</v>
      </c>
      <c r="FBK510" s="899" t="s">
        <v>3839</v>
      </c>
      <c r="FBL510" s="907">
        <v>46023</v>
      </c>
      <c r="FBM510" s="902">
        <v>46056</v>
      </c>
      <c r="FBN510" s="903" t="s">
        <v>9289</v>
      </c>
      <c r="FBO510" s="903" t="s">
        <v>9019</v>
      </c>
      <c r="FBP510" s="904" t="s">
        <v>8142</v>
      </c>
      <c r="FBQ510" s="905" t="s">
        <v>9290</v>
      </c>
      <c r="FBR510" s="906" t="s">
        <v>9291</v>
      </c>
      <c r="FBS510" s="899" t="s">
        <v>3839</v>
      </c>
      <c r="FBT510" s="907">
        <v>46023</v>
      </c>
      <c r="FBU510" s="902">
        <v>46056</v>
      </c>
      <c r="FBV510" s="903" t="s">
        <v>9289</v>
      </c>
      <c r="FBW510" s="903" t="s">
        <v>9019</v>
      </c>
      <c r="FBX510" s="904" t="s">
        <v>8142</v>
      </c>
      <c r="FBY510" s="905" t="s">
        <v>9290</v>
      </c>
      <c r="FBZ510" s="906" t="s">
        <v>9291</v>
      </c>
      <c r="FCA510" s="899" t="s">
        <v>3839</v>
      </c>
      <c r="FCB510" s="907">
        <v>46023</v>
      </c>
      <c r="FCC510" s="902">
        <v>46056</v>
      </c>
      <c r="FCD510" s="903" t="s">
        <v>9289</v>
      </c>
      <c r="FCE510" s="903" t="s">
        <v>9019</v>
      </c>
      <c r="FCF510" s="904" t="s">
        <v>8142</v>
      </c>
      <c r="FCG510" s="905" t="s">
        <v>9290</v>
      </c>
      <c r="FCH510" s="906" t="s">
        <v>9291</v>
      </c>
      <c r="FCI510" s="899" t="s">
        <v>3839</v>
      </c>
      <c r="FCJ510" s="907">
        <v>46023</v>
      </c>
      <c r="FCK510" s="902">
        <v>46056</v>
      </c>
      <c r="FCL510" s="903" t="s">
        <v>9289</v>
      </c>
      <c r="FCM510" s="903" t="s">
        <v>9019</v>
      </c>
      <c r="FCN510" s="904" t="s">
        <v>8142</v>
      </c>
      <c r="FCO510" s="905" t="s">
        <v>9290</v>
      </c>
      <c r="FCP510" s="906" t="s">
        <v>9291</v>
      </c>
      <c r="FCQ510" s="899" t="s">
        <v>3839</v>
      </c>
      <c r="FCR510" s="907">
        <v>46023</v>
      </c>
      <c r="FCS510" s="902">
        <v>46056</v>
      </c>
      <c r="FCT510" s="903" t="s">
        <v>9289</v>
      </c>
      <c r="FCU510" s="903" t="s">
        <v>9019</v>
      </c>
      <c r="FCV510" s="904" t="s">
        <v>8142</v>
      </c>
      <c r="FCW510" s="905" t="s">
        <v>9290</v>
      </c>
      <c r="FCX510" s="906" t="s">
        <v>9291</v>
      </c>
      <c r="FCY510" s="899" t="s">
        <v>3839</v>
      </c>
      <c r="FCZ510" s="907">
        <v>46023</v>
      </c>
      <c r="FDA510" s="902">
        <v>46056</v>
      </c>
      <c r="FDB510" s="903" t="s">
        <v>9289</v>
      </c>
      <c r="FDC510" s="903" t="s">
        <v>9019</v>
      </c>
      <c r="FDD510" s="904" t="s">
        <v>8142</v>
      </c>
      <c r="FDE510" s="905" t="s">
        <v>9290</v>
      </c>
      <c r="FDF510" s="906" t="s">
        <v>9291</v>
      </c>
      <c r="FDG510" s="899" t="s">
        <v>3839</v>
      </c>
      <c r="FDH510" s="907">
        <v>46023</v>
      </c>
      <c r="FDI510" s="902">
        <v>46056</v>
      </c>
      <c r="FDJ510" s="903" t="s">
        <v>9289</v>
      </c>
      <c r="FDK510" s="903" t="s">
        <v>9019</v>
      </c>
      <c r="FDL510" s="904" t="s">
        <v>8142</v>
      </c>
      <c r="FDM510" s="905" t="s">
        <v>9290</v>
      </c>
      <c r="FDN510" s="906" t="s">
        <v>9291</v>
      </c>
      <c r="FDO510" s="899" t="s">
        <v>3839</v>
      </c>
      <c r="FDP510" s="907">
        <v>46023</v>
      </c>
      <c r="FDQ510" s="902">
        <v>46056</v>
      </c>
      <c r="FDR510" s="903" t="s">
        <v>9289</v>
      </c>
      <c r="FDS510" s="903" t="s">
        <v>9019</v>
      </c>
      <c r="FDT510" s="904" t="s">
        <v>8142</v>
      </c>
      <c r="FDU510" s="905" t="s">
        <v>9290</v>
      </c>
      <c r="FDV510" s="906" t="s">
        <v>9291</v>
      </c>
      <c r="FDW510" s="899" t="s">
        <v>3839</v>
      </c>
      <c r="FDX510" s="907">
        <v>46023</v>
      </c>
      <c r="FDY510" s="902">
        <v>46056</v>
      </c>
      <c r="FDZ510" s="903" t="s">
        <v>9289</v>
      </c>
      <c r="FEA510" s="903" t="s">
        <v>9019</v>
      </c>
      <c r="FEB510" s="904" t="s">
        <v>8142</v>
      </c>
      <c r="FEC510" s="905" t="s">
        <v>9290</v>
      </c>
      <c r="FED510" s="906" t="s">
        <v>9291</v>
      </c>
      <c r="FEE510" s="899" t="s">
        <v>3839</v>
      </c>
      <c r="FEF510" s="907">
        <v>46023</v>
      </c>
      <c r="FEG510" s="902">
        <v>46056</v>
      </c>
      <c r="FEH510" s="903" t="s">
        <v>9289</v>
      </c>
      <c r="FEI510" s="903" t="s">
        <v>9019</v>
      </c>
      <c r="FEJ510" s="904" t="s">
        <v>8142</v>
      </c>
      <c r="FEK510" s="905" t="s">
        <v>9290</v>
      </c>
      <c r="FEL510" s="906" t="s">
        <v>9291</v>
      </c>
      <c r="FEM510" s="899" t="s">
        <v>3839</v>
      </c>
      <c r="FEN510" s="907">
        <v>46023</v>
      </c>
      <c r="FEO510" s="902">
        <v>46056</v>
      </c>
      <c r="FEP510" s="903" t="s">
        <v>9289</v>
      </c>
      <c r="FEQ510" s="903" t="s">
        <v>9019</v>
      </c>
      <c r="FER510" s="904" t="s">
        <v>8142</v>
      </c>
      <c r="FES510" s="905" t="s">
        <v>9290</v>
      </c>
      <c r="FET510" s="906" t="s">
        <v>9291</v>
      </c>
      <c r="FEU510" s="899" t="s">
        <v>3839</v>
      </c>
      <c r="FEV510" s="907">
        <v>46023</v>
      </c>
      <c r="FEW510" s="902">
        <v>46056</v>
      </c>
      <c r="FEX510" s="903" t="s">
        <v>9289</v>
      </c>
      <c r="FEY510" s="903" t="s">
        <v>9019</v>
      </c>
      <c r="FEZ510" s="904" t="s">
        <v>8142</v>
      </c>
      <c r="FFA510" s="905" t="s">
        <v>9290</v>
      </c>
      <c r="FFB510" s="906" t="s">
        <v>9291</v>
      </c>
      <c r="FFC510" s="899" t="s">
        <v>3839</v>
      </c>
      <c r="FFD510" s="907">
        <v>46023</v>
      </c>
      <c r="FFE510" s="902">
        <v>46056</v>
      </c>
      <c r="FFF510" s="903" t="s">
        <v>9289</v>
      </c>
      <c r="FFG510" s="903" t="s">
        <v>9019</v>
      </c>
      <c r="FFH510" s="904" t="s">
        <v>8142</v>
      </c>
      <c r="FFI510" s="905" t="s">
        <v>9290</v>
      </c>
      <c r="FFJ510" s="906" t="s">
        <v>9291</v>
      </c>
      <c r="FFK510" s="899" t="s">
        <v>3839</v>
      </c>
      <c r="FFL510" s="907">
        <v>46023</v>
      </c>
      <c r="FFM510" s="902">
        <v>46056</v>
      </c>
      <c r="FFN510" s="903" t="s">
        <v>9289</v>
      </c>
      <c r="FFO510" s="903" t="s">
        <v>9019</v>
      </c>
      <c r="FFP510" s="904" t="s">
        <v>8142</v>
      </c>
      <c r="FFQ510" s="905" t="s">
        <v>9290</v>
      </c>
      <c r="FFR510" s="906" t="s">
        <v>9291</v>
      </c>
      <c r="FFS510" s="899" t="s">
        <v>3839</v>
      </c>
      <c r="FFT510" s="907">
        <v>46023</v>
      </c>
      <c r="FFU510" s="902">
        <v>46056</v>
      </c>
      <c r="FFV510" s="903" t="s">
        <v>9289</v>
      </c>
      <c r="FFW510" s="903" t="s">
        <v>9019</v>
      </c>
      <c r="FFX510" s="904" t="s">
        <v>8142</v>
      </c>
      <c r="FFY510" s="905" t="s">
        <v>9290</v>
      </c>
      <c r="FFZ510" s="906" t="s">
        <v>9291</v>
      </c>
      <c r="FGA510" s="899" t="s">
        <v>3839</v>
      </c>
      <c r="FGB510" s="907">
        <v>46023</v>
      </c>
      <c r="FGC510" s="902">
        <v>46056</v>
      </c>
      <c r="FGD510" s="903" t="s">
        <v>9289</v>
      </c>
      <c r="FGE510" s="903" t="s">
        <v>9019</v>
      </c>
      <c r="FGF510" s="904" t="s">
        <v>8142</v>
      </c>
      <c r="FGG510" s="905" t="s">
        <v>9290</v>
      </c>
      <c r="FGH510" s="906" t="s">
        <v>9291</v>
      </c>
      <c r="FGI510" s="899" t="s">
        <v>3839</v>
      </c>
      <c r="FGJ510" s="907">
        <v>46023</v>
      </c>
      <c r="FGK510" s="902">
        <v>46056</v>
      </c>
      <c r="FGL510" s="903" t="s">
        <v>9289</v>
      </c>
      <c r="FGM510" s="903" t="s">
        <v>9019</v>
      </c>
      <c r="FGN510" s="904" t="s">
        <v>8142</v>
      </c>
      <c r="FGO510" s="905" t="s">
        <v>9290</v>
      </c>
      <c r="FGP510" s="906" t="s">
        <v>9291</v>
      </c>
      <c r="FGQ510" s="899" t="s">
        <v>3839</v>
      </c>
      <c r="FGR510" s="907">
        <v>46023</v>
      </c>
      <c r="FGS510" s="902">
        <v>46056</v>
      </c>
      <c r="FGT510" s="903" t="s">
        <v>9289</v>
      </c>
      <c r="FGU510" s="903" t="s">
        <v>9019</v>
      </c>
      <c r="FGV510" s="904" t="s">
        <v>8142</v>
      </c>
      <c r="FGW510" s="905" t="s">
        <v>9290</v>
      </c>
      <c r="FGX510" s="906" t="s">
        <v>9291</v>
      </c>
      <c r="FGY510" s="899" t="s">
        <v>3839</v>
      </c>
      <c r="FGZ510" s="907">
        <v>46023</v>
      </c>
      <c r="FHA510" s="902">
        <v>46056</v>
      </c>
      <c r="FHB510" s="903" t="s">
        <v>9289</v>
      </c>
      <c r="FHC510" s="903" t="s">
        <v>9019</v>
      </c>
      <c r="FHD510" s="904" t="s">
        <v>8142</v>
      </c>
      <c r="FHE510" s="905" t="s">
        <v>9290</v>
      </c>
      <c r="FHF510" s="906" t="s">
        <v>9291</v>
      </c>
      <c r="FHG510" s="899" t="s">
        <v>3839</v>
      </c>
      <c r="FHH510" s="907">
        <v>46023</v>
      </c>
      <c r="FHI510" s="902">
        <v>46056</v>
      </c>
      <c r="FHJ510" s="903" t="s">
        <v>9289</v>
      </c>
      <c r="FHK510" s="903" t="s">
        <v>9019</v>
      </c>
      <c r="FHL510" s="904" t="s">
        <v>8142</v>
      </c>
      <c r="FHM510" s="905" t="s">
        <v>9290</v>
      </c>
      <c r="FHN510" s="906" t="s">
        <v>9291</v>
      </c>
      <c r="FHO510" s="899" t="s">
        <v>3839</v>
      </c>
      <c r="FHP510" s="907">
        <v>46023</v>
      </c>
      <c r="FHQ510" s="902">
        <v>46056</v>
      </c>
      <c r="FHR510" s="903" t="s">
        <v>9289</v>
      </c>
      <c r="FHS510" s="903" t="s">
        <v>9019</v>
      </c>
      <c r="FHT510" s="904" t="s">
        <v>8142</v>
      </c>
      <c r="FHU510" s="905" t="s">
        <v>9290</v>
      </c>
      <c r="FHV510" s="906" t="s">
        <v>9291</v>
      </c>
      <c r="FHW510" s="899" t="s">
        <v>3839</v>
      </c>
      <c r="FHX510" s="907">
        <v>46023</v>
      </c>
      <c r="FHY510" s="902">
        <v>46056</v>
      </c>
      <c r="FHZ510" s="903" t="s">
        <v>9289</v>
      </c>
      <c r="FIA510" s="903" t="s">
        <v>9019</v>
      </c>
      <c r="FIB510" s="904" t="s">
        <v>8142</v>
      </c>
      <c r="FIC510" s="905" t="s">
        <v>9290</v>
      </c>
      <c r="FID510" s="906" t="s">
        <v>9291</v>
      </c>
      <c r="FIE510" s="899" t="s">
        <v>3839</v>
      </c>
      <c r="FIF510" s="907">
        <v>46023</v>
      </c>
      <c r="FIG510" s="902">
        <v>46056</v>
      </c>
      <c r="FIH510" s="903" t="s">
        <v>9289</v>
      </c>
      <c r="FII510" s="903" t="s">
        <v>9019</v>
      </c>
      <c r="FIJ510" s="904" t="s">
        <v>8142</v>
      </c>
      <c r="FIK510" s="905" t="s">
        <v>9290</v>
      </c>
      <c r="FIL510" s="906" t="s">
        <v>9291</v>
      </c>
      <c r="FIM510" s="899" t="s">
        <v>3839</v>
      </c>
      <c r="FIN510" s="907">
        <v>46023</v>
      </c>
      <c r="FIO510" s="902">
        <v>46056</v>
      </c>
      <c r="FIP510" s="903" t="s">
        <v>9289</v>
      </c>
      <c r="FIQ510" s="903" t="s">
        <v>9019</v>
      </c>
      <c r="FIR510" s="904" t="s">
        <v>8142</v>
      </c>
      <c r="FIS510" s="905" t="s">
        <v>9290</v>
      </c>
      <c r="FIT510" s="906" t="s">
        <v>9291</v>
      </c>
      <c r="FIU510" s="899" t="s">
        <v>3839</v>
      </c>
      <c r="FIV510" s="907">
        <v>46023</v>
      </c>
      <c r="FIW510" s="902">
        <v>46056</v>
      </c>
      <c r="FIX510" s="903" t="s">
        <v>9289</v>
      </c>
      <c r="FIY510" s="903" t="s">
        <v>9019</v>
      </c>
      <c r="FIZ510" s="904" t="s">
        <v>8142</v>
      </c>
      <c r="FJA510" s="905" t="s">
        <v>9290</v>
      </c>
      <c r="FJB510" s="906" t="s">
        <v>9291</v>
      </c>
      <c r="FJC510" s="899" t="s">
        <v>3839</v>
      </c>
      <c r="FJD510" s="907">
        <v>46023</v>
      </c>
      <c r="FJE510" s="902">
        <v>46056</v>
      </c>
      <c r="FJF510" s="903" t="s">
        <v>9289</v>
      </c>
      <c r="FJG510" s="903" t="s">
        <v>9019</v>
      </c>
      <c r="FJH510" s="904" t="s">
        <v>8142</v>
      </c>
      <c r="FJI510" s="905" t="s">
        <v>9290</v>
      </c>
      <c r="FJJ510" s="906" t="s">
        <v>9291</v>
      </c>
      <c r="FJK510" s="899" t="s">
        <v>3839</v>
      </c>
      <c r="FJL510" s="907">
        <v>46023</v>
      </c>
      <c r="FJM510" s="902">
        <v>46056</v>
      </c>
      <c r="FJN510" s="903" t="s">
        <v>9289</v>
      </c>
      <c r="FJO510" s="903" t="s">
        <v>9019</v>
      </c>
      <c r="FJP510" s="904" t="s">
        <v>8142</v>
      </c>
      <c r="FJQ510" s="905" t="s">
        <v>9290</v>
      </c>
      <c r="FJR510" s="906" t="s">
        <v>9291</v>
      </c>
      <c r="FJS510" s="899" t="s">
        <v>3839</v>
      </c>
      <c r="FJT510" s="907">
        <v>46023</v>
      </c>
      <c r="FJU510" s="902">
        <v>46056</v>
      </c>
      <c r="FJV510" s="903" t="s">
        <v>9289</v>
      </c>
      <c r="FJW510" s="903" t="s">
        <v>9019</v>
      </c>
      <c r="FJX510" s="904" t="s">
        <v>8142</v>
      </c>
      <c r="FJY510" s="905" t="s">
        <v>9290</v>
      </c>
      <c r="FJZ510" s="906" t="s">
        <v>9291</v>
      </c>
      <c r="FKA510" s="899" t="s">
        <v>3839</v>
      </c>
      <c r="FKB510" s="907">
        <v>46023</v>
      </c>
      <c r="FKC510" s="902">
        <v>46056</v>
      </c>
      <c r="FKD510" s="903" t="s">
        <v>9289</v>
      </c>
      <c r="FKE510" s="903" t="s">
        <v>9019</v>
      </c>
      <c r="FKF510" s="904" t="s">
        <v>8142</v>
      </c>
      <c r="FKG510" s="905" t="s">
        <v>9290</v>
      </c>
      <c r="FKH510" s="906" t="s">
        <v>9291</v>
      </c>
      <c r="FKI510" s="899" t="s">
        <v>3839</v>
      </c>
      <c r="FKJ510" s="907">
        <v>46023</v>
      </c>
      <c r="FKK510" s="902">
        <v>46056</v>
      </c>
      <c r="FKL510" s="903" t="s">
        <v>9289</v>
      </c>
      <c r="FKM510" s="903" t="s">
        <v>9019</v>
      </c>
      <c r="FKN510" s="904" t="s">
        <v>8142</v>
      </c>
      <c r="FKO510" s="905" t="s">
        <v>9290</v>
      </c>
      <c r="FKP510" s="906" t="s">
        <v>9291</v>
      </c>
      <c r="FKQ510" s="899" t="s">
        <v>3839</v>
      </c>
      <c r="FKR510" s="907">
        <v>46023</v>
      </c>
      <c r="FKS510" s="902">
        <v>46056</v>
      </c>
      <c r="FKT510" s="903" t="s">
        <v>9289</v>
      </c>
      <c r="FKU510" s="903" t="s">
        <v>9019</v>
      </c>
      <c r="FKV510" s="904" t="s">
        <v>8142</v>
      </c>
      <c r="FKW510" s="905" t="s">
        <v>9290</v>
      </c>
      <c r="FKX510" s="906" t="s">
        <v>9291</v>
      </c>
      <c r="FKY510" s="899" t="s">
        <v>3839</v>
      </c>
      <c r="FKZ510" s="907">
        <v>46023</v>
      </c>
      <c r="FLA510" s="902">
        <v>46056</v>
      </c>
      <c r="FLB510" s="903" t="s">
        <v>9289</v>
      </c>
      <c r="FLC510" s="903" t="s">
        <v>9019</v>
      </c>
      <c r="FLD510" s="904" t="s">
        <v>8142</v>
      </c>
      <c r="FLE510" s="905" t="s">
        <v>9290</v>
      </c>
      <c r="FLF510" s="906" t="s">
        <v>9291</v>
      </c>
      <c r="FLG510" s="899" t="s">
        <v>3839</v>
      </c>
      <c r="FLH510" s="907">
        <v>46023</v>
      </c>
      <c r="FLI510" s="902">
        <v>46056</v>
      </c>
      <c r="FLJ510" s="903" t="s">
        <v>9289</v>
      </c>
      <c r="FLK510" s="903" t="s">
        <v>9019</v>
      </c>
      <c r="FLL510" s="904" t="s">
        <v>8142</v>
      </c>
      <c r="FLM510" s="905" t="s">
        <v>9290</v>
      </c>
      <c r="FLN510" s="906" t="s">
        <v>9291</v>
      </c>
      <c r="FLO510" s="899" t="s">
        <v>3839</v>
      </c>
      <c r="FLP510" s="907">
        <v>46023</v>
      </c>
      <c r="FLQ510" s="902">
        <v>46056</v>
      </c>
      <c r="FLR510" s="903" t="s">
        <v>9289</v>
      </c>
      <c r="FLS510" s="903" t="s">
        <v>9019</v>
      </c>
      <c r="FLT510" s="904" t="s">
        <v>8142</v>
      </c>
      <c r="FLU510" s="905" t="s">
        <v>9290</v>
      </c>
      <c r="FLV510" s="906" t="s">
        <v>9291</v>
      </c>
      <c r="FLW510" s="899" t="s">
        <v>3839</v>
      </c>
      <c r="FLX510" s="907">
        <v>46023</v>
      </c>
      <c r="FLY510" s="902">
        <v>46056</v>
      </c>
      <c r="FLZ510" s="903" t="s">
        <v>9289</v>
      </c>
      <c r="FMA510" s="903" t="s">
        <v>9019</v>
      </c>
      <c r="FMB510" s="904" t="s">
        <v>8142</v>
      </c>
      <c r="FMC510" s="905" t="s">
        <v>9290</v>
      </c>
      <c r="FMD510" s="906" t="s">
        <v>9291</v>
      </c>
      <c r="FME510" s="899" t="s">
        <v>3839</v>
      </c>
      <c r="FMF510" s="907">
        <v>46023</v>
      </c>
      <c r="FMG510" s="902">
        <v>46056</v>
      </c>
      <c r="FMH510" s="903" t="s">
        <v>9289</v>
      </c>
      <c r="FMI510" s="903" t="s">
        <v>9019</v>
      </c>
      <c r="FMJ510" s="904" t="s">
        <v>8142</v>
      </c>
      <c r="FMK510" s="905" t="s">
        <v>9290</v>
      </c>
      <c r="FML510" s="906" t="s">
        <v>9291</v>
      </c>
      <c r="FMM510" s="899" t="s">
        <v>3839</v>
      </c>
      <c r="FMN510" s="907">
        <v>46023</v>
      </c>
      <c r="FMO510" s="902">
        <v>46056</v>
      </c>
      <c r="FMP510" s="903" t="s">
        <v>9289</v>
      </c>
      <c r="FMQ510" s="903" t="s">
        <v>9019</v>
      </c>
      <c r="FMR510" s="904" t="s">
        <v>8142</v>
      </c>
      <c r="FMS510" s="905" t="s">
        <v>9290</v>
      </c>
      <c r="FMT510" s="906" t="s">
        <v>9291</v>
      </c>
      <c r="FMU510" s="899" t="s">
        <v>3839</v>
      </c>
      <c r="FMV510" s="907">
        <v>46023</v>
      </c>
      <c r="FMW510" s="902">
        <v>46056</v>
      </c>
      <c r="FMX510" s="903" t="s">
        <v>9289</v>
      </c>
      <c r="FMY510" s="903" t="s">
        <v>9019</v>
      </c>
      <c r="FMZ510" s="904" t="s">
        <v>8142</v>
      </c>
      <c r="FNA510" s="905" t="s">
        <v>9290</v>
      </c>
      <c r="FNB510" s="906" t="s">
        <v>9291</v>
      </c>
      <c r="FNC510" s="899" t="s">
        <v>3839</v>
      </c>
      <c r="FND510" s="907">
        <v>46023</v>
      </c>
      <c r="FNE510" s="902">
        <v>46056</v>
      </c>
      <c r="FNF510" s="903" t="s">
        <v>9289</v>
      </c>
      <c r="FNG510" s="903" t="s">
        <v>9019</v>
      </c>
      <c r="FNH510" s="904" t="s">
        <v>8142</v>
      </c>
      <c r="FNI510" s="905" t="s">
        <v>9290</v>
      </c>
      <c r="FNJ510" s="906" t="s">
        <v>9291</v>
      </c>
      <c r="FNK510" s="899" t="s">
        <v>3839</v>
      </c>
      <c r="FNL510" s="907">
        <v>46023</v>
      </c>
      <c r="FNM510" s="902">
        <v>46056</v>
      </c>
      <c r="FNN510" s="903" t="s">
        <v>9289</v>
      </c>
      <c r="FNO510" s="903" t="s">
        <v>9019</v>
      </c>
      <c r="FNP510" s="904" t="s">
        <v>8142</v>
      </c>
      <c r="FNQ510" s="905" t="s">
        <v>9290</v>
      </c>
      <c r="FNR510" s="906" t="s">
        <v>9291</v>
      </c>
      <c r="FNS510" s="899" t="s">
        <v>3839</v>
      </c>
      <c r="FNT510" s="907">
        <v>46023</v>
      </c>
      <c r="FNU510" s="902">
        <v>46056</v>
      </c>
      <c r="FNV510" s="903" t="s">
        <v>9289</v>
      </c>
      <c r="FNW510" s="903" t="s">
        <v>9019</v>
      </c>
      <c r="FNX510" s="904" t="s">
        <v>8142</v>
      </c>
      <c r="FNY510" s="905" t="s">
        <v>9290</v>
      </c>
      <c r="FNZ510" s="906" t="s">
        <v>9291</v>
      </c>
      <c r="FOA510" s="899" t="s">
        <v>3839</v>
      </c>
      <c r="FOB510" s="907">
        <v>46023</v>
      </c>
      <c r="FOC510" s="902">
        <v>46056</v>
      </c>
      <c r="FOD510" s="903" t="s">
        <v>9289</v>
      </c>
      <c r="FOE510" s="903" t="s">
        <v>9019</v>
      </c>
      <c r="FOF510" s="904" t="s">
        <v>8142</v>
      </c>
      <c r="FOG510" s="905" t="s">
        <v>9290</v>
      </c>
      <c r="FOH510" s="906" t="s">
        <v>9291</v>
      </c>
      <c r="FOI510" s="899" t="s">
        <v>3839</v>
      </c>
      <c r="FOJ510" s="907">
        <v>46023</v>
      </c>
      <c r="FOK510" s="902">
        <v>46056</v>
      </c>
      <c r="FOL510" s="903" t="s">
        <v>9289</v>
      </c>
      <c r="FOM510" s="903" t="s">
        <v>9019</v>
      </c>
      <c r="FON510" s="904" t="s">
        <v>8142</v>
      </c>
      <c r="FOO510" s="905" t="s">
        <v>9290</v>
      </c>
      <c r="FOP510" s="906" t="s">
        <v>9291</v>
      </c>
      <c r="FOQ510" s="899" t="s">
        <v>3839</v>
      </c>
      <c r="FOR510" s="907">
        <v>46023</v>
      </c>
      <c r="FOS510" s="902">
        <v>46056</v>
      </c>
      <c r="FOT510" s="903" t="s">
        <v>9289</v>
      </c>
      <c r="FOU510" s="903" t="s">
        <v>9019</v>
      </c>
      <c r="FOV510" s="904" t="s">
        <v>8142</v>
      </c>
      <c r="FOW510" s="905" t="s">
        <v>9290</v>
      </c>
      <c r="FOX510" s="906" t="s">
        <v>9291</v>
      </c>
      <c r="FOY510" s="899" t="s">
        <v>3839</v>
      </c>
      <c r="FOZ510" s="907">
        <v>46023</v>
      </c>
      <c r="FPA510" s="902">
        <v>46056</v>
      </c>
      <c r="FPB510" s="903" t="s">
        <v>9289</v>
      </c>
      <c r="FPC510" s="903" t="s">
        <v>9019</v>
      </c>
      <c r="FPD510" s="904" t="s">
        <v>8142</v>
      </c>
      <c r="FPE510" s="905" t="s">
        <v>9290</v>
      </c>
      <c r="FPF510" s="906" t="s">
        <v>9291</v>
      </c>
      <c r="FPG510" s="899" t="s">
        <v>3839</v>
      </c>
      <c r="FPH510" s="907">
        <v>46023</v>
      </c>
      <c r="FPI510" s="902">
        <v>46056</v>
      </c>
      <c r="FPJ510" s="903" t="s">
        <v>9289</v>
      </c>
      <c r="FPK510" s="903" t="s">
        <v>9019</v>
      </c>
      <c r="FPL510" s="904" t="s">
        <v>8142</v>
      </c>
      <c r="FPM510" s="905" t="s">
        <v>9290</v>
      </c>
      <c r="FPN510" s="906" t="s">
        <v>9291</v>
      </c>
      <c r="FPO510" s="899" t="s">
        <v>3839</v>
      </c>
      <c r="FPP510" s="907">
        <v>46023</v>
      </c>
      <c r="FPQ510" s="902">
        <v>46056</v>
      </c>
      <c r="FPR510" s="903" t="s">
        <v>9289</v>
      </c>
      <c r="FPS510" s="903" t="s">
        <v>9019</v>
      </c>
      <c r="FPT510" s="904" t="s">
        <v>8142</v>
      </c>
      <c r="FPU510" s="905" t="s">
        <v>9290</v>
      </c>
      <c r="FPV510" s="906" t="s">
        <v>9291</v>
      </c>
      <c r="FPW510" s="899" t="s">
        <v>3839</v>
      </c>
      <c r="FPX510" s="907">
        <v>46023</v>
      </c>
      <c r="FPY510" s="902">
        <v>46056</v>
      </c>
      <c r="FPZ510" s="903" t="s">
        <v>9289</v>
      </c>
      <c r="FQA510" s="903" t="s">
        <v>9019</v>
      </c>
      <c r="FQB510" s="904" t="s">
        <v>8142</v>
      </c>
      <c r="FQC510" s="905" t="s">
        <v>9290</v>
      </c>
      <c r="FQD510" s="906" t="s">
        <v>9291</v>
      </c>
      <c r="FQE510" s="899" t="s">
        <v>3839</v>
      </c>
      <c r="FQF510" s="907">
        <v>46023</v>
      </c>
      <c r="FQG510" s="902">
        <v>46056</v>
      </c>
      <c r="FQH510" s="903" t="s">
        <v>9289</v>
      </c>
      <c r="FQI510" s="903" t="s">
        <v>9019</v>
      </c>
      <c r="FQJ510" s="904" t="s">
        <v>8142</v>
      </c>
      <c r="FQK510" s="905" t="s">
        <v>9290</v>
      </c>
      <c r="FQL510" s="906" t="s">
        <v>9291</v>
      </c>
      <c r="FQM510" s="899" t="s">
        <v>3839</v>
      </c>
      <c r="FQN510" s="907">
        <v>46023</v>
      </c>
      <c r="FQO510" s="902">
        <v>46056</v>
      </c>
      <c r="FQP510" s="903" t="s">
        <v>9289</v>
      </c>
      <c r="FQQ510" s="903" t="s">
        <v>9019</v>
      </c>
      <c r="FQR510" s="904" t="s">
        <v>8142</v>
      </c>
      <c r="FQS510" s="905" t="s">
        <v>9290</v>
      </c>
      <c r="FQT510" s="906" t="s">
        <v>9291</v>
      </c>
      <c r="FQU510" s="899" t="s">
        <v>3839</v>
      </c>
      <c r="FQV510" s="907">
        <v>46023</v>
      </c>
      <c r="FQW510" s="902">
        <v>46056</v>
      </c>
      <c r="FQX510" s="903" t="s">
        <v>9289</v>
      </c>
      <c r="FQY510" s="903" t="s">
        <v>9019</v>
      </c>
      <c r="FQZ510" s="904" t="s">
        <v>8142</v>
      </c>
      <c r="FRA510" s="905" t="s">
        <v>9290</v>
      </c>
      <c r="FRB510" s="906" t="s">
        <v>9291</v>
      </c>
      <c r="FRC510" s="899" t="s">
        <v>3839</v>
      </c>
      <c r="FRD510" s="907">
        <v>46023</v>
      </c>
      <c r="FRE510" s="902">
        <v>46056</v>
      </c>
      <c r="FRF510" s="903" t="s">
        <v>9289</v>
      </c>
      <c r="FRG510" s="903" t="s">
        <v>9019</v>
      </c>
      <c r="FRH510" s="904" t="s">
        <v>8142</v>
      </c>
      <c r="FRI510" s="905" t="s">
        <v>9290</v>
      </c>
      <c r="FRJ510" s="906" t="s">
        <v>9291</v>
      </c>
      <c r="FRK510" s="899" t="s">
        <v>3839</v>
      </c>
      <c r="FRL510" s="907">
        <v>46023</v>
      </c>
      <c r="FRM510" s="902">
        <v>46056</v>
      </c>
      <c r="FRN510" s="903" t="s">
        <v>9289</v>
      </c>
      <c r="FRO510" s="903" t="s">
        <v>9019</v>
      </c>
      <c r="FRP510" s="904" t="s">
        <v>8142</v>
      </c>
      <c r="FRQ510" s="905" t="s">
        <v>9290</v>
      </c>
      <c r="FRR510" s="906" t="s">
        <v>9291</v>
      </c>
      <c r="FRS510" s="899" t="s">
        <v>3839</v>
      </c>
      <c r="FRT510" s="907">
        <v>46023</v>
      </c>
      <c r="FRU510" s="902">
        <v>46056</v>
      </c>
      <c r="FRV510" s="903" t="s">
        <v>9289</v>
      </c>
      <c r="FRW510" s="903" t="s">
        <v>9019</v>
      </c>
      <c r="FRX510" s="904" t="s">
        <v>8142</v>
      </c>
      <c r="FRY510" s="905" t="s">
        <v>9290</v>
      </c>
      <c r="FRZ510" s="906" t="s">
        <v>9291</v>
      </c>
      <c r="FSA510" s="899" t="s">
        <v>3839</v>
      </c>
      <c r="FSB510" s="907">
        <v>46023</v>
      </c>
      <c r="FSC510" s="902">
        <v>46056</v>
      </c>
      <c r="FSD510" s="903" t="s">
        <v>9289</v>
      </c>
      <c r="FSE510" s="903" t="s">
        <v>9019</v>
      </c>
      <c r="FSF510" s="904" t="s">
        <v>8142</v>
      </c>
      <c r="FSG510" s="905" t="s">
        <v>9290</v>
      </c>
      <c r="FSH510" s="906" t="s">
        <v>9291</v>
      </c>
      <c r="FSI510" s="899" t="s">
        <v>3839</v>
      </c>
      <c r="FSJ510" s="907">
        <v>46023</v>
      </c>
      <c r="FSK510" s="902">
        <v>46056</v>
      </c>
      <c r="FSL510" s="903" t="s">
        <v>9289</v>
      </c>
      <c r="FSM510" s="903" t="s">
        <v>9019</v>
      </c>
      <c r="FSN510" s="904" t="s">
        <v>8142</v>
      </c>
      <c r="FSO510" s="905" t="s">
        <v>9290</v>
      </c>
      <c r="FSP510" s="906" t="s">
        <v>9291</v>
      </c>
      <c r="FSQ510" s="899" t="s">
        <v>3839</v>
      </c>
      <c r="FSR510" s="907">
        <v>46023</v>
      </c>
      <c r="FSS510" s="902">
        <v>46056</v>
      </c>
      <c r="FST510" s="903" t="s">
        <v>9289</v>
      </c>
      <c r="FSU510" s="903" t="s">
        <v>9019</v>
      </c>
      <c r="FSV510" s="904" t="s">
        <v>8142</v>
      </c>
      <c r="FSW510" s="905" t="s">
        <v>9290</v>
      </c>
      <c r="FSX510" s="906" t="s">
        <v>9291</v>
      </c>
      <c r="FSY510" s="899" t="s">
        <v>3839</v>
      </c>
      <c r="FSZ510" s="907">
        <v>46023</v>
      </c>
      <c r="FTA510" s="902">
        <v>46056</v>
      </c>
      <c r="FTB510" s="903" t="s">
        <v>9289</v>
      </c>
      <c r="FTC510" s="903" t="s">
        <v>9019</v>
      </c>
      <c r="FTD510" s="904" t="s">
        <v>8142</v>
      </c>
      <c r="FTE510" s="905" t="s">
        <v>9290</v>
      </c>
      <c r="FTF510" s="906" t="s">
        <v>9291</v>
      </c>
      <c r="FTG510" s="899" t="s">
        <v>3839</v>
      </c>
      <c r="FTH510" s="907">
        <v>46023</v>
      </c>
      <c r="FTI510" s="902">
        <v>46056</v>
      </c>
      <c r="FTJ510" s="903" t="s">
        <v>9289</v>
      </c>
      <c r="FTK510" s="903" t="s">
        <v>9019</v>
      </c>
      <c r="FTL510" s="904" t="s">
        <v>8142</v>
      </c>
      <c r="FTM510" s="905" t="s">
        <v>9290</v>
      </c>
      <c r="FTN510" s="906" t="s">
        <v>9291</v>
      </c>
      <c r="FTO510" s="899" t="s">
        <v>3839</v>
      </c>
      <c r="FTP510" s="907">
        <v>46023</v>
      </c>
      <c r="FTQ510" s="902">
        <v>46056</v>
      </c>
      <c r="FTR510" s="903" t="s">
        <v>9289</v>
      </c>
      <c r="FTS510" s="903" t="s">
        <v>9019</v>
      </c>
      <c r="FTT510" s="904" t="s">
        <v>8142</v>
      </c>
      <c r="FTU510" s="905" t="s">
        <v>9290</v>
      </c>
      <c r="FTV510" s="906" t="s">
        <v>9291</v>
      </c>
      <c r="FTW510" s="899" t="s">
        <v>3839</v>
      </c>
      <c r="FTX510" s="907">
        <v>46023</v>
      </c>
      <c r="FTY510" s="902">
        <v>46056</v>
      </c>
      <c r="FTZ510" s="903" t="s">
        <v>9289</v>
      </c>
      <c r="FUA510" s="903" t="s">
        <v>9019</v>
      </c>
      <c r="FUB510" s="904" t="s">
        <v>8142</v>
      </c>
      <c r="FUC510" s="905" t="s">
        <v>9290</v>
      </c>
      <c r="FUD510" s="906" t="s">
        <v>9291</v>
      </c>
      <c r="FUE510" s="899" t="s">
        <v>3839</v>
      </c>
      <c r="FUF510" s="907">
        <v>46023</v>
      </c>
      <c r="FUG510" s="902">
        <v>46056</v>
      </c>
      <c r="FUH510" s="903" t="s">
        <v>9289</v>
      </c>
      <c r="FUI510" s="903" t="s">
        <v>9019</v>
      </c>
      <c r="FUJ510" s="904" t="s">
        <v>8142</v>
      </c>
      <c r="FUK510" s="905" t="s">
        <v>9290</v>
      </c>
      <c r="FUL510" s="906" t="s">
        <v>9291</v>
      </c>
      <c r="FUM510" s="899" t="s">
        <v>3839</v>
      </c>
      <c r="FUN510" s="907">
        <v>46023</v>
      </c>
      <c r="FUO510" s="902">
        <v>46056</v>
      </c>
      <c r="FUP510" s="903" t="s">
        <v>9289</v>
      </c>
      <c r="FUQ510" s="903" t="s">
        <v>9019</v>
      </c>
      <c r="FUR510" s="904" t="s">
        <v>8142</v>
      </c>
      <c r="FUS510" s="905" t="s">
        <v>9290</v>
      </c>
      <c r="FUT510" s="906" t="s">
        <v>9291</v>
      </c>
      <c r="FUU510" s="899" t="s">
        <v>3839</v>
      </c>
      <c r="FUV510" s="907">
        <v>46023</v>
      </c>
      <c r="FUW510" s="902">
        <v>46056</v>
      </c>
      <c r="FUX510" s="903" t="s">
        <v>9289</v>
      </c>
      <c r="FUY510" s="903" t="s">
        <v>9019</v>
      </c>
      <c r="FUZ510" s="904" t="s">
        <v>8142</v>
      </c>
      <c r="FVA510" s="905" t="s">
        <v>9290</v>
      </c>
      <c r="FVB510" s="906" t="s">
        <v>9291</v>
      </c>
      <c r="FVC510" s="899" t="s">
        <v>3839</v>
      </c>
      <c r="FVD510" s="907">
        <v>46023</v>
      </c>
      <c r="FVE510" s="902">
        <v>46056</v>
      </c>
      <c r="FVF510" s="903" t="s">
        <v>9289</v>
      </c>
      <c r="FVG510" s="903" t="s">
        <v>9019</v>
      </c>
      <c r="FVH510" s="904" t="s">
        <v>8142</v>
      </c>
      <c r="FVI510" s="905" t="s">
        <v>9290</v>
      </c>
      <c r="FVJ510" s="906" t="s">
        <v>9291</v>
      </c>
      <c r="FVK510" s="899" t="s">
        <v>3839</v>
      </c>
      <c r="FVL510" s="907">
        <v>46023</v>
      </c>
      <c r="FVM510" s="902">
        <v>46056</v>
      </c>
      <c r="FVN510" s="903" t="s">
        <v>9289</v>
      </c>
      <c r="FVO510" s="903" t="s">
        <v>9019</v>
      </c>
      <c r="FVP510" s="904" t="s">
        <v>8142</v>
      </c>
      <c r="FVQ510" s="905" t="s">
        <v>9290</v>
      </c>
      <c r="FVR510" s="906" t="s">
        <v>9291</v>
      </c>
      <c r="FVS510" s="899" t="s">
        <v>3839</v>
      </c>
      <c r="FVT510" s="907">
        <v>46023</v>
      </c>
      <c r="FVU510" s="902">
        <v>46056</v>
      </c>
      <c r="FVV510" s="903" t="s">
        <v>9289</v>
      </c>
      <c r="FVW510" s="903" t="s">
        <v>9019</v>
      </c>
      <c r="FVX510" s="904" t="s">
        <v>8142</v>
      </c>
      <c r="FVY510" s="905" t="s">
        <v>9290</v>
      </c>
      <c r="FVZ510" s="906" t="s">
        <v>9291</v>
      </c>
      <c r="FWA510" s="899" t="s">
        <v>3839</v>
      </c>
      <c r="FWB510" s="907">
        <v>46023</v>
      </c>
      <c r="FWC510" s="902">
        <v>46056</v>
      </c>
      <c r="FWD510" s="903" t="s">
        <v>9289</v>
      </c>
      <c r="FWE510" s="903" t="s">
        <v>9019</v>
      </c>
      <c r="FWF510" s="904" t="s">
        <v>8142</v>
      </c>
      <c r="FWG510" s="905" t="s">
        <v>9290</v>
      </c>
      <c r="FWH510" s="906" t="s">
        <v>9291</v>
      </c>
      <c r="FWI510" s="899" t="s">
        <v>3839</v>
      </c>
      <c r="FWJ510" s="907">
        <v>46023</v>
      </c>
      <c r="FWK510" s="902">
        <v>46056</v>
      </c>
      <c r="FWL510" s="903" t="s">
        <v>9289</v>
      </c>
      <c r="FWM510" s="903" t="s">
        <v>9019</v>
      </c>
      <c r="FWN510" s="904" t="s">
        <v>8142</v>
      </c>
      <c r="FWO510" s="905" t="s">
        <v>9290</v>
      </c>
      <c r="FWP510" s="906" t="s">
        <v>9291</v>
      </c>
      <c r="FWQ510" s="899" t="s">
        <v>3839</v>
      </c>
      <c r="FWR510" s="907">
        <v>46023</v>
      </c>
      <c r="FWS510" s="902">
        <v>46056</v>
      </c>
      <c r="FWT510" s="903" t="s">
        <v>9289</v>
      </c>
      <c r="FWU510" s="903" t="s">
        <v>9019</v>
      </c>
      <c r="FWV510" s="904" t="s">
        <v>8142</v>
      </c>
      <c r="FWW510" s="905" t="s">
        <v>9290</v>
      </c>
      <c r="FWX510" s="906" t="s">
        <v>9291</v>
      </c>
      <c r="FWY510" s="899" t="s">
        <v>3839</v>
      </c>
      <c r="FWZ510" s="907">
        <v>46023</v>
      </c>
      <c r="FXA510" s="902">
        <v>46056</v>
      </c>
      <c r="FXB510" s="903" t="s">
        <v>9289</v>
      </c>
      <c r="FXC510" s="903" t="s">
        <v>9019</v>
      </c>
      <c r="FXD510" s="904" t="s">
        <v>8142</v>
      </c>
      <c r="FXE510" s="905" t="s">
        <v>9290</v>
      </c>
      <c r="FXF510" s="906" t="s">
        <v>9291</v>
      </c>
      <c r="FXG510" s="899" t="s">
        <v>3839</v>
      </c>
      <c r="FXH510" s="907">
        <v>46023</v>
      </c>
      <c r="FXI510" s="902">
        <v>46056</v>
      </c>
      <c r="FXJ510" s="903" t="s">
        <v>9289</v>
      </c>
      <c r="FXK510" s="903" t="s">
        <v>9019</v>
      </c>
      <c r="FXL510" s="904" t="s">
        <v>8142</v>
      </c>
      <c r="FXM510" s="905" t="s">
        <v>9290</v>
      </c>
      <c r="FXN510" s="906" t="s">
        <v>9291</v>
      </c>
      <c r="FXO510" s="899" t="s">
        <v>3839</v>
      </c>
      <c r="FXP510" s="907">
        <v>46023</v>
      </c>
      <c r="FXQ510" s="902">
        <v>46056</v>
      </c>
      <c r="FXR510" s="903" t="s">
        <v>9289</v>
      </c>
      <c r="FXS510" s="903" t="s">
        <v>9019</v>
      </c>
      <c r="FXT510" s="904" t="s">
        <v>8142</v>
      </c>
      <c r="FXU510" s="905" t="s">
        <v>9290</v>
      </c>
      <c r="FXV510" s="906" t="s">
        <v>9291</v>
      </c>
      <c r="FXW510" s="899" t="s">
        <v>3839</v>
      </c>
      <c r="FXX510" s="907">
        <v>46023</v>
      </c>
      <c r="FXY510" s="902">
        <v>46056</v>
      </c>
      <c r="FXZ510" s="903" t="s">
        <v>9289</v>
      </c>
      <c r="FYA510" s="903" t="s">
        <v>9019</v>
      </c>
      <c r="FYB510" s="904" t="s">
        <v>8142</v>
      </c>
      <c r="FYC510" s="905" t="s">
        <v>9290</v>
      </c>
      <c r="FYD510" s="906" t="s">
        <v>9291</v>
      </c>
      <c r="FYE510" s="899" t="s">
        <v>3839</v>
      </c>
      <c r="FYF510" s="907">
        <v>46023</v>
      </c>
      <c r="FYG510" s="902">
        <v>46056</v>
      </c>
      <c r="FYH510" s="903" t="s">
        <v>9289</v>
      </c>
      <c r="FYI510" s="903" t="s">
        <v>9019</v>
      </c>
      <c r="FYJ510" s="904" t="s">
        <v>8142</v>
      </c>
      <c r="FYK510" s="905" t="s">
        <v>9290</v>
      </c>
      <c r="FYL510" s="906" t="s">
        <v>9291</v>
      </c>
      <c r="FYM510" s="899" t="s">
        <v>3839</v>
      </c>
      <c r="FYN510" s="907">
        <v>46023</v>
      </c>
      <c r="FYO510" s="902">
        <v>46056</v>
      </c>
      <c r="FYP510" s="903" t="s">
        <v>9289</v>
      </c>
      <c r="FYQ510" s="903" t="s">
        <v>9019</v>
      </c>
      <c r="FYR510" s="904" t="s">
        <v>8142</v>
      </c>
      <c r="FYS510" s="905" t="s">
        <v>9290</v>
      </c>
      <c r="FYT510" s="906" t="s">
        <v>9291</v>
      </c>
      <c r="FYU510" s="899" t="s">
        <v>3839</v>
      </c>
      <c r="FYV510" s="907">
        <v>46023</v>
      </c>
      <c r="FYW510" s="902">
        <v>46056</v>
      </c>
      <c r="FYX510" s="903" t="s">
        <v>9289</v>
      </c>
      <c r="FYY510" s="903" t="s">
        <v>9019</v>
      </c>
      <c r="FYZ510" s="904" t="s">
        <v>8142</v>
      </c>
      <c r="FZA510" s="905" t="s">
        <v>9290</v>
      </c>
      <c r="FZB510" s="906" t="s">
        <v>9291</v>
      </c>
      <c r="FZC510" s="899" t="s">
        <v>3839</v>
      </c>
      <c r="FZD510" s="907">
        <v>46023</v>
      </c>
      <c r="FZE510" s="902">
        <v>46056</v>
      </c>
      <c r="FZF510" s="903" t="s">
        <v>9289</v>
      </c>
      <c r="FZG510" s="903" t="s">
        <v>9019</v>
      </c>
      <c r="FZH510" s="904" t="s">
        <v>8142</v>
      </c>
      <c r="FZI510" s="905" t="s">
        <v>9290</v>
      </c>
      <c r="FZJ510" s="906" t="s">
        <v>9291</v>
      </c>
      <c r="FZK510" s="899" t="s">
        <v>3839</v>
      </c>
      <c r="FZL510" s="907">
        <v>46023</v>
      </c>
      <c r="FZM510" s="902">
        <v>46056</v>
      </c>
      <c r="FZN510" s="903" t="s">
        <v>9289</v>
      </c>
      <c r="FZO510" s="903" t="s">
        <v>9019</v>
      </c>
      <c r="FZP510" s="904" t="s">
        <v>8142</v>
      </c>
      <c r="FZQ510" s="905" t="s">
        <v>9290</v>
      </c>
      <c r="FZR510" s="906" t="s">
        <v>9291</v>
      </c>
      <c r="FZS510" s="899" t="s">
        <v>3839</v>
      </c>
      <c r="FZT510" s="907">
        <v>46023</v>
      </c>
      <c r="FZU510" s="902">
        <v>46056</v>
      </c>
      <c r="FZV510" s="903" t="s">
        <v>9289</v>
      </c>
      <c r="FZW510" s="903" t="s">
        <v>9019</v>
      </c>
      <c r="FZX510" s="904" t="s">
        <v>8142</v>
      </c>
      <c r="FZY510" s="905" t="s">
        <v>9290</v>
      </c>
      <c r="FZZ510" s="906" t="s">
        <v>9291</v>
      </c>
      <c r="GAA510" s="899" t="s">
        <v>3839</v>
      </c>
      <c r="GAB510" s="907">
        <v>46023</v>
      </c>
      <c r="GAC510" s="902">
        <v>46056</v>
      </c>
      <c r="GAD510" s="903" t="s">
        <v>9289</v>
      </c>
      <c r="GAE510" s="903" t="s">
        <v>9019</v>
      </c>
      <c r="GAF510" s="904" t="s">
        <v>8142</v>
      </c>
      <c r="GAG510" s="905" t="s">
        <v>9290</v>
      </c>
      <c r="GAH510" s="906" t="s">
        <v>9291</v>
      </c>
      <c r="GAI510" s="899" t="s">
        <v>3839</v>
      </c>
      <c r="GAJ510" s="907">
        <v>46023</v>
      </c>
      <c r="GAK510" s="902">
        <v>46056</v>
      </c>
      <c r="GAL510" s="903" t="s">
        <v>9289</v>
      </c>
      <c r="GAM510" s="903" t="s">
        <v>9019</v>
      </c>
      <c r="GAN510" s="904" t="s">
        <v>8142</v>
      </c>
      <c r="GAO510" s="905" t="s">
        <v>9290</v>
      </c>
      <c r="GAP510" s="906" t="s">
        <v>9291</v>
      </c>
      <c r="GAQ510" s="899" t="s">
        <v>3839</v>
      </c>
      <c r="GAR510" s="907">
        <v>46023</v>
      </c>
      <c r="GAS510" s="902">
        <v>46056</v>
      </c>
      <c r="GAT510" s="903" t="s">
        <v>9289</v>
      </c>
      <c r="GAU510" s="903" t="s">
        <v>9019</v>
      </c>
      <c r="GAV510" s="904" t="s">
        <v>8142</v>
      </c>
      <c r="GAW510" s="905" t="s">
        <v>9290</v>
      </c>
      <c r="GAX510" s="906" t="s">
        <v>9291</v>
      </c>
      <c r="GAY510" s="899" t="s">
        <v>3839</v>
      </c>
      <c r="GAZ510" s="907">
        <v>46023</v>
      </c>
      <c r="GBA510" s="902">
        <v>46056</v>
      </c>
      <c r="GBB510" s="903" t="s">
        <v>9289</v>
      </c>
      <c r="GBC510" s="903" t="s">
        <v>9019</v>
      </c>
      <c r="GBD510" s="904" t="s">
        <v>8142</v>
      </c>
      <c r="GBE510" s="905" t="s">
        <v>9290</v>
      </c>
      <c r="GBF510" s="906" t="s">
        <v>9291</v>
      </c>
      <c r="GBG510" s="899" t="s">
        <v>3839</v>
      </c>
      <c r="GBH510" s="907">
        <v>46023</v>
      </c>
      <c r="GBI510" s="902">
        <v>46056</v>
      </c>
      <c r="GBJ510" s="903" t="s">
        <v>9289</v>
      </c>
      <c r="GBK510" s="903" t="s">
        <v>9019</v>
      </c>
      <c r="GBL510" s="904" t="s">
        <v>8142</v>
      </c>
      <c r="GBM510" s="905" t="s">
        <v>9290</v>
      </c>
      <c r="GBN510" s="906" t="s">
        <v>9291</v>
      </c>
      <c r="GBO510" s="899" t="s">
        <v>3839</v>
      </c>
      <c r="GBP510" s="907">
        <v>46023</v>
      </c>
      <c r="GBQ510" s="902">
        <v>46056</v>
      </c>
      <c r="GBR510" s="903" t="s">
        <v>9289</v>
      </c>
      <c r="GBS510" s="903" t="s">
        <v>9019</v>
      </c>
      <c r="GBT510" s="904" t="s">
        <v>8142</v>
      </c>
      <c r="GBU510" s="905" t="s">
        <v>9290</v>
      </c>
      <c r="GBV510" s="906" t="s">
        <v>9291</v>
      </c>
      <c r="GBW510" s="899" t="s">
        <v>3839</v>
      </c>
      <c r="GBX510" s="907">
        <v>46023</v>
      </c>
      <c r="GBY510" s="902">
        <v>46056</v>
      </c>
      <c r="GBZ510" s="903" t="s">
        <v>9289</v>
      </c>
      <c r="GCA510" s="903" t="s">
        <v>9019</v>
      </c>
      <c r="GCB510" s="904" t="s">
        <v>8142</v>
      </c>
      <c r="GCC510" s="905" t="s">
        <v>9290</v>
      </c>
      <c r="GCD510" s="906" t="s">
        <v>9291</v>
      </c>
      <c r="GCE510" s="899" t="s">
        <v>3839</v>
      </c>
      <c r="GCF510" s="907">
        <v>46023</v>
      </c>
      <c r="GCG510" s="902">
        <v>46056</v>
      </c>
      <c r="GCH510" s="903" t="s">
        <v>9289</v>
      </c>
      <c r="GCI510" s="903" t="s">
        <v>9019</v>
      </c>
      <c r="GCJ510" s="904" t="s">
        <v>8142</v>
      </c>
      <c r="GCK510" s="905" t="s">
        <v>9290</v>
      </c>
      <c r="GCL510" s="906" t="s">
        <v>9291</v>
      </c>
      <c r="GCM510" s="899" t="s">
        <v>3839</v>
      </c>
      <c r="GCN510" s="907">
        <v>46023</v>
      </c>
      <c r="GCO510" s="902">
        <v>46056</v>
      </c>
      <c r="GCP510" s="903" t="s">
        <v>9289</v>
      </c>
      <c r="GCQ510" s="903" t="s">
        <v>9019</v>
      </c>
      <c r="GCR510" s="904" t="s">
        <v>8142</v>
      </c>
      <c r="GCS510" s="905" t="s">
        <v>9290</v>
      </c>
      <c r="GCT510" s="906" t="s">
        <v>9291</v>
      </c>
      <c r="GCU510" s="899" t="s">
        <v>3839</v>
      </c>
      <c r="GCV510" s="907">
        <v>46023</v>
      </c>
      <c r="GCW510" s="902">
        <v>46056</v>
      </c>
      <c r="GCX510" s="903" t="s">
        <v>9289</v>
      </c>
      <c r="GCY510" s="903" t="s">
        <v>9019</v>
      </c>
      <c r="GCZ510" s="904" t="s">
        <v>8142</v>
      </c>
      <c r="GDA510" s="905" t="s">
        <v>9290</v>
      </c>
      <c r="GDB510" s="906" t="s">
        <v>9291</v>
      </c>
      <c r="GDC510" s="899" t="s">
        <v>3839</v>
      </c>
      <c r="GDD510" s="907">
        <v>46023</v>
      </c>
      <c r="GDE510" s="902">
        <v>46056</v>
      </c>
      <c r="GDF510" s="903" t="s">
        <v>9289</v>
      </c>
      <c r="GDG510" s="903" t="s">
        <v>9019</v>
      </c>
      <c r="GDH510" s="904" t="s">
        <v>8142</v>
      </c>
      <c r="GDI510" s="905" t="s">
        <v>9290</v>
      </c>
      <c r="GDJ510" s="906" t="s">
        <v>9291</v>
      </c>
      <c r="GDK510" s="899" t="s">
        <v>3839</v>
      </c>
      <c r="GDL510" s="907">
        <v>46023</v>
      </c>
      <c r="GDM510" s="902">
        <v>46056</v>
      </c>
      <c r="GDN510" s="903" t="s">
        <v>9289</v>
      </c>
      <c r="GDO510" s="903" t="s">
        <v>9019</v>
      </c>
      <c r="GDP510" s="904" t="s">
        <v>8142</v>
      </c>
      <c r="GDQ510" s="905" t="s">
        <v>9290</v>
      </c>
      <c r="GDR510" s="906" t="s">
        <v>9291</v>
      </c>
      <c r="GDS510" s="899" t="s">
        <v>3839</v>
      </c>
      <c r="GDT510" s="907">
        <v>46023</v>
      </c>
      <c r="GDU510" s="902">
        <v>46056</v>
      </c>
      <c r="GDV510" s="903" t="s">
        <v>9289</v>
      </c>
      <c r="GDW510" s="903" t="s">
        <v>9019</v>
      </c>
      <c r="GDX510" s="904" t="s">
        <v>8142</v>
      </c>
      <c r="GDY510" s="905" t="s">
        <v>9290</v>
      </c>
      <c r="GDZ510" s="906" t="s">
        <v>9291</v>
      </c>
      <c r="GEA510" s="899" t="s">
        <v>3839</v>
      </c>
      <c r="GEB510" s="907">
        <v>46023</v>
      </c>
      <c r="GEC510" s="902">
        <v>46056</v>
      </c>
      <c r="GED510" s="903" t="s">
        <v>9289</v>
      </c>
      <c r="GEE510" s="903" t="s">
        <v>9019</v>
      </c>
      <c r="GEF510" s="904" t="s">
        <v>8142</v>
      </c>
      <c r="GEG510" s="905" t="s">
        <v>9290</v>
      </c>
      <c r="GEH510" s="906" t="s">
        <v>9291</v>
      </c>
      <c r="GEI510" s="899" t="s">
        <v>3839</v>
      </c>
      <c r="GEJ510" s="907">
        <v>46023</v>
      </c>
      <c r="GEK510" s="902">
        <v>46056</v>
      </c>
      <c r="GEL510" s="903" t="s">
        <v>9289</v>
      </c>
      <c r="GEM510" s="903" t="s">
        <v>9019</v>
      </c>
      <c r="GEN510" s="904" t="s">
        <v>8142</v>
      </c>
      <c r="GEO510" s="905" t="s">
        <v>9290</v>
      </c>
      <c r="GEP510" s="906" t="s">
        <v>9291</v>
      </c>
      <c r="GEQ510" s="899" t="s">
        <v>3839</v>
      </c>
      <c r="GER510" s="907">
        <v>46023</v>
      </c>
      <c r="GES510" s="902">
        <v>46056</v>
      </c>
      <c r="GET510" s="903" t="s">
        <v>9289</v>
      </c>
      <c r="GEU510" s="903" t="s">
        <v>9019</v>
      </c>
      <c r="GEV510" s="904" t="s">
        <v>8142</v>
      </c>
      <c r="GEW510" s="905" t="s">
        <v>9290</v>
      </c>
      <c r="GEX510" s="906" t="s">
        <v>9291</v>
      </c>
      <c r="GEY510" s="899" t="s">
        <v>3839</v>
      </c>
      <c r="GEZ510" s="907">
        <v>46023</v>
      </c>
      <c r="GFA510" s="902">
        <v>46056</v>
      </c>
      <c r="GFB510" s="903" t="s">
        <v>9289</v>
      </c>
      <c r="GFC510" s="903" t="s">
        <v>9019</v>
      </c>
      <c r="GFD510" s="904" t="s">
        <v>8142</v>
      </c>
      <c r="GFE510" s="905" t="s">
        <v>9290</v>
      </c>
      <c r="GFF510" s="906" t="s">
        <v>9291</v>
      </c>
      <c r="GFG510" s="899" t="s">
        <v>3839</v>
      </c>
      <c r="GFH510" s="907">
        <v>46023</v>
      </c>
      <c r="GFI510" s="902">
        <v>46056</v>
      </c>
      <c r="GFJ510" s="903" t="s">
        <v>9289</v>
      </c>
      <c r="GFK510" s="903" t="s">
        <v>9019</v>
      </c>
      <c r="GFL510" s="904" t="s">
        <v>8142</v>
      </c>
      <c r="GFM510" s="905" t="s">
        <v>9290</v>
      </c>
      <c r="GFN510" s="906" t="s">
        <v>9291</v>
      </c>
      <c r="GFO510" s="899" t="s">
        <v>3839</v>
      </c>
      <c r="GFP510" s="907">
        <v>46023</v>
      </c>
      <c r="GFQ510" s="902">
        <v>46056</v>
      </c>
      <c r="GFR510" s="903" t="s">
        <v>9289</v>
      </c>
      <c r="GFS510" s="903" t="s">
        <v>9019</v>
      </c>
      <c r="GFT510" s="904" t="s">
        <v>8142</v>
      </c>
      <c r="GFU510" s="905" t="s">
        <v>9290</v>
      </c>
      <c r="GFV510" s="906" t="s">
        <v>9291</v>
      </c>
      <c r="GFW510" s="899" t="s">
        <v>3839</v>
      </c>
      <c r="GFX510" s="907">
        <v>46023</v>
      </c>
      <c r="GFY510" s="902">
        <v>46056</v>
      </c>
      <c r="GFZ510" s="903" t="s">
        <v>9289</v>
      </c>
      <c r="GGA510" s="903" t="s">
        <v>9019</v>
      </c>
      <c r="GGB510" s="904" t="s">
        <v>8142</v>
      </c>
      <c r="GGC510" s="905" t="s">
        <v>9290</v>
      </c>
      <c r="GGD510" s="906" t="s">
        <v>9291</v>
      </c>
      <c r="GGE510" s="899" t="s">
        <v>3839</v>
      </c>
      <c r="GGF510" s="907">
        <v>46023</v>
      </c>
      <c r="GGG510" s="902">
        <v>46056</v>
      </c>
      <c r="GGH510" s="903" t="s">
        <v>9289</v>
      </c>
      <c r="GGI510" s="903" t="s">
        <v>9019</v>
      </c>
      <c r="GGJ510" s="904" t="s">
        <v>8142</v>
      </c>
      <c r="GGK510" s="905" t="s">
        <v>9290</v>
      </c>
      <c r="GGL510" s="906" t="s">
        <v>9291</v>
      </c>
      <c r="GGM510" s="899" t="s">
        <v>3839</v>
      </c>
      <c r="GGN510" s="907">
        <v>46023</v>
      </c>
      <c r="GGO510" s="902">
        <v>46056</v>
      </c>
      <c r="GGP510" s="903" t="s">
        <v>9289</v>
      </c>
      <c r="GGQ510" s="903" t="s">
        <v>9019</v>
      </c>
      <c r="GGR510" s="904" t="s">
        <v>8142</v>
      </c>
      <c r="GGS510" s="905" t="s">
        <v>9290</v>
      </c>
      <c r="GGT510" s="906" t="s">
        <v>9291</v>
      </c>
      <c r="GGU510" s="899" t="s">
        <v>3839</v>
      </c>
      <c r="GGV510" s="907">
        <v>46023</v>
      </c>
      <c r="GGW510" s="902">
        <v>46056</v>
      </c>
      <c r="GGX510" s="903" t="s">
        <v>9289</v>
      </c>
      <c r="GGY510" s="903" t="s">
        <v>9019</v>
      </c>
      <c r="GGZ510" s="904" t="s">
        <v>8142</v>
      </c>
      <c r="GHA510" s="905" t="s">
        <v>9290</v>
      </c>
      <c r="GHB510" s="906" t="s">
        <v>9291</v>
      </c>
      <c r="GHC510" s="899" t="s">
        <v>3839</v>
      </c>
      <c r="GHD510" s="907">
        <v>46023</v>
      </c>
      <c r="GHE510" s="902">
        <v>46056</v>
      </c>
      <c r="GHF510" s="903" t="s">
        <v>9289</v>
      </c>
      <c r="GHG510" s="903" t="s">
        <v>9019</v>
      </c>
      <c r="GHH510" s="904" t="s">
        <v>8142</v>
      </c>
      <c r="GHI510" s="905" t="s">
        <v>9290</v>
      </c>
      <c r="GHJ510" s="906" t="s">
        <v>9291</v>
      </c>
      <c r="GHK510" s="899" t="s">
        <v>3839</v>
      </c>
      <c r="GHL510" s="907">
        <v>46023</v>
      </c>
      <c r="GHM510" s="902">
        <v>46056</v>
      </c>
      <c r="GHN510" s="903" t="s">
        <v>9289</v>
      </c>
      <c r="GHO510" s="903" t="s">
        <v>9019</v>
      </c>
      <c r="GHP510" s="904" t="s">
        <v>8142</v>
      </c>
      <c r="GHQ510" s="905" t="s">
        <v>9290</v>
      </c>
      <c r="GHR510" s="906" t="s">
        <v>9291</v>
      </c>
      <c r="GHS510" s="899" t="s">
        <v>3839</v>
      </c>
      <c r="GHT510" s="907">
        <v>46023</v>
      </c>
      <c r="GHU510" s="902">
        <v>46056</v>
      </c>
      <c r="GHV510" s="903" t="s">
        <v>9289</v>
      </c>
      <c r="GHW510" s="903" t="s">
        <v>9019</v>
      </c>
      <c r="GHX510" s="904" t="s">
        <v>8142</v>
      </c>
      <c r="GHY510" s="905" t="s">
        <v>9290</v>
      </c>
      <c r="GHZ510" s="906" t="s">
        <v>9291</v>
      </c>
      <c r="GIA510" s="899" t="s">
        <v>3839</v>
      </c>
      <c r="GIB510" s="907">
        <v>46023</v>
      </c>
      <c r="GIC510" s="902">
        <v>46056</v>
      </c>
      <c r="GID510" s="903" t="s">
        <v>9289</v>
      </c>
      <c r="GIE510" s="903" t="s">
        <v>9019</v>
      </c>
      <c r="GIF510" s="904" t="s">
        <v>8142</v>
      </c>
      <c r="GIG510" s="905" t="s">
        <v>9290</v>
      </c>
      <c r="GIH510" s="906" t="s">
        <v>9291</v>
      </c>
      <c r="GII510" s="899" t="s">
        <v>3839</v>
      </c>
      <c r="GIJ510" s="907">
        <v>46023</v>
      </c>
      <c r="GIK510" s="902">
        <v>46056</v>
      </c>
      <c r="GIL510" s="903" t="s">
        <v>9289</v>
      </c>
      <c r="GIM510" s="903" t="s">
        <v>9019</v>
      </c>
      <c r="GIN510" s="904" t="s">
        <v>8142</v>
      </c>
      <c r="GIO510" s="905" t="s">
        <v>9290</v>
      </c>
      <c r="GIP510" s="906" t="s">
        <v>9291</v>
      </c>
      <c r="GIQ510" s="899" t="s">
        <v>3839</v>
      </c>
      <c r="GIR510" s="907">
        <v>46023</v>
      </c>
      <c r="GIS510" s="902">
        <v>46056</v>
      </c>
      <c r="GIT510" s="903" t="s">
        <v>9289</v>
      </c>
      <c r="GIU510" s="903" t="s">
        <v>9019</v>
      </c>
      <c r="GIV510" s="904" t="s">
        <v>8142</v>
      </c>
      <c r="GIW510" s="905" t="s">
        <v>9290</v>
      </c>
      <c r="GIX510" s="906" t="s">
        <v>9291</v>
      </c>
      <c r="GIY510" s="899" t="s">
        <v>3839</v>
      </c>
      <c r="GIZ510" s="907">
        <v>46023</v>
      </c>
      <c r="GJA510" s="902">
        <v>46056</v>
      </c>
      <c r="GJB510" s="903" t="s">
        <v>9289</v>
      </c>
      <c r="GJC510" s="903" t="s">
        <v>9019</v>
      </c>
      <c r="GJD510" s="904" t="s">
        <v>8142</v>
      </c>
      <c r="GJE510" s="905" t="s">
        <v>9290</v>
      </c>
      <c r="GJF510" s="906" t="s">
        <v>9291</v>
      </c>
      <c r="GJG510" s="899" t="s">
        <v>3839</v>
      </c>
      <c r="GJH510" s="907">
        <v>46023</v>
      </c>
      <c r="GJI510" s="902">
        <v>46056</v>
      </c>
      <c r="GJJ510" s="903" t="s">
        <v>9289</v>
      </c>
      <c r="GJK510" s="903" t="s">
        <v>9019</v>
      </c>
      <c r="GJL510" s="904" t="s">
        <v>8142</v>
      </c>
      <c r="GJM510" s="905" t="s">
        <v>9290</v>
      </c>
      <c r="GJN510" s="906" t="s">
        <v>9291</v>
      </c>
      <c r="GJO510" s="899" t="s">
        <v>3839</v>
      </c>
      <c r="GJP510" s="907">
        <v>46023</v>
      </c>
      <c r="GJQ510" s="902">
        <v>46056</v>
      </c>
      <c r="GJR510" s="903" t="s">
        <v>9289</v>
      </c>
      <c r="GJS510" s="903" t="s">
        <v>9019</v>
      </c>
      <c r="GJT510" s="904" t="s">
        <v>8142</v>
      </c>
      <c r="GJU510" s="905" t="s">
        <v>9290</v>
      </c>
      <c r="GJV510" s="906" t="s">
        <v>9291</v>
      </c>
      <c r="GJW510" s="899" t="s">
        <v>3839</v>
      </c>
      <c r="GJX510" s="907">
        <v>46023</v>
      </c>
      <c r="GJY510" s="902">
        <v>46056</v>
      </c>
      <c r="GJZ510" s="903" t="s">
        <v>9289</v>
      </c>
      <c r="GKA510" s="903" t="s">
        <v>9019</v>
      </c>
      <c r="GKB510" s="904" t="s">
        <v>8142</v>
      </c>
      <c r="GKC510" s="905" t="s">
        <v>9290</v>
      </c>
      <c r="GKD510" s="906" t="s">
        <v>9291</v>
      </c>
      <c r="GKE510" s="899" t="s">
        <v>3839</v>
      </c>
      <c r="GKF510" s="907">
        <v>46023</v>
      </c>
      <c r="GKG510" s="902">
        <v>46056</v>
      </c>
      <c r="GKH510" s="903" t="s">
        <v>9289</v>
      </c>
      <c r="GKI510" s="903" t="s">
        <v>9019</v>
      </c>
      <c r="GKJ510" s="904" t="s">
        <v>8142</v>
      </c>
      <c r="GKK510" s="905" t="s">
        <v>9290</v>
      </c>
      <c r="GKL510" s="906" t="s">
        <v>9291</v>
      </c>
      <c r="GKM510" s="899" t="s">
        <v>3839</v>
      </c>
      <c r="GKN510" s="907">
        <v>46023</v>
      </c>
      <c r="GKO510" s="902">
        <v>46056</v>
      </c>
      <c r="GKP510" s="903" t="s">
        <v>9289</v>
      </c>
      <c r="GKQ510" s="903" t="s">
        <v>9019</v>
      </c>
      <c r="GKR510" s="904" t="s">
        <v>8142</v>
      </c>
      <c r="GKS510" s="905" t="s">
        <v>9290</v>
      </c>
      <c r="GKT510" s="906" t="s">
        <v>9291</v>
      </c>
      <c r="GKU510" s="899" t="s">
        <v>3839</v>
      </c>
      <c r="GKV510" s="907">
        <v>46023</v>
      </c>
      <c r="GKW510" s="902">
        <v>46056</v>
      </c>
      <c r="GKX510" s="903" t="s">
        <v>9289</v>
      </c>
      <c r="GKY510" s="903" t="s">
        <v>9019</v>
      </c>
      <c r="GKZ510" s="904" t="s">
        <v>8142</v>
      </c>
      <c r="GLA510" s="905" t="s">
        <v>9290</v>
      </c>
      <c r="GLB510" s="906" t="s">
        <v>9291</v>
      </c>
      <c r="GLC510" s="899" t="s">
        <v>3839</v>
      </c>
      <c r="GLD510" s="907">
        <v>46023</v>
      </c>
      <c r="GLE510" s="902">
        <v>46056</v>
      </c>
      <c r="GLF510" s="903" t="s">
        <v>9289</v>
      </c>
      <c r="GLG510" s="903" t="s">
        <v>9019</v>
      </c>
      <c r="GLH510" s="904" t="s">
        <v>8142</v>
      </c>
      <c r="GLI510" s="905" t="s">
        <v>9290</v>
      </c>
      <c r="GLJ510" s="906" t="s">
        <v>9291</v>
      </c>
      <c r="GLK510" s="899" t="s">
        <v>3839</v>
      </c>
      <c r="GLL510" s="907">
        <v>46023</v>
      </c>
      <c r="GLM510" s="902">
        <v>46056</v>
      </c>
      <c r="GLN510" s="903" t="s">
        <v>9289</v>
      </c>
      <c r="GLO510" s="903" t="s">
        <v>9019</v>
      </c>
      <c r="GLP510" s="904" t="s">
        <v>8142</v>
      </c>
      <c r="GLQ510" s="905" t="s">
        <v>9290</v>
      </c>
      <c r="GLR510" s="906" t="s">
        <v>9291</v>
      </c>
      <c r="GLS510" s="899" t="s">
        <v>3839</v>
      </c>
      <c r="GLT510" s="907">
        <v>46023</v>
      </c>
      <c r="GLU510" s="902">
        <v>46056</v>
      </c>
      <c r="GLV510" s="903" t="s">
        <v>9289</v>
      </c>
      <c r="GLW510" s="903" t="s">
        <v>9019</v>
      </c>
      <c r="GLX510" s="904" t="s">
        <v>8142</v>
      </c>
      <c r="GLY510" s="905" t="s">
        <v>9290</v>
      </c>
      <c r="GLZ510" s="906" t="s">
        <v>9291</v>
      </c>
      <c r="GMA510" s="899" t="s">
        <v>3839</v>
      </c>
      <c r="GMB510" s="907">
        <v>46023</v>
      </c>
      <c r="GMC510" s="902">
        <v>46056</v>
      </c>
      <c r="GMD510" s="903" t="s">
        <v>9289</v>
      </c>
      <c r="GME510" s="903" t="s">
        <v>9019</v>
      </c>
      <c r="GMF510" s="904" t="s">
        <v>8142</v>
      </c>
      <c r="GMG510" s="905" t="s">
        <v>9290</v>
      </c>
      <c r="GMH510" s="906" t="s">
        <v>9291</v>
      </c>
      <c r="GMI510" s="899" t="s">
        <v>3839</v>
      </c>
      <c r="GMJ510" s="907">
        <v>46023</v>
      </c>
      <c r="GMK510" s="902">
        <v>46056</v>
      </c>
      <c r="GML510" s="903" t="s">
        <v>9289</v>
      </c>
      <c r="GMM510" s="903" t="s">
        <v>9019</v>
      </c>
      <c r="GMN510" s="904" t="s">
        <v>8142</v>
      </c>
      <c r="GMO510" s="905" t="s">
        <v>9290</v>
      </c>
      <c r="GMP510" s="906" t="s">
        <v>9291</v>
      </c>
      <c r="GMQ510" s="899" t="s">
        <v>3839</v>
      </c>
      <c r="GMR510" s="907">
        <v>46023</v>
      </c>
      <c r="GMS510" s="902">
        <v>46056</v>
      </c>
      <c r="GMT510" s="903" t="s">
        <v>9289</v>
      </c>
      <c r="GMU510" s="903" t="s">
        <v>9019</v>
      </c>
      <c r="GMV510" s="904" t="s">
        <v>8142</v>
      </c>
      <c r="GMW510" s="905" t="s">
        <v>9290</v>
      </c>
      <c r="GMX510" s="906" t="s">
        <v>9291</v>
      </c>
      <c r="GMY510" s="899" t="s">
        <v>3839</v>
      </c>
      <c r="GMZ510" s="907">
        <v>46023</v>
      </c>
      <c r="GNA510" s="902">
        <v>46056</v>
      </c>
      <c r="GNB510" s="903" t="s">
        <v>9289</v>
      </c>
      <c r="GNC510" s="903" t="s">
        <v>9019</v>
      </c>
      <c r="GND510" s="904" t="s">
        <v>8142</v>
      </c>
      <c r="GNE510" s="905" t="s">
        <v>9290</v>
      </c>
      <c r="GNF510" s="906" t="s">
        <v>9291</v>
      </c>
      <c r="GNG510" s="899" t="s">
        <v>3839</v>
      </c>
      <c r="GNH510" s="907">
        <v>46023</v>
      </c>
      <c r="GNI510" s="902">
        <v>46056</v>
      </c>
      <c r="GNJ510" s="903" t="s">
        <v>9289</v>
      </c>
      <c r="GNK510" s="903" t="s">
        <v>9019</v>
      </c>
      <c r="GNL510" s="904" t="s">
        <v>8142</v>
      </c>
      <c r="GNM510" s="905" t="s">
        <v>9290</v>
      </c>
      <c r="GNN510" s="906" t="s">
        <v>9291</v>
      </c>
      <c r="GNO510" s="899" t="s">
        <v>3839</v>
      </c>
      <c r="GNP510" s="907">
        <v>46023</v>
      </c>
      <c r="GNQ510" s="902">
        <v>46056</v>
      </c>
      <c r="GNR510" s="903" t="s">
        <v>9289</v>
      </c>
      <c r="GNS510" s="903" t="s">
        <v>9019</v>
      </c>
      <c r="GNT510" s="904" t="s">
        <v>8142</v>
      </c>
      <c r="GNU510" s="905" t="s">
        <v>9290</v>
      </c>
      <c r="GNV510" s="906" t="s">
        <v>9291</v>
      </c>
      <c r="GNW510" s="899" t="s">
        <v>3839</v>
      </c>
      <c r="GNX510" s="907">
        <v>46023</v>
      </c>
      <c r="GNY510" s="902">
        <v>46056</v>
      </c>
      <c r="GNZ510" s="903" t="s">
        <v>9289</v>
      </c>
      <c r="GOA510" s="903" t="s">
        <v>9019</v>
      </c>
      <c r="GOB510" s="904" t="s">
        <v>8142</v>
      </c>
      <c r="GOC510" s="905" t="s">
        <v>9290</v>
      </c>
      <c r="GOD510" s="906" t="s">
        <v>9291</v>
      </c>
      <c r="GOE510" s="899" t="s">
        <v>3839</v>
      </c>
      <c r="GOF510" s="907">
        <v>46023</v>
      </c>
      <c r="GOG510" s="902">
        <v>46056</v>
      </c>
      <c r="GOH510" s="903" t="s">
        <v>9289</v>
      </c>
      <c r="GOI510" s="903" t="s">
        <v>9019</v>
      </c>
      <c r="GOJ510" s="904" t="s">
        <v>8142</v>
      </c>
      <c r="GOK510" s="905" t="s">
        <v>9290</v>
      </c>
      <c r="GOL510" s="906" t="s">
        <v>9291</v>
      </c>
      <c r="GOM510" s="899" t="s">
        <v>3839</v>
      </c>
      <c r="GON510" s="907">
        <v>46023</v>
      </c>
      <c r="GOO510" s="902">
        <v>46056</v>
      </c>
      <c r="GOP510" s="903" t="s">
        <v>9289</v>
      </c>
      <c r="GOQ510" s="903" t="s">
        <v>9019</v>
      </c>
      <c r="GOR510" s="904" t="s">
        <v>8142</v>
      </c>
      <c r="GOS510" s="905" t="s">
        <v>9290</v>
      </c>
      <c r="GOT510" s="906" t="s">
        <v>9291</v>
      </c>
      <c r="GOU510" s="899" t="s">
        <v>3839</v>
      </c>
      <c r="GOV510" s="907">
        <v>46023</v>
      </c>
      <c r="GOW510" s="902">
        <v>46056</v>
      </c>
      <c r="GOX510" s="903" t="s">
        <v>9289</v>
      </c>
      <c r="GOY510" s="903" t="s">
        <v>9019</v>
      </c>
      <c r="GOZ510" s="904" t="s">
        <v>8142</v>
      </c>
      <c r="GPA510" s="905" t="s">
        <v>9290</v>
      </c>
      <c r="GPB510" s="906" t="s">
        <v>9291</v>
      </c>
      <c r="GPC510" s="899" t="s">
        <v>3839</v>
      </c>
      <c r="GPD510" s="907">
        <v>46023</v>
      </c>
      <c r="GPE510" s="902">
        <v>46056</v>
      </c>
      <c r="GPF510" s="903" t="s">
        <v>9289</v>
      </c>
      <c r="GPG510" s="903" t="s">
        <v>9019</v>
      </c>
      <c r="GPH510" s="904" t="s">
        <v>8142</v>
      </c>
      <c r="GPI510" s="905" t="s">
        <v>9290</v>
      </c>
      <c r="GPJ510" s="906" t="s">
        <v>9291</v>
      </c>
      <c r="GPK510" s="899" t="s">
        <v>3839</v>
      </c>
      <c r="GPL510" s="907">
        <v>46023</v>
      </c>
      <c r="GPM510" s="902">
        <v>46056</v>
      </c>
      <c r="GPN510" s="903" t="s">
        <v>9289</v>
      </c>
      <c r="GPO510" s="903" t="s">
        <v>9019</v>
      </c>
      <c r="GPP510" s="904" t="s">
        <v>8142</v>
      </c>
      <c r="GPQ510" s="905" t="s">
        <v>9290</v>
      </c>
      <c r="GPR510" s="906" t="s">
        <v>9291</v>
      </c>
      <c r="GPS510" s="899" t="s">
        <v>3839</v>
      </c>
      <c r="GPT510" s="907">
        <v>46023</v>
      </c>
      <c r="GPU510" s="902">
        <v>46056</v>
      </c>
      <c r="GPV510" s="903" t="s">
        <v>9289</v>
      </c>
      <c r="GPW510" s="903" t="s">
        <v>9019</v>
      </c>
      <c r="GPX510" s="904" t="s">
        <v>8142</v>
      </c>
      <c r="GPY510" s="905" t="s">
        <v>9290</v>
      </c>
      <c r="GPZ510" s="906" t="s">
        <v>9291</v>
      </c>
      <c r="GQA510" s="899" t="s">
        <v>3839</v>
      </c>
      <c r="GQB510" s="907">
        <v>46023</v>
      </c>
      <c r="GQC510" s="902">
        <v>46056</v>
      </c>
      <c r="GQD510" s="903" t="s">
        <v>9289</v>
      </c>
      <c r="GQE510" s="903" t="s">
        <v>9019</v>
      </c>
      <c r="GQF510" s="904" t="s">
        <v>8142</v>
      </c>
      <c r="GQG510" s="905" t="s">
        <v>9290</v>
      </c>
      <c r="GQH510" s="906" t="s">
        <v>9291</v>
      </c>
      <c r="GQI510" s="899" t="s">
        <v>3839</v>
      </c>
      <c r="GQJ510" s="907">
        <v>46023</v>
      </c>
      <c r="GQK510" s="902">
        <v>46056</v>
      </c>
      <c r="GQL510" s="903" t="s">
        <v>9289</v>
      </c>
      <c r="GQM510" s="903" t="s">
        <v>9019</v>
      </c>
      <c r="GQN510" s="904" t="s">
        <v>8142</v>
      </c>
      <c r="GQO510" s="905" t="s">
        <v>9290</v>
      </c>
      <c r="GQP510" s="906" t="s">
        <v>9291</v>
      </c>
      <c r="GQQ510" s="899" t="s">
        <v>3839</v>
      </c>
      <c r="GQR510" s="907">
        <v>46023</v>
      </c>
      <c r="GQS510" s="902">
        <v>46056</v>
      </c>
      <c r="GQT510" s="903" t="s">
        <v>9289</v>
      </c>
      <c r="GQU510" s="903" t="s">
        <v>9019</v>
      </c>
      <c r="GQV510" s="904" t="s">
        <v>8142</v>
      </c>
      <c r="GQW510" s="905" t="s">
        <v>9290</v>
      </c>
      <c r="GQX510" s="906" t="s">
        <v>9291</v>
      </c>
      <c r="GQY510" s="899" t="s">
        <v>3839</v>
      </c>
      <c r="GQZ510" s="907">
        <v>46023</v>
      </c>
      <c r="GRA510" s="902">
        <v>46056</v>
      </c>
      <c r="GRB510" s="903" t="s">
        <v>9289</v>
      </c>
      <c r="GRC510" s="903" t="s">
        <v>9019</v>
      </c>
      <c r="GRD510" s="904" t="s">
        <v>8142</v>
      </c>
      <c r="GRE510" s="905" t="s">
        <v>9290</v>
      </c>
      <c r="GRF510" s="906" t="s">
        <v>9291</v>
      </c>
      <c r="GRG510" s="899" t="s">
        <v>3839</v>
      </c>
      <c r="GRH510" s="907">
        <v>46023</v>
      </c>
      <c r="GRI510" s="902">
        <v>46056</v>
      </c>
      <c r="GRJ510" s="903" t="s">
        <v>9289</v>
      </c>
      <c r="GRK510" s="903" t="s">
        <v>9019</v>
      </c>
      <c r="GRL510" s="904" t="s">
        <v>8142</v>
      </c>
      <c r="GRM510" s="905" t="s">
        <v>9290</v>
      </c>
      <c r="GRN510" s="906" t="s">
        <v>9291</v>
      </c>
      <c r="GRO510" s="899" t="s">
        <v>3839</v>
      </c>
      <c r="GRP510" s="907">
        <v>46023</v>
      </c>
      <c r="GRQ510" s="902">
        <v>46056</v>
      </c>
      <c r="GRR510" s="903" t="s">
        <v>9289</v>
      </c>
      <c r="GRS510" s="903" t="s">
        <v>9019</v>
      </c>
      <c r="GRT510" s="904" t="s">
        <v>8142</v>
      </c>
      <c r="GRU510" s="905" t="s">
        <v>9290</v>
      </c>
      <c r="GRV510" s="906" t="s">
        <v>9291</v>
      </c>
      <c r="GRW510" s="899" t="s">
        <v>3839</v>
      </c>
      <c r="GRX510" s="907">
        <v>46023</v>
      </c>
      <c r="GRY510" s="902">
        <v>46056</v>
      </c>
      <c r="GRZ510" s="903" t="s">
        <v>9289</v>
      </c>
      <c r="GSA510" s="903" t="s">
        <v>9019</v>
      </c>
      <c r="GSB510" s="904" t="s">
        <v>8142</v>
      </c>
      <c r="GSC510" s="905" t="s">
        <v>9290</v>
      </c>
      <c r="GSD510" s="906" t="s">
        <v>9291</v>
      </c>
      <c r="GSE510" s="899" t="s">
        <v>3839</v>
      </c>
      <c r="GSF510" s="907">
        <v>46023</v>
      </c>
      <c r="GSG510" s="902">
        <v>46056</v>
      </c>
      <c r="GSH510" s="903" t="s">
        <v>9289</v>
      </c>
      <c r="GSI510" s="903" t="s">
        <v>9019</v>
      </c>
      <c r="GSJ510" s="904" t="s">
        <v>8142</v>
      </c>
      <c r="GSK510" s="905" t="s">
        <v>9290</v>
      </c>
      <c r="GSL510" s="906" t="s">
        <v>9291</v>
      </c>
      <c r="GSM510" s="899" t="s">
        <v>3839</v>
      </c>
      <c r="GSN510" s="907">
        <v>46023</v>
      </c>
      <c r="GSO510" s="902">
        <v>46056</v>
      </c>
      <c r="GSP510" s="903" t="s">
        <v>9289</v>
      </c>
      <c r="GSQ510" s="903" t="s">
        <v>9019</v>
      </c>
      <c r="GSR510" s="904" t="s">
        <v>8142</v>
      </c>
      <c r="GSS510" s="905" t="s">
        <v>9290</v>
      </c>
      <c r="GST510" s="906" t="s">
        <v>9291</v>
      </c>
      <c r="GSU510" s="899" t="s">
        <v>3839</v>
      </c>
      <c r="GSV510" s="907">
        <v>46023</v>
      </c>
      <c r="GSW510" s="902">
        <v>46056</v>
      </c>
      <c r="GSX510" s="903" t="s">
        <v>9289</v>
      </c>
      <c r="GSY510" s="903" t="s">
        <v>9019</v>
      </c>
      <c r="GSZ510" s="904" t="s">
        <v>8142</v>
      </c>
      <c r="GTA510" s="905" t="s">
        <v>9290</v>
      </c>
      <c r="GTB510" s="906" t="s">
        <v>9291</v>
      </c>
      <c r="GTC510" s="899" t="s">
        <v>3839</v>
      </c>
      <c r="GTD510" s="907">
        <v>46023</v>
      </c>
      <c r="GTE510" s="902">
        <v>46056</v>
      </c>
      <c r="GTF510" s="903" t="s">
        <v>9289</v>
      </c>
      <c r="GTG510" s="903" t="s">
        <v>9019</v>
      </c>
      <c r="GTH510" s="904" t="s">
        <v>8142</v>
      </c>
      <c r="GTI510" s="905" t="s">
        <v>9290</v>
      </c>
      <c r="GTJ510" s="906" t="s">
        <v>9291</v>
      </c>
      <c r="GTK510" s="899" t="s">
        <v>3839</v>
      </c>
      <c r="GTL510" s="907">
        <v>46023</v>
      </c>
      <c r="GTM510" s="902">
        <v>46056</v>
      </c>
      <c r="GTN510" s="903" t="s">
        <v>9289</v>
      </c>
      <c r="GTO510" s="903" t="s">
        <v>9019</v>
      </c>
      <c r="GTP510" s="904" t="s">
        <v>8142</v>
      </c>
      <c r="GTQ510" s="905" t="s">
        <v>9290</v>
      </c>
      <c r="GTR510" s="906" t="s">
        <v>9291</v>
      </c>
      <c r="GTS510" s="899" t="s">
        <v>3839</v>
      </c>
      <c r="GTT510" s="907">
        <v>46023</v>
      </c>
      <c r="GTU510" s="902">
        <v>46056</v>
      </c>
      <c r="GTV510" s="903" t="s">
        <v>9289</v>
      </c>
      <c r="GTW510" s="903" t="s">
        <v>9019</v>
      </c>
      <c r="GTX510" s="904" t="s">
        <v>8142</v>
      </c>
      <c r="GTY510" s="905" t="s">
        <v>9290</v>
      </c>
      <c r="GTZ510" s="906" t="s">
        <v>9291</v>
      </c>
      <c r="GUA510" s="899" t="s">
        <v>3839</v>
      </c>
      <c r="GUB510" s="907">
        <v>46023</v>
      </c>
      <c r="GUC510" s="902">
        <v>46056</v>
      </c>
      <c r="GUD510" s="903" t="s">
        <v>9289</v>
      </c>
      <c r="GUE510" s="903" t="s">
        <v>9019</v>
      </c>
      <c r="GUF510" s="904" t="s">
        <v>8142</v>
      </c>
      <c r="GUG510" s="905" t="s">
        <v>9290</v>
      </c>
      <c r="GUH510" s="906" t="s">
        <v>9291</v>
      </c>
      <c r="GUI510" s="899" t="s">
        <v>3839</v>
      </c>
      <c r="GUJ510" s="907">
        <v>46023</v>
      </c>
      <c r="GUK510" s="902">
        <v>46056</v>
      </c>
      <c r="GUL510" s="903" t="s">
        <v>9289</v>
      </c>
      <c r="GUM510" s="903" t="s">
        <v>9019</v>
      </c>
      <c r="GUN510" s="904" t="s">
        <v>8142</v>
      </c>
      <c r="GUO510" s="905" t="s">
        <v>9290</v>
      </c>
      <c r="GUP510" s="906" t="s">
        <v>9291</v>
      </c>
      <c r="GUQ510" s="899" t="s">
        <v>3839</v>
      </c>
      <c r="GUR510" s="907">
        <v>46023</v>
      </c>
      <c r="GUS510" s="902">
        <v>46056</v>
      </c>
      <c r="GUT510" s="903" t="s">
        <v>9289</v>
      </c>
      <c r="GUU510" s="903" t="s">
        <v>9019</v>
      </c>
      <c r="GUV510" s="904" t="s">
        <v>8142</v>
      </c>
      <c r="GUW510" s="905" t="s">
        <v>9290</v>
      </c>
      <c r="GUX510" s="906" t="s">
        <v>9291</v>
      </c>
      <c r="GUY510" s="899" t="s">
        <v>3839</v>
      </c>
      <c r="GUZ510" s="907">
        <v>46023</v>
      </c>
      <c r="GVA510" s="902">
        <v>46056</v>
      </c>
      <c r="GVB510" s="903" t="s">
        <v>9289</v>
      </c>
      <c r="GVC510" s="903" t="s">
        <v>9019</v>
      </c>
      <c r="GVD510" s="904" t="s">
        <v>8142</v>
      </c>
      <c r="GVE510" s="905" t="s">
        <v>9290</v>
      </c>
      <c r="GVF510" s="906" t="s">
        <v>9291</v>
      </c>
      <c r="GVG510" s="899" t="s">
        <v>3839</v>
      </c>
      <c r="GVH510" s="907">
        <v>46023</v>
      </c>
      <c r="GVI510" s="902">
        <v>46056</v>
      </c>
      <c r="GVJ510" s="903" t="s">
        <v>9289</v>
      </c>
      <c r="GVK510" s="903" t="s">
        <v>9019</v>
      </c>
      <c r="GVL510" s="904" t="s">
        <v>8142</v>
      </c>
      <c r="GVM510" s="905" t="s">
        <v>9290</v>
      </c>
      <c r="GVN510" s="906" t="s">
        <v>9291</v>
      </c>
      <c r="GVO510" s="899" t="s">
        <v>3839</v>
      </c>
      <c r="GVP510" s="907">
        <v>46023</v>
      </c>
      <c r="GVQ510" s="902">
        <v>46056</v>
      </c>
      <c r="GVR510" s="903" t="s">
        <v>9289</v>
      </c>
      <c r="GVS510" s="903" t="s">
        <v>9019</v>
      </c>
      <c r="GVT510" s="904" t="s">
        <v>8142</v>
      </c>
      <c r="GVU510" s="905" t="s">
        <v>9290</v>
      </c>
      <c r="GVV510" s="906" t="s">
        <v>9291</v>
      </c>
      <c r="GVW510" s="899" t="s">
        <v>3839</v>
      </c>
      <c r="GVX510" s="907">
        <v>46023</v>
      </c>
      <c r="GVY510" s="902">
        <v>46056</v>
      </c>
      <c r="GVZ510" s="903" t="s">
        <v>9289</v>
      </c>
      <c r="GWA510" s="903" t="s">
        <v>9019</v>
      </c>
      <c r="GWB510" s="904" t="s">
        <v>8142</v>
      </c>
      <c r="GWC510" s="905" t="s">
        <v>9290</v>
      </c>
      <c r="GWD510" s="906" t="s">
        <v>9291</v>
      </c>
      <c r="GWE510" s="899" t="s">
        <v>3839</v>
      </c>
      <c r="GWF510" s="907">
        <v>46023</v>
      </c>
      <c r="GWG510" s="902">
        <v>46056</v>
      </c>
      <c r="GWH510" s="903" t="s">
        <v>9289</v>
      </c>
      <c r="GWI510" s="903" t="s">
        <v>9019</v>
      </c>
      <c r="GWJ510" s="904" t="s">
        <v>8142</v>
      </c>
      <c r="GWK510" s="905" t="s">
        <v>9290</v>
      </c>
      <c r="GWL510" s="906" t="s">
        <v>9291</v>
      </c>
      <c r="GWM510" s="899" t="s">
        <v>3839</v>
      </c>
      <c r="GWN510" s="907">
        <v>46023</v>
      </c>
      <c r="GWO510" s="902">
        <v>46056</v>
      </c>
      <c r="GWP510" s="903" t="s">
        <v>9289</v>
      </c>
      <c r="GWQ510" s="903" t="s">
        <v>9019</v>
      </c>
      <c r="GWR510" s="904" t="s">
        <v>8142</v>
      </c>
      <c r="GWS510" s="905" t="s">
        <v>9290</v>
      </c>
      <c r="GWT510" s="906" t="s">
        <v>9291</v>
      </c>
      <c r="GWU510" s="899" t="s">
        <v>3839</v>
      </c>
      <c r="GWV510" s="907">
        <v>46023</v>
      </c>
      <c r="GWW510" s="902">
        <v>46056</v>
      </c>
      <c r="GWX510" s="903" t="s">
        <v>9289</v>
      </c>
      <c r="GWY510" s="903" t="s">
        <v>9019</v>
      </c>
      <c r="GWZ510" s="904" t="s">
        <v>8142</v>
      </c>
      <c r="GXA510" s="905" t="s">
        <v>9290</v>
      </c>
      <c r="GXB510" s="906" t="s">
        <v>9291</v>
      </c>
      <c r="GXC510" s="899" t="s">
        <v>3839</v>
      </c>
      <c r="GXD510" s="907">
        <v>46023</v>
      </c>
      <c r="GXE510" s="902">
        <v>46056</v>
      </c>
      <c r="GXF510" s="903" t="s">
        <v>9289</v>
      </c>
      <c r="GXG510" s="903" t="s">
        <v>9019</v>
      </c>
      <c r="GXH510" s="904" t="s">
        <v>8142</v>
      </c>
      <c r="GXI510" s="905" t="s">
        <v>9290</v>
      </c>
      <c r="GXJ510" s="906" t="s">
        <v>9291</v>
      </c>
      <c r="GXK510" s="899" t="s">
        <v>3839</v>
      </c>
      <c r="GXL510" s="907">
        <v>46023</v>
      </c>
      <c r="GXM510" s="902">
        <v>46056</v>
      </c>
      <c r="GXN510" s="903" t="s">
        <v>9289</v>
      </c>
      <c r="GXO510" s="903" t="s">
        <v>9019</v>
      </c>
      <c r="GXP510" s="904" t="s">
        <v>8142</v>
      </c>
      <c r="GXQ510" s="905" t="s">
        <v>9290</v>
      </c>
      <c r="GXR510" s="906" t="s">
        <v>9291</v>
      </c>
      <c r="GXS510" s="899" t="s">
        <v>3839</v>
      </c>
      <c r="GXT510" s="907">
        <v>46023</v>
      </c>
      <c r="GXU510" s="902">
        <v>46056</v>
      </c>
      <c r="GXV510" s="903" t="s">
        <v>9289</v>
      </c>
      <c r="GXW510" s="903" t="s">
        <v>9019</v>
      </c>
      <c r="GXX510" s="904" t="s">
        <v>8142</v>
      </c>
      <c r="GXY510" s="905" t="s">
        <v>9290</v>
      </c>
      <c r="GXZ510" s="906" t="s">
        <v>9291</v>
      </c>
      <c r="GYA510" s="899" t="s">
        <v>3839</v>
      </c>
      <c r="GYB510" s="907">
        <v>46023</v>
      </c>
      <c r="GYC510" s="902">
        <v>46056</v>
      </c>
      <c r="GYD510" s="903" t="s">
        <v>9289</v>
      </c>
      <c r="GYE510" s="903" t="s">
        <v>9019</v>
      </c>
      <c r="GYF510" s="904" t="s">
        <v>8142</v>
      </c>
      <c r="GYG510" s="905" t="s">
        <v>9290</v>
      </c>
      <c r="GYH510" s="906" t="s">
        <v>9291</v>
      </c>
      <c r="GYI510" s="899" t="s">
        <v>3839</v>
      </c>
      <c r="GYJ510" s="907">
        <v>46023</v>
      </c>
      <c r="GYK510" s="902">
        <v>46056</v>
      </c>
      <c r="GYL510" s="903" t="s">
        <v>9289</v>
      </c>
      <c r="GYM510" s="903" t="s">
        <v>9019</v>
      </c>
      <c r="GYN510" s="904" t="s">
        <v>8142</v>
      </c>
      <c r="GYO510" s="905" t="s">
        <v>9290</v>
      </c>
      <c r="GYP510" s="906" t="s">
        <v>9291</v>
      </c>
      <c r="GYQ510" s="899" t="s">
        <v>3839</v>
      </c>
      <c r="GYR510" s="907">
        <v>46023</v>
      </c>
      <c r="GYS510" s="902">
        <v>46056</v>
      </c>
      <c r="GYT510" s="903" t="s">
        <v>9289</v>
      </c>
      <c r="GYU510" s="903" t="s">
        <v>9019</v>
      </c>
      <c r="GYV510" s="904" t="s">
        <v>8142</v>
      </c>
      <c r="GYW510" s="905" t="s">
        <v>9290</v>
      </c>
      <c r="GYX510" s="906" t="s">
        <v>9291</v>
      </c>
      <c r="GYY510" s="899" t="s">
        <v>3839</v>
      </c>
      <c r="GYZ510" s="907">
        <v>46023</v>
      </c>
      <c r="GZA510" s="902">
        <v>46056</v>
      </c>
      <c r="GZB510" s="903" t="s">
        <v>9289</v>
      </c>
      <c r="GZC510" s="903" t="s">
        <v>9019</v>
      </c>
      <c r="GZD510" s="904" t="s">
        <v>8142</v>
      </c>
      <c r="GZE510" s="905" t="s">
        <v>9290</v>
      </c>
      <c r="GZF510" s="906" t="s">
        <v>9291</v>
      </c>
      <c r="GZG510" s="899" t="s">
        <v>3839</v>
      </c>
      <c r="GZH510" s="907">
        <v>46023</v>
      </c>
      <c r="GZI510" s="902">
        <v>46056</v>
      </c>
      <c r="GZJ510" s="903" t="s">
        <v>9289</v>
      </c>
      <c r="GZK510" s="903" t="s">
        <v>9019</v>
      </c>
      <c r="GZL510" s="904" t="s">
        <v>8142</v>
      </c>
      <c r="GZM510" s="905" t="s">
        <v>9290</v>
      </c>
      <c r="GZN510" s="906" t="s">
        <v>9291</v>
      </c>
      <c r="GZO510" s="899" t="s">
        <v>3839</v>
      </c>
      <c r="GZP510" s="907">
        <v>46023</v>
      </c>
      <c r="GZQ510" s="902">
        <v>46056</v>
      </c>
      <c r="GZR510" s="903" t="s">
        <v>9289</v>
      </c>
      <c r="GZS510" s="903" t="s">
        <v>9019</v>
      </c>
      <c r="GZT510" s="904" t="s">
        <v>8142</v>
      </c>
      <c r="GZU510" s="905" t="s">
        <v>9290</v>
      </c>
      <c r="GZV510" s="906" t="s">
        <v>9291</v>
      </c>
      <c r="GZW510" s="899" t="s">
        <v>3839</v>
      </c>
      <c r="GZX510" s="907">
        <v>46023</v>
      </c>
      <c r="GZY510" s="902">
        <v>46056</v>
      </c>
      <c r="GZZ510" s="903" t="s">
        <v>9289</v>
      </c>
      <c r="HAA510" s="903" t="s">
        <v>9019</v>
      </c>
      <c r="HAB510" s="904" t="s">
        <v>8142</v>
      </c>
      <c r="HAC510" s="905" t="s">
        <v>9290</v>
      </c>
      <c r="HAD510" s="906" t="s">
        <v>9291</v>
      </c>
      <c r="HAE510" s="899" t="s">
        <v>3839</v>
      </c>
      <c r="HAF510" s="907">
        <v>46023</v>
      </c>
      <c r="HAG510" s="902">
        <v>46056</v>
      </c>
      <c r="HAH510" s="903" t="s">
        <v>9289</v>
      </c>
      <c r="HAI510" s="903" t="s">
        <v>9019</v>
      </c>
      <c r="HAJ510" s="904" t="s">
        <v>8142</v>
      </c>
      <c r="HAK510" s="905" t="s">
        <v>9290</v>
      </c>
      <c r="HAL510" s="906" t="s">
        <v>9291</v>
      </c>
      <c r="HAM510" s="899" t="s">
        <v>3839</v>
      </c>
      <c r="HAN510" s="907">
        <v>46023</v>
      </c>
      <c r="HAO510" s="902">
        <v>46056</v>
      </c>
      <c r="HAP510" s="903" t="s">
        <v>9289</v>
      </c>
      <c r="HAQ510" s="903" t="s">
        <v>9019</v>
      </c>
      <c r="HAR510" s="904" t="s">
        <v>8142</v>
      </c>
      <c r="HAS510" s="905" t="s">
        <v>9290</v>
      </c>
      <c r="HAT510" s="906" t="s">
        <v>9291</v>
      </c>
      <c r="HAU510" s="899" t="s">
        <v>3839</v>
      </c>
      <c r="HAV510" s="907">
        <v>46023</v>
      </c>
      <c r="HAW510" s="902">
        <v>46056</v>
      </c>
      <c r="HAX510" s="903" t="s">
        <v>9289</v>
      </c>
      <c r="HAY510" s="903" t="s">
        <v>9019</v>
      </c>
      <c r="HAZ510" s="904" t="s">
        <v>8142</v>
      </c>
      <c r="HBA510" s="905" t="s">
        <v>9290</v>
      </c>
      <c r="HBB510" s="906" t="s">
        <v>9291</v>
      </c>
      <c r="HBC510" s="899" t="s">
        <v>3839</v>
      </c>
      <c r="HBD510" s="907">
        <v>46023</v>
      </c>
      <c r="HBE510" s="902">
        <v>46056</v>
      </c>
      <c r="HBF510" s="903" t="s">
        <v>9289</v>
      </c>
      <c r="HBG510" s="903" t="s">
        <v>9019</v>
      </c>
      <c r="HBH510" s="904" t="s">
        <v>8142</v>
      </c>
      <c r="HBI510" s="905" t="s">
        <v>9290</v>
      </c>
      <c r="HBJ510" s="906" t="s">
        <v>9291</v>
      </c>
      <c r="HBK510" s="899" t="s">
        <v>3839</v>
      </c>
      <c r="HBL510" s="907">
        <v>46023</v>
      </c>
      <c r="HBM510" s="902">
        <v>46056</v>
      </c>
      <c r="HBN510" s="903" t="s">
        <v>9289</v>
      </c>
      <c r="HBO510" s="903" t="s">
        <v>9019</v>
      </c>
      <c r="HBP510" s="904" t="s">
        <v>8142</v>
      </c>
      <c r="HBQ510" s="905" t="s">
        <v>9290</v>
      </c>
      <c r="HBR510" s="906" t="s">
        <v>9291</v>
      </c>
      <c r="HBS510" s="899" t="s">
        <v>3839</v>
      </c>
      <c r="HBT510" s="907">
        <v>46023</v>
      </c>
      <c r="HBU510" s="902">
        <v>46056</v>
      </c>
      <c r="HBV510" s="903" t="s">
        <v>9289</v>
      </c>
      <c r="HBW510" s="903" t="s">
        <v>9019</v>
      </c>
      <c r="HBX510" s="904" t="s">
        <v>8142</v>
      </c>
      <c r="HBY510" s="905" t="s">
        <v>9290</v>
      </c>
      <c r="HBZ510" s="906" t="s">
        <v>9291</v>
      </c>
      <c r="HCA510" s="899" t="s">
        <v>3839</v>
      </c>
      <c r="HCB510" s="907">
        <v>46023</v>
      </c>
      <c r="HCC510" s="902">
        <v>46056</v>
      </c>
      <c r="HCD510" s="903" t="s">
        <v>9289</v>
      </c>
      <c r="HCE510" s="903" t="s">
        <v>9019</v>
      </c>
      <c r="HCF510" s="904" t="s">
        <v>8142</v>
      </c>
      <c r="HCG510" s="905" t="s">
        <v>9290</v>
      </c>
      <c r="HCH510" s="906" t="s">
        <v>9291</v>
      </c>
      <c r="HCI510" s="899" t="s">
        <v>3839</v>
      </c>
      <c r="HCJ510" s="907">
        <v>46023</v>
      </c>
      <c r="HCK510" s="902">
        <v>46056</v>
      </c>
      <c r="HCL510" s="903" t="s">
        <v>9289</v>
      </c>
      <c r="HCM510" s="903" t="s">
        <v>9019</v>
      </c>
      <c r="HCN510" s="904" t="s">
        <v>8142</v>
      </c>
      <c r="HCO510" s="905" t="s">
        <v>9290</v>
      </c>
      <c r="HCP510" s="906" t="s">
        <v>9291</v>
      </c>
      <c r="HCQ510" s="899" t="s">
        <v>3839</v>
      </c>
      <c r="HCR510" s="907">
        <v>46023</v>
      </c>
      <c r="HCS510" s="902">
        <v>46056</v>
      </c>
      <c r="HCT510" s="903" t="s">
        <v>9289</v>
      </c>
      <c r="HCU510" s="903" t="s">
        <v>9019</v>
      </c>
      <c r="HCV510" s="904" t="s">
        <v>8142</v>
      </c>
      <c r="HCW510" s="905" t="s">
        <v>9290</v>
      </c>
      <c r="HCX510" s="906" t="s">
        <v>9291</v>
      </c>
      <c r="HCY510" s="899" t="s">
        <v>3839</v>
      </c>
      <c r="HCZ510" s="907">
        <v>46023</v>
      </c>
      <c r="HDA510" s="902">
        <v>46056</v>
      </c>
      <c r="HDB510" s="903" t="s">
        <v>9289</v>
      </c>
      <c r="HDC510" s="903" t="s">
        <v>9019</v>
      </c>
      <c r="HDD510" s="904" t="s">
        <v>8142</v>
      </c>
      <c r="HDE510" s="905" t="s">
        <v>9290</v>
      </c>
      <c r="HDF510" s="906" t="s">
        <v>9291</v>
      </c>
      <c r="HDG510" s="899" t="s">
        <v>3839</v>
      </c>
      <c r="HDH510" s="907">
        <v>46023</v>
      </c>
      <c r="HDI510" s="902">
        <v>46056</v>
      </c>
      <c r="HDJ510" s="903" t="s">
        <v>9289</v>
      </c>
      <c r="HDK510" s="903" t="s">
        <v>9019</v>
      </c>
      <c r="HDL510" s="904" t="s">
        <v>8142</v>
      </c>
      <c r="HDM510" s="905" t="s">
        <v>9290</v>
      </c>
      <c r="HDN510" s="906" t="s">
        <v>9291</v>
      </c>
      <c r="HDO510" s="899" t="s">
        <v>3839</v>
      </c>
      <c r="HDP510" s="907">
        <v>46023</v>
      </c>
      <c r="HDQ510" s="902">
        <v>46056</v>
      </c>
      <c r="HDR510" s="903" t="s">
        <v>9289</v>
      </c>
      <c r="HDS510" s="903" t="s">
        <v>9019</v>
      </c>
      <c r="HDT510" s="904" t="s">
        <v>8142</v>
      </c>
      <c r="HDU510" s="905" t="s">
        <v>9290</v>
      </c>
      <c r="HDV510" s="906" t="s">
        <v>9291</v>
      </c>
      <c r="HDW510" s="899" t="s">
        <v>3839</v>
      </c>
      <c r="HDX510" s="907">
        <v>46023</v>
      </c>
      <c r="HDY510" s="902">
        <v>46056</v>
      </c>
      <c r="HDZ510" s="903" t="s">
        <v>9289</v>
      </c>
      <c r="HEA510" s="903" t="s">
        <v>9019</v>
      </c>
      <c r="HEB510" s="904" t="s">
        <v>8142</v>
      </c>
      <c r="HEC510" s="905" t="s">
        <v>9290</v>
      </c>
      <c r="HED510" s="906" t="s">
        <v>9291</v>
      </c>
      <c r="HEE510" s="899" t="s">
        <v>3839</v>
      </c>
      <c r="HEF510" s="907">
        <v>46023</v>
      </c>
      <c r="HEG510" s="902">
        <v>46056</v>
      </c>
      <c r="HEH510" s="903" t="s">
        <v>9289</v>
      </c>
      <c r="HEI510" s="903" t="s">
        <v>9019</v>
      </c>
      <c r="HEJ510" s="904" t="s">
        <v>8142</v>
      </c>
      <c r="HEK510" s="905" t="s">
        <v>9290</v>
      </c>
      <c r="HEL510" s="906" t="s">
        <v>9291</v>
      </c>
      <c r="HEM510" s="899" t="s">
        <v>3839</v>
      </c>
      <c r="HEN510" s="907">
        <v>46023</v>
      </c>
      <c r="HEO510" s="902">
        <v>46056</v>
      </c>
      <c r="HEP510" s="903" t="s">
        <v>9289</v>
      </c>
      <c r="HEQ510" s="903" t="s">
        <v>9019</v>
      </c>
      <c r="HER510" s="904" t="s">
        <v>8142</v>
      </c>
      <c r="HES510" s="905" t="s">
        <v>9290</v>
      </c>
      <c r="HET510" s="906" t="s">
        <v>9291</v>
      </c>
      <c r="HEU510" s="899" t="s">
        <v>3839</v>
      </c>
      <c r="HEV510" s="907">
        <v>46023</v>
      </c>
      <c r="HEW510" s="902">
        <v>46056</v>
      </c>
      <c r="HEX510" s="903" t="s">
        <v>9289</v>
      </c>
      <c r="HEY510" s="903" t="s">
        <v>9019</v>
      </c>
      <c r="HEZ510" s="904" t="s">
        <v>8142</v>
      </c>
      <c r="HFA510" s="905" t="s">
        <v>9290</v>
      </c>
      <c r="HFB510" s="906" t="s">
        <v>9291</v>
      </c>
      <c r="HFC510" s="899" t="s">
        <v>3839</v>
      </c>
      <c r="HFD510" s="907">
        <v>46023</v>
      </c>
      <c r="HFE510" s="902">
        <v>46056</v>
      </c>
      <c r="HFF510" s="903" t="s">
        <v>9289</v>
      </c>
      <c r="HFG510" s="903" t="s">
        <v>9019</v>
      </c>
      <c r="HFH510" s="904" t="s">
        <v>8142</v>
      </c>
      <c r="HFI510" s="905" t="s">
        <v>9290</v>
      </c>
      <c r="HFJ510" s="906" t="s">
        <v>9291</v>
      </c>
      <c r="HFK510" s="899" t="s">
        <v>3839</v>
      </c>
      <c r="HFL510" s="907">
        <v>46023</v>
      </c>
      <c r="HFM510" s="902">
        <v>46056</v>
      </c>
      <c r="HFN510" s="903" t="s">
        <v>9289</v>
      </c>
      <c r="HFO510" s="903" t="s">
        <v>9019</v>
      </c>
      <c r="HFP510" s="904" t="s">
        <v>8142</v>
      </c>
      <c r="HFQ510" s="905" t="s">
        <v>9290</v>
      </c>
      <c r="HFR510" s="906" t="s">
        <v>9291</v>
      </c>
      <c r="HFS510" s="899" t="s">
        <v>3839</v>
      </c>
      <c r="HFT510" s="907">
        <v>46023</v>
      </c>
      <c r="HFU510" s="902">
        <v>46056</v>
      </c>
      <c r="HFV510" s="903" t="s">
        <v>9289</v>
      </c>
      <c r="HFW510" s="903" t="s">
        <v>9019</v>
      </c>
      <c r="HFX510" s="904" t="s">
        <v>8142</v>
      </c>
      <c r="HFY510" s="905" t="s">
        <v>9290</v>
      </c>
      <c r="HFZ510" s="906" t="s">
        <v>9291</v>
      </c>
      <c r="HGA510" s="899" t="s">
        <v>3839</v>
      </c>
      <c r="HGB510" s="907">
        <v>46023</v>
      </c>
      <c r="HGC510" s="902">
        <v>46056</v>
      </c>
      <c r="HGD510" s="903" t="s">
        <v>9289</v>
      </c>
      <c r="HGE510" s="903" t="s">
        <v>9019</v>
      </c>
      <c r="HGF510" s="904" t="s">
        <v>8142</v>
      </c>
      <c r="HGG510" s="905" t="s">
        <v>9290</v>
      </c>
      <c r="HGH510" s="906" t="s">
        <v>9291</v>
      </c>
      <c r="HGI510" s="899" t="s">
        <v>3839</v>
      </c>
      <c r="HGJ510" s="907">
        <v>46023</v>
      </c>
      <c r="HGK510" s="902">
        <v>46056</v>
      </c>
      <c r="HGL510" s="903" t="s">
        <v>9289</v>
      </c>
      <c r="HGM510" s="903" t="s">
        <v>9019</v>
      </c>
      <c r="HGN510" s="904" t="s">
        <v>8142</v>
      </c>
      <c r="HGO510" s="905" t="s">
        <v>9290</v>
      </c>
      <c r="HGP510" s="906" t="s">
        <v>9291</v>
      </c>
      <c r="HGQ510" s="899" t="s">
        <v>3839</v>
      </c>
      <c r="HGR510" s="907">
        <v>46023</v>
      </c>
      <c r="HGS510" s="902">
        <v>46056</v>
      </c>
      <c r="HGT510" s="903" t="s">
        <v>9289</v>
      </c>
      <c r="HGU510" s="903" t="s">
        <v>9019</v>
      </c>
      <c r="HGV510" s="904" t="s">
        <v>8142</v>
      </c>
      <c r="HGW510" s="905" t="s">
        <v>9290</v>
      </c>
      <c r="HGX510" s="906" t="s">
        <v>9291</v>
      </c>
      <c r="HGY510" s="899" t="s">
        <v>3839</v>
      </c>
      <c r="HGZ510" s="907">
        <v>46023</v>
      </c>
      <c r="HHA510" s="902">
        <v>46056</v>
      </c>
      <c r="HHB510" s="903" t="s">
        <v>9289</v>
      </c>
      <c r="HHC510" s="903" t="s">
        <v>9019</v>
      </c>
      <c r="HHD510" s="904" t="s">
        <v>8142</v>
      </c>
      <c r="HHE510" s="905" t="s">
        <v>9290</v>
      </c>
      <c r="HHF510" s="906" t="s">
        <v>9291</v>
      </c>
      <c r="HHG510" s="899" t="s">
        <v>3839</v>
      </c>
      <c r="HHH510" s="907">
        <v>46023</v>
      </c>
      <c r="HHI510" s="902">
        <v>46056</v>
      </c>
      <c r="HHJ510" s="903" t="s">
        <v>9289</v>
      </c>
      <c r="HHK510" s="903" t="s">
        <v>9019</v>
      </c>
      <c r="HHL510" s="904" t="s">
        <v>8142</v>
      </c>
      <c r="HHM510" s="905" t="s">
        <v>9290</v>
      </c>
      <c r="HHN510" s="906" t="s">
        <v>9291</v>
      </c>
      <c r="HHO510" s="899" t="s">
        <v>3839</v>
      </c>
      <c r="HHP510" s="907">
        <v>46023</v>
      </c>
      <c r="HHQ510" s="902">
        <v>46056</v>
      </c>
      <c r="HHR510" s="903" t="s">
        <v>9289</v>
      </c>
      <c r="HHS510" s="903" t="s">
        <v>9019</v>
      </c>
      <c r="HHT510" s="904" t="s">
        <v>8142</v>
      </c>
      <c r="HHU510" s="905" t="s">
        <v>9290</v>
      </c>
      <c r="HHV510" s="906" t="s">
        <v>9291</v>
      </c>
      <c r="HHW510" s="899" t="s">
        <v>3839</v>
      </c>
      <c r="HHX510" s="907">
        <v>46023</v>
      </c>
      <c r="HHY510" s="902">
        <v>46056</v>
      </c>
      <c r="HHZ510" s="903" t="s">
        <v>9289</v>
      </c>
      <c r="HIA510" s="903" t="s">
        <v>9019</v>
      </c>
      <c r="HIB510" s="904" t="s">
        <v>8142</v>
      </c>
      <c r="HIC510" s="905" t="s">
        <v>9290</v>
      </c>
      <c r="HID510" s="906" t="s">
        <v>9291</v>
      </c>
      <c r="HIE510" s="899" t="s">
        <v>3839</v>
      </c>
      <c r="HIF510" s="907">
        <v>46023</v>
      </c>
      <c r="HIG510" s="902">
        <v>46056</v>
      </c>
      <c r="HIH510" s="903" t="s">
        <v>9289</v>
      </c>
      <c r="HII510" s="903" t="s">
        <v>9019</v>
      </c>
      <c r="HIJ510" s="904" t="s">
        <v>8142</v>
      </c>
      <c r="HIK510" s="905" t="s">
        <v>9290</v>
      </c>
      <c r="HIL510" s="906" t="s">
        <v>9291</v>
      </c>
      <c r="HIM510" s="899" t="s">
        <v>3839</v>
      </c>
      <c r="HIN510" s="907">
        <v>46023</v>
      </c>
      <c r="HIO510" s="902">
        <v>46056</v>
      </c>
      <c r="HIP510" s="903" t="s">
        <v>9289</v>
      </c>
      <c r="HIQ510" s="903" t="s">
        <v>9019</v>
      </c>
      <c r="HIR510" s="904" t="s">
        <v>8142</v>
      </c>
      <c r="HIS510" s="905" t="s">
        <v>9290</v>
      </c>
      <c r="HIT510" s="906" t="s">
        <v>9291</v>
      </c>
      <c r="HIU510" s="899" t="s">
        <v>3839</v>
      </c>
      <c r="HIV510" s="907">
        <v>46023</v>
      </c>
      <c r="HIW510" s="902">
        <v>46056</v>
      </c>
      <c r="HIX510" s="903" t="s">
        <v>9289</v>
      </c>
      <c r="HIY510" s="903" t="s">
        <v>9019</v>
      </c>
      <c r="HIZ510" s="904" t="s">
        <v>8142</v>
      </c>
      <c r="HJA510" s="905" t="s">
        <v>9290</v>
      </c>
      <c r="HJB510" s="906" t="s">
        <v>9291</v>
      </c>
      <c r="HJC510" s="899" t="s">
        <v>3839</v>
      </c>
      <c r="HJD510" s="907">
        <v>46023</v>
      </c>
      <c r="HJE510" s="902">
        <v>46056</v>
      </c>
      <c r="HJF510" s="903" t="s">
        <v>9289</v>
      </c>
      <c r="HJG510" s="903" t="s">
        <v>9019</v>
      </c>
      <c r="HJH510" s="904" t="s">
        <v>8142</v>
      </c>
      <c r="HJI510" s="905" t="s">
        <v>9290</v>
      </c>
      <c r="HJJ510" s="906" t="s">
        <v>9291</v>
      </c>
      <c r="HJK510" s="899" t="s">
        <v>3839</v>
      </c>
      <c r="HJL510" s="907">
        <v>46023</v>
      </c>
      <c r="HJM510" s="902">
        <v>46056</v>
      </c>
      <c r="HJN510" s="903" t="s">
        <v>9289</v>
      </c>
      <c r="HJO510" s="903" t="s">
        <v>9019</v>
      </c>
      <c r="HJP510" s="904" t="s">
        <v>8142</v>
      </c>
      <c r="HJQ510" s="905" t="s">
        <v>9290</v>
      </c>
      <c r="HJR510" s="906" t="s">
        <v>9291</v>
      </c>
      <c r="HJS510" s="899" t="s">
        <v>3839</v>
      </c>
      <c r="HJT510" s="907">
        <v>46023</v>
      </c>
      <c r="HJU510" s="902">
        <v>46056</v>
      </c>
      <c r="HJV510" s="903" t="s">
        <v>9289</v>
      </c>
      <c r="HJW510" s="903" t="s">
        <v>9019</v>
      </c>
      <c r="HJX510" s="904" t="s">
        <v>8142</v>
      </c>
      <c r="HJY510" s="905" t="s">
        <v>9290</v>
      </c>
      <c r="HJZ510" s="906" t="s">
        <v>9291</v>
      </c>
      <c r="HKA510" s="899" t="s">
        <v>3839</v>
      </c>
      <c r="HKB510" s="907">
        <v>46023</v>
      </c>
      <c r="HKC510" s="902">
        <v>46056</v>
      </c>
      <c r="HKD510" s="903" t="s">
        <v>9289</v>
      </c>
      <c r="HKE510" s="903" t="s">
        <v>9019</v>
      </c>
      <c r="HKF510" s="904" t="s">
        <v>8142</v>
      </c>
      <c r="HKG510" s="905" t="s">
        <v>9290</v>
      </c>
      <c r="HKH510" s="906" t="s">
        <v>9291</v>
      </c>
      <c r="HKI510" s="899" t="s">
        <v>3839</v>
      </c>
      <c r="HKJ510" s="907">
        <v>46023</v>
      </c>
      <c r="HKK510" s="902">
        <v>46056</v>
      </c>
      <c r="HKL510" s="903" t="s">
        <v>9289</v>
      </c>
      <c r="HKM510" s="903" t="s">
        <v>9019</v>
      </c>
      <c r="HKN510" s="904" t="s">
        <v>8142</v>
      </c>
      <c r="HKO510" s="905" t="s">
        <v>9290</v>
      </c>
      <c r="HKP510" s="906" t="s">
        <v>9291</v>
      </c>
      <c r="HKQ510" s="899" t="s">
        <v>3839</v>
      </c>
      <c r="HKR510" s="907">
        <v>46023</v>
      </c>
      <c r="HKS510" s="902">
        <v>46056</v>
      </c>
      <c r="HKT510" s="903" t="s">
        <v>9289</v>
      </c>
      <c r="HKU510" s="903" t="s">
        <v>9019</v>
      </c>
      <c r="HKV510" s="904" t="s">
        <v>8142</v>
      </c>
      <c r="HKW510" s="905" t="s">
        <v>9290</v>
      </c>
      <c r="HKX510" s="906" t="s">
        <v>9291</v>
      </c>
      <c r="HKY510" s="899" t="s">
        <v>3839</v>
      </c>
      <c r="HKZ510" s="907">
        <v>46023</v>
      </c>
      <c r="HLA510" s="902">
        <v>46056</v>
      </c>
      <c r="HLB510" s="903" t="s">
        <v>9289</v>
      </c>
      <c r="HLC510" s="903" t="s">
        <v>9019</v>
      </c>
      <c r="HLD510" s="904" t="s">
        <v>8142</v>
      </c>
      <c r="HLE510" s="905" t="s">
        <v>9290</v>
      </c>
      <c r="HLF510" s="906" t="s">
        <v>9291</v>
      </c>
      <c r="HLG510" s="899" t="s">
        <v>3839</v>
      </c>
      <c r="HLH510" s="907">
        <v>46023</v>
      </c>
      <c r="HLI510" s="902">
        <v>46056</v>
      </c>
      <c r="HLJ510" s="903" t="s">
        <v>9289</v>
      </c>
      <c r="HLK510" s="903" t="s">
        <v>9019</v>
      </c>
      <c r="HLL510" s="904" t="s">
        <v>8142</v>
      </c>
      <c r="HLM510" s="905" t="s">
        <v>9290</v>
      </c>
      <c r="HLN510" s="906" t="s">
        <v>9291</v>
      </c>
      <c r="HLO510" s="899" t="s">
        <v>3839</v>
      </c>
      <c r="HLP510" s="907">
        <v>46023</v>
      </c>
      <c r="HLQ510" s="902">
        <v>46056</v>
      </c>
      <c r="HLR510" s="903" t="s">
        <v>9289</v>
      </c>
      <c r="HLS510" s="903" t="s">
        <v>9019</v>
      </c>
      <c r="HLT510" s="904" t="s">
        <v>8142</v>
      </c>
      <c r="HLU510" s="905" t="s">
        <v>9290</v>
      </c>
      <c r="HLV510" s="906" t="s">
        <v>9291</v>
      </c>
      <c r="HLW510" s="899" t="s">
        <v>3839</v>
      </c>
      <c r="HLX510" s="907">
        <v>46023</v>
      </c>
      <c r="HLY510" s="902">
        <v>46056</v>
      </c>
      <c r="HLZ510" s="903" t="s">
        <v>9289</v>
      </c>
      <c r="HMA510" s="903" t="s">
        <v>9019</v>
      </c>
      <c r="HMB510" s="904" t="s">
        <v>8142</v>
      </c>
      <c r="HMC510" s="905" t="s">
        <v>9290</v>
      </c>
      <c r="HMD510" s="906" t="s">
        <v>9291</v>
      </c>
      <c r="HME510" s="899" t="s">
        <v>3839</v>
      </c>
      <c r="HMF510" s="907">
        <v>46023</v>
      </c>
      <c r="HMG510" s="902">
        <v>46056</v>
      </c>
      <c r="HMH510" s="903" t="s">
        <v>9289</v>
      </c>
      <c r="HMI510" s="903" t="s">
        <v>9019</v>
      </c>
      <c r="HMJ510" s="904" t="s">
        <v>8142</v>
      </c>
      <c r="HMK510" s="905" t="s">
        <v>9290</v>
      </c>
      <c r="HML510" s="906" t="s">
        <v>9291</v>
      </c>
      <c r="HMM510" s="899" t="s">
        <v>3839</v>
      </c>
      <c r="HMN510" s="907">
        <v>46023</v>
      </c>
      <c r="HMO510" s="902">
        <v>46056</v>
      </c>
      <c r="HMP510" s="903" t="s">
        <v>9289</v>
      </c>
      <c r="HMQ510" s="903" t="s">
        <v>9019</v>
      </c>
      <c r="HMR510" s="904" t="s">
        <v>8142</v>
      </c>
      <c r="HMS510" s="905" t="s">
        <v>9290</v>
      </c>
      <c r="HMT510" s="906" t="s">
        <v>9291</v>
      </c>
      <c r="HMU510" s="899" t="s">
        <v>3839</v>
      </c>
      <c r="HMV510" s="907">
        <v>46023</v>
      </c>
      <c r="HMW510" s="902">
        <v>46056</v>
      </c>
      <c r="HMX510" s="903" t="s">
        <v>9289</v>
      </c>
      <c r="HMY510" s="903" t="s">
        <v>9019</v>
      </c>
      <c r="HMZ510" s="904" t="s">
        <v>8142</v>
      </c>
      <c r="HNA510" s="905" t="s">
        <v>9290</v>
      </c>
      <c r="HNB510" s="906" t="s">
        <v>9291</v>
      </c>
      <c r="HNC510" s="899" t="s">
        <v>3839</v>
      </c>
      <c r="HND510" s="907">
        <v>46023</v>
      </c>
      <c r="HNE510" s="902">
        <v>46056</v>
      </c>
      <c r="HNF510" s="903" t="s">
        <v>9289</v>
      </c>
      <c r="HNG510" s="903" t="s">
        <v>9019</v>
      </c>
      <c r="HNH510" s="904" t="s">
        <v>8142</v>
      </c>
      <c r="HNI510" s="905" t="s">
        <v>9290</v>
      </c>
      <c r="HNJ510" s="906" t="s">
        <v>9291</v>
      </c>
      <c r="HNK510" s="899" t="s">
        <v>3839</v>
      </c>
      <c r="HNL510" s="907">
        <v>46023</v>
      </c>
      <c r="HNM510" s="902">
        <v>46056</v>
      </c>
      <c r="HNN510" s="903" t="s">
        <v>9289</v>
      </c>
      <c r="HNO510" s="903" t="s">
        <v>9019</v>
      </c>
      <c r="HNP510" s="904" t="s">
        <v>8142</v>
      </c>
      <c r="HNQ510" s="905" t="s">
        <v>9290</v>
      </c>
      <c r="HNR510" s="906" t="s">
        <v>9291</v>
      </c>
      <c r="HNS510" s="899" t="s">
        <v>3839</v>
      </c>
      <c r="HNT510" s="907">
        <v>46023</v>
      </c>
      <c r="HNU510" s="902">
        <v>46056</v>
      </c>
      <c r="HNV510" s="903" t="s">
        <v>9289</v>
      </c>
      <c r="HNW510" s="903" t="s">
        <v>9019</v>
      </c>
      <c r="HNX510" s="904" t="s">
        <v>8142</v>
      </c>
      <c r="HNY510" s="905" t="s">
        <v>9290</v>
      </c>
      <c r="HNZ510" s="906" t="s">
        <v>9291</v>
      </c>
      <c r="HOA510" s="899" t="s">
        <v>3839</v>
      </c>
      <c r="HOB510" s="907">
        <v>46023</v>
      </c>
      <c r="HOC510" s="902">
        <v>46056</v>
      </c>
      <c r="HOD510" s="903" t="s">
        <v>9289</v>
      </c>
      <c r="HOE510" s="903" t="s">
        <v>9019</v>
      </c>
      <c r="HOF510" s="904" t="s">
        <v>8142</v>
      </c>
      <c r="HOG510" s="905" t="s">
        <v>9290</v>
      </c>
      <c r="HOH510" s="906" t="s">
        <v>9291</v>
      </c>
      <c r="HOI510" s="899" t="s">
        <v>3839</v>
      </c>
      <c r="HOJ510" s="907">
        <v>46023</v>
      </c>
      <c r="HOK510" s="902">
        <v>46056</v>
      </c>
      <c r="HOL510" s="903" t="s">
        <v>9289</v>
      </c>
      <c r="HOM510" s="903" t="s">
        <v>9019</v>
      </c>
      <c r="HON510" s="904" t="s">
        <v>8142</v>
      </c>
      <c r="HOO510" s="905" t="s">
        <v>9290</v>
      </c>
      <c r="HOP510" s="906" t="s">
        <v>9291</v>
      </c>
      <c r="HOQ510" s="899" t="s">
        <v>3839</v>
      </c>
      <c r="HOR510" s="907">
        <v>46023</v>
      </c>
      <c r="HOS510" s="902">
        <v>46056</v>
      </c>
      <c r="HOT510" s="903" t="s">
        <v>9289</v>
      </c>
      <c r="HOU510" s="903" t="s">
        <v>9019</v>
      </c>
      <c r="HOV510" s="904" t="s">
        <v>8142</v>
      </c>
      <c r="HOW510" s="905" t="s">
        <v>9290</v>
      </c>
      <c r="HOX510" s="906" t="s">
        <v>9291</v>
      </c>
      <c r="HOY510" s="899" t="s">
        <v>3839</v>
      </c>
      <c r="HOZ510" s="907">
        <v>46023</v>
      </c>
      <c r="HPA510" s="902">
        <v>46056</v>
      </c>
      <c r="HPB510" s="903" t="s">
        <v>9289</v>
      </c>
      <c r="HPC510" s="903" t="s">
        <v>9019</v>
      </c>
      <c r="HPD510" s="904" t="s">
        <v>8142</v>
      </c>
      <c r="HPE510" s="905" t="s">
        <v>9290</v>
      </c>
      <c r="HPF510" s="906" t="s">
        <v>9291</v>
      </c>
      <c r="HPG510" s="899" t="s">
        <v>3839</v>
      </c>
      <c r="HPH510" s="907">
        <v>46023</v>
      </c>
      <c r="HPI510" s="902">
        <v>46056</v>
      </c>
      <c r="HPJ510" s="903" t="s">
        <v>9289</v>
      </c>
      <c r="HPK510" s="903" t="s">
        <v>9019</v>
      </c>
      <c r="HPL510" s="904" t="s">
        <v>8142</v>
      </c>
      <c r="HPM510" s="905" t="s">
        <v>9290</v>
      </c>
      <c r="HPN510" s="906" t="s">
        <v>9291</v>
      </c>
      <c r="HPO510" s="899" t="s">
        <v>3839</v>
      </c>
      <c r="HPP510" s="907">
        <v>46023</v>
      </c>
      <c r="HPQ510" s="902">
        <v>46056</v>
      </c>
      <c r="HPR510" s="903" t="s">
        <v>9289</v>
      </c>
      <c r="HPS510" s="903" t="s">
        <v>9019</v>
      </c>
      <c r="HPT510" s="904" t="s">
        <v>8142</v>
      </c>
      <c r="HPU510" s="905" t="s">
        <v>9290</v>
      </c>
      <c r="HPV510" s="906" t="s">
        <v>9291</v>
      </c>
      <c r="HPW510" s="899" t="s">
        <v>3839</v>
      </c>
      <c r="HPX510" s="907">
        <v>46023</v>
      </c>
      <c r="HPY510" s="902">
        <v>46056</v>
      </c>
      <c r="HPZ510" s="903" t="s">
        <v>9289</v>
      </c>
      <c r="HQA510" s="903" t="s">
        <v>9019</v>
      </c>
      <c r="HQB510" s="904" t="s">
        <v>8142</v>
      </c>
      <c r="HQC510" s="905" t="s">
        <v>9290</v>
      </c>
      <c r="HQD510" s="906" t="s">
        <v>9291</v>
      </c>
      <c r="HQE510" s="899" t="s">
        <v>3839</v>
      </c>
      <c r="HQF510" s="907">
        <v>46023</v>
      </c>
      <c r="HQG510" s="902">
        <v>46056</v>
      </c>
      <c r="HQH510" s="903" t="s">
        <v>9289</v>
      </c>
      <c r="HQI510" s="903" t="s">
        <v>9019</v>
      </c>
      <c r="HQJ510" s="904" t="s">
        <v>8142</v>
      </c>
      <c r="HQK510" s="905" t="s">
        <v>9290</v>
      </c>
      <c r="HQL510" s="906" t="s">
        <v>9291</v>
      </c>
      <c r="HQM510" s="899" t="s">
        <v>3839</v>
      </c>
      <c r="HQN510" s="907">
        <v>46023</v>
      </c>
      <c r="HQO510" s="902">
        <v>46056</v>
      </c>
      <c r="HQP510" s="903" t="s">
        <v>9289</v>
      </c>
      <c r="HQQ510" s="903" t="s">
        <v>9019</v>
      </c>
      <c r="HQR510" s="904" t="s">
        <v>8142</v>
      </c>
      <c r="HQS510" s="905" t="s">
        <v>9290</v>
      </c>
      <c r="HQT510" s="906" t="s">
        <v>9291</v>
      </c>
      <c r="HQU510" s="899" t="s">
        <v>3839</v>
      </c>
      <c r="HQV510" s="907">
        <v>46023</v>
      </c>
      <c r="HQW510" s="902">
        <v>46056</v>
      </c>
      <c r="HQX510" s="903" t="s">
        <v>9289</v>
      </c>
      <c r="HQY510" s="903" t="s">
        <v>9019</v>
      </c>
      <c r="HQZ510" s="904" t="s">
        <v>8142</v>
      </c>
      <c r="HRA510" s="905" t="s">
        <v>9290</v>
      </c>
      <c r="HRB510" s="906" t="s">
        <v>9291</v>
      </c>
      <c r="HRC510" s="899" t="s">
        <v>3839</v>
      </c>
      <c r="HRD510" s="907">
        <v>46023</v>
      </c>
      <c r="HRE510" s="902">
        <v>46056</v>
      </c>
      <c r="HRF510" s="903" t="s">
        <v>9289</v>
      </c>
      <c r="HRG510" s="903" t="s">
        <v>9019</v>
      </c>
      <c r="HRH510" s="904" t="s">
        <v>8142</v>
      </c>
      <c r="HRI510" s="905" t="s">
        <v>9290</v>
      </c>
      <c r="HRJ510" s="906" t="s">
        <v>9291</v>
      </c>
      <c r="HRK510" s="899" t="s">
        <v>3839</v>
      </c>
      <c r="HRL510" s="907">
        <v>46023</v>
      </c>
      <c r="HRM510" s="902">
        <v>46056</v>
      </c>
      <c r="HRN510" s="903" t="s">
        <v>9289</v>
      </c>
      <c r="HRO510" s="903" t="s">
        <v>9019</v>
      </c>
      <c r="HRP510" s="904" t="s">
        <v>8142</v>
      </c>
      <c r="HRQ510" s="905" t="s">
        <v>9290</v>
      </c>
      <c r="HRR510" s="906" t="s">
        <v>9291</v>
      </c>
      <c r="HRS510" s="899" t="s">
        <v>3839</v>
      </c>
      <c r="HRT510" s="907">
        <v>46023</v>
      </c>
      <c r="HRU510" s="902">
        <v>46056</v>
      </c>
      <c r="HRV510" s="903" t="s">
        <v>9289</v>
      </c>
      <c r="HRW510" s="903" t="s">
        <v>9019</v>
      </c>
      <c r="HRX510" s="904" t="s">
        <v>8142</v>
      </c>
      <c r="HRY510" s="905" t="s">
        <v>9290</v>
      </c>
      <c r="HRZ510" s="906" t="s">
        <v>9291</v>
      </c>
      <c r="HSA510" s="899" t="s">
        <v>3839</v>
      </c>
      <c r="HSB510" s="907">
        <v>46023</v>
      </c>
      <c r="HSC510" s="902">
        <v>46056</v>
      </c>
      <c r="HSD510" s="903" t="s">
        <v>9289</v>
      </c>
      <c r="HSE510" s="903" t="s">
        <v>9019</v>
      </c>
      <c r="HSF510" s="904" t="s">
        <v>8142</v>
      </c>
      <c r="HSG510" s="905" t="s">
        <v>9290</v>
      </c>
      <c r="HSH510" s="906" t="s">
        <v>9291</v>
      </c>
      <c r="HSI510" s="899" t="s">
        <v>3839</v>
      </c>
      <c r="HSJ510" s="907">
        <v>46023</v>
      </c>
      <c r="HSK510" s="902">
        <v>46056</v>
      </c>
      <c r="HSL510" s="903" t="s">
        <v>9289</v>
      </c>
      <c r="HSM510" s="903" t="s">
        <v>9019</v>
      </c>
      <c r="HSN510" s="904" t="s">
        <v>8142</v>
      </c>
      <c r="HSO510" s="905" t="s">
        <v>9290</v>
      </c>
      <c r="HSP510" s="906" t="s">
        <v>9291</v>
      </c>
      <c r="HSQ510" s="899" t="s">
        <v>3839</v>
      </c>
      <c r="HSR510" s="907">
        <v>46023</v>
      </c>
      <c r="HSS510" s="902">
        <v>46056</v>
      </c>
      <c r="HST510" s="903" t="s">
        <v>9289</v>
      </c>
      <c r="HSU510" s="903" t="s">
        <v>9019</v>
      </c>
      <c r="HSV510" s="904" t="s">
        <v>8142</v>
      </c>
      <c r="HSW510" s="905" t="s">
        <v>9290</v>
      </c>
      <c r="HSX510" s="906" t="s">
        <v>9291</v>
      </c>
      <c r="HSY510" s="899" t="s">
        <v>3839</v>
      </c>
      <c r="HSZ510" s="907">
        <v>46023</v>
      </c>
      <c r="HTA510" s="902">
        <v>46056</v>
      </c>
      <c r="HTB510" s="903" t="s">
        <v>9289</v>
      </c>
      <c r="HTC510" s="903" t="s">
        <v>9019</v>
      </c>
      <c r="HTD510" s="904" t="s">
        <v>8142</v>
      </c>
      <c r="HTE510" s="905" t="s">
        <v>9290</v>
      </c>
      <c r="HTF510" s="906" t="s">
        <v>9291</v>
      </c>
      <c r="HTG510" s="899" t="s">
        <v>3839</v>
      </c>
      <c r="HTH510" s="907">
        <v>46023</v>
      </c>
      <c r="HTI510" s="902">
        <v>46056</v>
      </c>
      <c r="HTJ510" s="903" t="s">
        <v>9289</v>
      </c>
      <c r="HTK510" s="903" t="s">
        <v>9019</v>
      </c>
      <c r="HTL510" s="904" t="s">
        <v>8142</v>
      </c>
      <c r="HTM510" s="905" t="s">
        <v>9290</v>
      </c>
      <c r="HTN510" s="906" t="s">
        <v>9291</v>
      </c>
      <c r="HTO510" s="899" t="s">
        <v>3839</v>
      </c>
      <c r="HTP510" s="907">
        <v>46023</v>
      </c>
      <c r="HTQ510" s="902">
        <v>46056</v>
      </c>
      <c r="HTR510" s="903" t="s">
        <v>9289</v>
      </c>
      <c r="HTS510" s="903" t="s">
        <v>9019</v>
      </c>
      <c r="HTT510" s="904" t="s">
        <v>8142</v>
      </c>
      <c r="HTU510" s="905" t="s">
        <v>9290</v>
      </c>
      <c r="HTV510" s="906" t="s">
        <v>9291</v>
      </c>
      <c r="HTW510" s="899" t="s">
        <v>3839</v>
      </c>
      <c r="HTX510" s="907">
        <v>46023</v>
      </c>
      <c r="HTY510" s="902">
        <v>46056</v>
      </c>
      <c r="HTZ510" s="903" t="s">
        <v>9289</v>
      </c>
      <c r="HUA510" s="903" t="s">
        <v>9019</v>
      </c>
      <c r="HUB510" s="904" t="s">
        <v>8142</v>
      </c>
      <c r="HUC510" s="905" t="s">
        <v>9290</v>
      </c>
      <c r="HUD510" s="906" t="s">
        <v>9291</v>
      </c>
      <c r="HUE510" s="899" t="s">
        <v>3839</v>
      </c>
      <c r="HUF510" s="907">
        <v>46023</v>
      </c>
      <c r="HUG510" s="902">
        <v>46056</v>
      </c>
      <c r="HUH510" s="903" t="s">
        <v>9289</v>
      </c>
      <c r="HUI510" s="903" t="s">
        <v>9019</v>
      </c>
      <c r="HUJ510" s="904" t="s">
        <v>8142</v>
      </c>
      <c r="HUK510" s="905" t="s">
        <v>9290</v>
      </c>
      <c r="HUL510" s="906" t="s">
        <v>9291</v>
      </c>
      <c r="HUM510" s="899" t="s">
        <v>3839</v>
      </c>
      <c r="HUN510" s="907">
        <v>46023</v>
      </c>
      <c r="HUO510" s="902">
        <v>46056</v>
      </c>
      <c r="HUP510" s="903" t="s">
        <v>9289</v>
      </c>
      <c r="HUQ510" s="903" t="s">
        <v>9019</v>
      </c>
      <c r="HUR510" s="904" t="s">
        <v>8142</v>
      </c>
      <c r="HUS510" s="905" t="s">
        <v>9290</v>
      </c>
      <c r="HUT510" s="906" t="s">
        <v>9291</v>
      </c>
      <c r="HUU510" s="899" t="s">
        <v>3839</v>
      </c>
      <c r="HUV510" s="907">
        <v>46023</v>
      </c>
      <c r="HUW510" s="902">
        <v>46056</v>
      </c>
      <c r="HUX510" s="903" t="s">
        <v>9289</v>
      </c>
      <c r="HUY510" s="903" t="s">
        <v>9019</v>
      </c>
      <c r="HUZ510" s="904" t="s">
        <v>8142</v>
      </c>
      <c r="HVA510" s="905" t="s">
        <v>9290</v>
      </c>
      <c r="HVB510" s="906" t="s">
        <v>9291</v>
      </c>
      <c r="HVC510" s="899" t="s">
        <v>3839</v>
      </c>
      <c r="HVD510" s="907">
        <v>46023</v>
      </c>
      <c r="HVE510" s="902">
        <v>46056</v>
      </c>
      <c r="HVF510" s="903" t="s">
        <v>9289</v>
      </c>
      <c r="HVG510" s="903" t="s">
        <v>9019</v>
      </c>
      <c r="HVH510" s="904" t="s">
        <v>8142</v>
      </c>
      <c r="HVI510" s="905" t="s">
        <v>9290</v>
      </c>
      <c r="HVJ510" s="906" t="s">
        <v>9291</v>
      </c>
      <c r="HVK510" s="899" t="s">
        <v>3839</v>
      </c>
      <c r="HVL510" s="907">
        <v>46023</v>
      </c>
      <c r="HVM510" s="902">
        <v>46056</v>
      </c>
      <c r="HVN510" s="903" t="s">
        <v>9289</v>
      </c>
      <c r="HVO510" s="903" t="s">
        <v>9019</v>
      </c>
      <c r="HVP510" s="904" t="s">
        <v>8142</v>
      </c>
      <c r="HVQ510" s="905" t="s">
        <v>9290</v>
      </c>
      <c r="HVR510" s="906" t="s">
        <v>9291</v>
      </c>
      <c r="HVS510" s="899" t="s">
        <v>3839</v>
      </c>
      <c r="HVT510" s="907">
        <v>46023</v>
      </c>
      <c r="HVU510" s="902">
        <v>46056</v>
      </c>
      <c r="HVV510" s="903" t="s">
        <v>9289</v>
      </c>
      <c r="HVW510" s="903" t="s">
        <v>9019</v>
      </c>
      <c r="HVX510" s="904" t="s">
        <v>8142</v>
      </c>
      <c r="HVY510" s="905" t="s">
        <v>9290</v>
      </c>
      <c r="HVZ510" s="906" t="s">
        <v>9291</v>
      </c>
      <c r="HWA510" s="899" t="s">
        <v>3839</v>
      </c>
      <c r="HWB510" s="907">
        <v>46023</v>
      </c>
      <c r="HWC510" s="902">
        <v>46056</v>
      </c>
      <c r="HWD510" s="903" t="s">
        <v>9289</v>
      </c>
      <c r="HWE510" s="903" t="s">
        <v>9019</v>
      </c>
      <c r="HWF510" s="904" t="s">
        <v>8142</v>
      </c>
      <c r="HWG510" s="905" t="s">
        <v>9290</v>
      </c>
      <c r="HWH510" s="906" t="s">
        <v>9291</v>
      </c>
      <c r="HWI510" s="899" t="s">
        <v>3839</v>
      </c>
      <c r="HWJ510" s="907">
        <v>46023</v>
      </c>
      <c r="HWK510" s="902">
        <v>46056</v>
      </c>
      <c r="HWL510" s="903" t="s">
        <v>9289</v>
      </c>
      <c r="HWM510" s="903" t="s">
        <v>9019</v>
      </c>
      <c r="HWN510" s="904" t="s">
        <v>8142</v>
      </c>
      <c r="HWO510" s="905" t="s">
        <v>9290</v>
      </c>
      <c r="HWP510" s="906" t="s">
        <v>9291</v>
      </c>
      <c r="HWQ510" s="899" t="s">
        <v>3839</v>
      </c>
      <c r="HWR510" s="907">
        <v>46023</v>
      </c>
      <c r="HWS510" s="902">
        <v>46056</v>
      </c>
      <c r="HWT510" s="903" t="s">
        <v>9289</v>
      </c>
      <c r="HWU510" s="903" t="s">
        <v>9019</v>
      </c>
      <c r="HWV510" s="904" t="s">
        <v>8142</v>
      </c>
      <c r="HWW510" s="905" t="s">
        <v>9290</v>
      </c>
      <c r="HWX510" s="906" t="s">
        <v>9291</v>
      </c>
      <c r="HWY510" s="899" t="s">
        <v>3839</v>
      </c>
      <c r="HWZ510" s="907">
        <v>46023</v>
      </c>
      <c r="HXA510" s="902">
        <v>46056</v>
      </c>
      <c r="HXB510" s="903" t="s">
        <v>9289</v>
      </c>
      <c r="HXC510" s="903" t="s">
        <v>9019</v>
      </c>
      <c r="HXD510" s="904" t="s">
        <v>8142</v>
      </c>
      <c r="HXE510" s="905" t="s">
        <v>9290</v>
      </c>
      <c r="HXF510" s="906" t="s">
        <v>9291</v>
      </c>
      <c r="HXG510" s="899" t="s">
        <v>3839</v>
      </c>
      <c r="HXH510" s="907">
        <v>46023</v>
      </c>
      <c r="HXI510" s="902">
        <v>46056</v>
      </c>
      <c r="HXJ510" s="903" t="s">
        <v>9289</v>
      </c>
      <c r="HXK510" s="903" t="s">
        <v>9019</v>
      </c>
      <c r="HXL510" s="904" t="s">
        <v>8142</v>
      </c>
      <c r="HXM510" s="905" t="s">
        <v>9290</v>
      </c>
      <c r="HXN510" s="906" t="s">
        <v>9291</v>
      </c>
      <c r="HXO510" s="899" t="s">
        <v>3839</v>
      </c>
      <c r="HXP510" s="907">
        <v>46023</v>
      </c>
      <c r="HXQ510" s="902">
        <v>46056</v>
      </c>
      <c r="HXR510" s="903" t="s">
        <v>9289</v>
      </c>
      <c r="HXS510" s="903" t="s">
        <v>9019</v>
      </c>
      <c r="HXT510" s="904" t="s">
        <v>8142</v>
      </c>
      <c r="HXU510" s="905" t="s">
        <v>9290</v>
      </c>
      <c r="HXV510" s="906" t="s">
        <v>9291</v>
      </c>
      <c r="HXW510" s="899" t="s">
        <v>3839</v>
      </c>
      <c r="HXX510" s="907">
        <v>46023</v>
      </c>
      <c r="HXY510" s="902">
        <v>46056</v>
      </c>
      <c r="HXZ510" s="903" t="s">
        <v>9289</v>
      </c>
      <c r="HYA510" s="903" t="s">
        <v>9019</v>
      </c>
      <c r="HYB510" s="904" t="s">
        <v>8142</v>
      </c>
      <c r="HYC510" s="905" t="s">
        <v>9290</v>
      </c>
      <c r="HYD510" s="906" t="s">
        <v>9291</v>
      </c>
      <c r="HYE510" s="899" t="s">
        <v>3839</v>
      </c>
      <c r="HYF510" s="907">
        <v>46023</v>
      </c>
      <c r="HYG510" s="902">
        <v>46056</v>
      </c>
      <c r="HYH510" s="903" t="s">
        <v>9289</v>
      </c>
      <c r="HYI510" s="903" t="s">
        <v>9019</v>
      </c>
      <c r="HYJ510" s="904" t="s">
        <v>8142</v>
      </c>
      <c r="HYK510" s="905" t="s">
        <v>9290</v>
      </c>
      <c r="HYL510" s="906" t="s">
        <v>9291</v>
      </c>
      <c r="HYM510" s="899" t="s">
        <v>3839</v>
      </c>
      <c r="HYN510" s="907">
        <v>46023</v>
      </c>
      <c r="HYO510" s="902">
        <v>46056</v>
      </c>
      <c r="HYP510" s="903" t="s">
        <v>9289</v>
      </c>
      <c r="HYQ510" s="903" t="s">
        <v>9019</v>
      </c>
      <c r="HYR510" s="904" t="s">
        <v>8142</v>
      </c>
      <c r="HYS510" s="905" t="s">
        <v>9290</v>
      </c>
      <c r="HYT510" s="906" t="s">
        <v>9291</v>
      </c>
      <c r="HYU510" s="899" t="s">
        <v>3839</v>
      </c>
      <c r="HYV510" s="907">
        <v>46023</v>
      </c>
      <c r="HYW510" s="902">
        <v>46056</v>
      </c>
      <c r="HYX510" s="903" t="s">
        <v>9289</v>
      </c>
      <c r="HYY510" s="903" t="s">
        <v>9019</v>
      </c>
      <c r="HYZ510" s="904" t="s">
        <v>8142</v>
      </c>
      <c r="HZA510" s="905" t="s">
        <v>9290</v>
      </c>
      <c r="HZB510" s="906" t="s">
        <v>9291</v>
      </c>
      <c r="HZC510" s="899" t="s">
        <v>3839</v>
      </c>
      <c r="HZD510" s="907">
        <v>46023</v>
      </c>
      <c r="HZE510" s="902">
        <v>46056</v>
      </c>
      <c r="HZF510" s="903" t="s">
        <v>9289</v>
      </c>
      <c r="HZG510" s="903" t="s">
        <v>9019</v>
      </c>
      <c r="HZH510" s="904" t="s">
        <v>8142</v>
      </c>
      <c r="HZI510" s="905" t="s">
        <v>9290</v>
      </c>
      <c r="HZJ510" s="906" t="s">
        <v>9291</v>
      </c>
      <c r="HZK510" s="899" t="s">
        <v>3839</v>
      </c>
      <c r="HZL510" s="907">
        <v>46023</v>
      </c>
      <c r="HZM510" s="902">
        <v>46056</v>
      </c>
      <c r="HZN510" s="903" t="s">
        <v>9289</v>
      </c>
      <c r="HZO510" s="903" t="s">
        <v>9019</v>
      </c>
      <c r="HZP510" s="904" t="s">
        <v>8142</v>
      </c>
      <c r="HZQ510" s="905" t="s">
        <v>9290</v>
      </c>
      <c r="HZR510" s="906" t="s">
        <v>9291</v>
      </c>
      <c r="HZS510" s="899" t="s">
        <v>3839</v>
      </c>
      <c r="HZT510" s="907">
        <v>46023</v>
      </c>
      <c r="HZU510" s="902">
        <v>46056</v>
      </c>
      <c r="HZV510" s="903" t="s">
        <v>9289</v>
      </c>
      <c r="HZW510" s="903" t="s">
        <v>9019</v>
      </c>
      <c r="HZX510" s="904" t="s">
        <v>8142</v>
      </c>
      <c r="HZY510" s="905" t="s">
        <v>9290</v>
      </c>
      <c r="HZZ510" s="906" t="s">
        <v>9291</v>
      </c>
      <c r="IAA510" s="899" t="s">
        <v>3839</v>
      </c>
      <c r="IAB510" s="907">
        <v>46023</v>
      </c>
      <c r="IAC510" s="902">
        <v>46056</v>
      </c>
      <c r="IAD510" s="903" t="s">
        <v>9289</v>
      </c>
      <c r="IAE510" s="903" t="s">
        <v>9019</v>
      </c>
      <c r="IAF510" s="904" t="s">
        <v>8142</v>
      </c>
      <c r="IAG510" s="905" t="s">
        <v>9290</v>
      </c>
      <c r="IAH510" s="906" t="s">
        <v>9291</v>
      </c>
      <c r="IAI510" s="899" t="s">
        <v>3839</v>
      </c>
      <c r="IAJ510" s="907">
        <v>46023</v>
      </c>
      <c r="IAK510" s="902">
        <v>46056</v>
      </c>
      <c r="IAL510" s="903" t="s">
        <v>9289</v>
      </c>
      <c r="IAM510" s="903" t="s">
        <v>9019</v>
      </c>
      <c r="IAN510" s="904" t="s">
        <v>8142</v>
      </c>
      <c r="IAO510" s="905" t="s">
        <v>9290</v>
      </c>
      <c r="IAP510" s="906" t="s">
        <v>9291</v>
      </c>
      <c r="IAQ510" s="899" t="s">
        <v>3839</v>
      </c>
      <c r="IAR510" s="907">
        <v>46023</v>
      </c>
      <c r="IAS510" s="902">
        <v>46056</v>
      </c>
      <c r="IAT510" s="903" t="s">
        <v>9289</v>
      </c>
      <c r="IAU510" s="903" t="s">
        <v>9019</v>
      </c>
      <c r="IAV510" s="904" t="s">
        <v>8142</v>
      </c>
      <c r="IAW510" s="905" t="s">
        <v>9290</v>
      </c>
      <c r="IAX510" s="906" t="s">
        <v>9291</v>
      </c>
      <c r="IAY510" s="899" t="s">
        <v>3839</v>
      </c>
      <c r="IAZ510" s="907">
        <v>46023</v>
      </c>
      <c r="IBA510" s="902">
        <v>46056</v>
      </c>
      <c r="IBB510" s="903" t="s">
        <v>9289</v>
      </c>
      <c r="IBC510" s="903" t="s">
        <v>9019</v>
      </c>
      <c r="IBD510" s="904" t="s">
        <v>8142</v>
      </c>
      <c r="IBE510" s="905" t="s">
        <v>9290</v>
      </c>
      <c r="IBF510" s="906" t="s">
        <v>9291</v>
      </c>
      <c r="IBG510" s="899" t="s">
        <v>3839</v>
      </c>
      <c r="IBH510" s="907">
        <v>46023</v>
      </c>
      <c r="IBI510" s="902">
        <v>46056</v>
      </c>
      <c r="IBJ510" s="903" t="s">
        <v>9289</v>
      </c>
      <c r="IBK510" s="903" t="s">
        <v>9019</v>
      </c>
      <c r="IBL510" s="904" t="s">
        <v>8142</v>
      </c>
      <c r="IBM510" s="905" t="s">
        <v>9290</v>
      </c>
      <c r="IBN510" s="906" t="s">
        <v>9291</v>
      </c>
      <c r="IBO510" s="899" t="s">
        <v>3839</v>
      </c>
      <c r="IBP510" s="907">
        <v>46023</v>
      </c>
      <c r="IBQ510" s="902">
        <v>46056</v>
      </c>
      <c r="IBR510" s="903" t="s">
        <v>9289</v>
      </c>
      <c r="IBS510" s="903" t="s">
        <v>9019</v>
      </c>
      <c r="IBT510" s="904" t="s">
        <v>8142</v>
      </c>
      <c r="IBU510" s="905" t="s">
        <v>9290</v>
      </c>
      <c r="IBV510" s="906" t="s">
        <v>9291</v>
      </c>
      <c r="IBW510" s="899" t="s">
        <v>3839</v>
      </c>
      <c r="IBX510" s="907">
        <v>46023</v>
      </c>
      <c r="IBY510" s="902">
        <v>46056</v>
      </c>
      <c r="IBZ510" s="903" t="s">
        <v>9289</v>
      </c>
      <c r="ICA510" s="903" t="s">
        <v>9019</v>
      </c>
      <c r="ICB510" s="904" t="s">
        <v>8142</v>
      </c>
      <c r="ICC510" s="905" t="s">
        <v>9290</v>
      </c>
      <c r="ICD510" s="906" t="s">
        <v>9291</v>
      </c>
      <c r="ICE510" s="899" t="s">
        <v>3839</v>
      </c>
      <c r="ICF510" s="907">
        <v>46023</v>
      </c>
      <c r="ICG510" s="902">
        <v>46056</v>
      </c>
      <c r="ICH510" s="903" t="s">
        <v>9289</v>
      </c>
      <c r="ICI510" s="903" t="s">
        <v>9019</v>
      </c>
      <c r="ICJ510" s="904" t="s">
        <v>8142</v>
      </c>
      <c r="ICK510" s="905" t="s">
        <v>9290</v>
      </c>
      <c r="ICL510" s="906" t="s">
        <v>9291</v>
      </c>
      <c r="ICM510" s="899" t="s">
        <v>3839</v>
      </c>
      <c r="ICN510" s="907">
        <v>46023</v>
      </c>
      <c r="ICO510" s="902">
        <v>46056</v>
      </c>
      <c r="ICP510" s="903" t="s">
        <v>9289</v>
      </c>
      <c r="ICQ510" s="903" t="s">
        <v>9019</v>
      </c>
      <c r="ICR510" s="904" t="s">
        <v>8142</v>
      </c>
      <c r="ICS510" s="905" t="s">
        <v>9290</v>
      </c>
      <c r="ICT510" s="906" t="s">
        <v>9291</v>
      </c>
      <c r="ICU510" s="899" t="s">
        <v>3839</v>
      </c>
      <c r="ICV510" s="907">
        <v>46023</v>
      </c>
      <c r="ICW510" s="902">
        <v>46056</v>
      </c>
      <c r="ICX510" s="903" t="s">
        <v>9289</v>
      </c>
      <c r="ICY510" s="903" t="s">
        <v>9019</v>
      </c>
      <c r="ICZ510" s="904" t="s">
        <v>8142</v>
      </c>
      <c r="IDA510" s="905" t="s">
        <v>9290</v>
      </c>
      <c r="IDB510" s="906" t="s">
        <v>9291</v>
      </c>
      <c r="IDC510" s="899" t="s">
        <v>3839</v>
      </c>
      <c r="IDD510" s="907">
        <v>46023</v>
      </c>
      <c r="IDE510" s="902">
        <v>46056</v>
      </c>
      <c r="IDF510" s="903" t="s">
        <v>9289</v>
      </c>
      <c r="IDG510" s="903" t="s">
        <v>9019</v>
      </c>
      <c r="IDH510" s="904" t="s">
        <v>8142</v>
      </c>
      <c r="IDI510" s="905" t="s">
        <v>9290</v>
      </c>
      <c r="IDJ510" s="906" t="s">
        <v>9291</v>
      </c>
      <c r="IDK510" s="899" t="s">
        <v>3839</v>
      </c>
      <c r="IDL510" s="907">
        <v>46023</v>
      </c>
      <c r="IDM510" s="902">
        <v>46056</v>
      </c>
      <c r="IDN510" s="903" t="s">
        <v>9289</v>
      </c>
      <c r="IDO510" s="903" t="s">
        <v>9019</v>
      </c>
      <c r="IDP510" s="904" t="s">
        <v>8142</v>
      </c>
      <c r="IDQ510" s="905" t="s">
        <v>9290</v>
      </c>
      <c r="IDR510" s="906" t="s">
        <v>9291</v>
      </c>
      <c r="IDS510" s="899" t="s">
        <v>3839</v>
      </c>
      <c r="IDT510" s="907">
        <v>46023</v>
      </c>
      <c r="IDU510" s="902">
        <v>46056</v>
      </c>
      <c r="IDV510" s="903" t="s">
        <v>9289</v>
      </c>
      <c r="IDW510" s="903" t="s">
        <v>9019</v>
      </c>
      <c r="IDX510" s="904" t="s">
        <v>8142</v>
      </c>
      <c r="IDY510" s="905" t="s">
        <v>9290</v>
      </c>
      <c r="IDZ510" s="906" t="s">
        <v>9291</v>
      </c>
      <c r="IEA510" s="899" t="s">
        <v>3839</v>
      </c>
      <c r="IEB510" s="907">
        <v>46023</v>
      </c>
      <c r="IEC510" s="902">
        <v>46056</v>
      </c>
      <c r="IED510" s="903" t="s">
        <v>9289</v>
      </c>
      <c r="IEE510" s="903" t="s">
        <v>9019</v>
      </c>
      <c r="IEF510" s="904" t="s">
        <v>8142</v>
      </c>
      <c r="IEG510" s="905" t="s">
        <v>9290</v>
      </c>
      <c r="IEH510" s="906" t="s">
        <v>9291</v>
      </c>
      <c r="IEI510" s="899" t="s">
        <v>3839</v>
      </c>
      <c r="IEJ510" s="907">
        <v>46023</v>
      </c>
      <c r="IEK510" s="902">
        <v>46056</v>
      </c>
      <c r="IEL510" s="903" t="s">
        <v>9289</v>
      </c>
      <c r="IEM510" s="903" t="s">
        <v>9019</v>
      </c>
      <c r="IEN510" s="904" t="s">
        <v>8142</v>
      </c>
      <c r="IEO510" s="905" t="s">
        <v>9290</v>
      </c>
      <c r="IEP510" s="906" t="s">
        <v>9291</v>
      </c>
      <c r="IEQ510" s="899" t="s">
        <v>3839</v>
      </c>
      <c r="IER510" s="907">
        <v>46023</v>
      </c>
      <c r="IES510" s="902">
        <v>46056</v>
      </c>
      <c r="IET510" s="903" t="s">
        <v>9289</v>
      </c>
      <c r="IEU510" s="903" t="s">
        <v>9019</v>
      </c>
      <c r="IEV510" s="904" t="s">
        <v>8142</v>
      </c>
      <c r="IEW510" s="905" t="s">
        <v>9290</v>
      </c>
      <c r="IEX510" s="906" t="s">
        <v>9291</v>
      </c>
      <c r="IEY510" s="899" t="s">
        <v>3839</v>
      </c>
      <c r="IEZ510" s="907">
        <v>46023</v>
      </c>
      <c r="IFA510" s="902">
        <v>46056</v>
      </c>
      <c r="IFB510" s="903" t="s">
        <v>9289</v>
      </c>
      <c r="IFC510" s="903" t="s">
        <v>9019</v>
      </c>
      <c r="IFD510" s="904" t="s">
        <v>8142</v>
      </c>
      <c r="IFE510" s="905" t="s">
        <v>9290</v>
      </c>
      <c r="IFF510" s="906" t="s">
        <v>9291</v>
      </c>
      <c r="IFG510" s="899" t="s">
        <v>3839</v>
      </c>
      <c r="IFH510" s="907">
        <v>46023</v>
      </c>
      <c r="IFI510" s="902">
        <v>46056</v>
      </c>
      <c r="IFJ510" s="903" t="s">
        <v>9289</v>
      </c>
      <c r="IFK510" s="903" t="s">
        <v>9019</v>
      </c>
      <c r="IFL510" s="904" t="s">
        <v>8142</v>
      </c>
      <c r="IFM510" s="905" t="s">
        <v>9290</v>
      </c>
      <c r="IFN510" s="906" t="s">
        <v>9291</v>
      </c>
      <c r="IFO510" s="899" t="s">
        <v>3839</v>
      </c>
      <c r="IFP510" s="907">
        <v>46023</v>
      </c>
      <c r="IFQ510" s="902">
        <v>46056</v>
      </c>
      <c r="IFR510" s="903" t="s">
        <v>9289</v>
      </c>
      <c r="IFS510" s="903" t="s">
        <v>9019</v>
      </c>
      <c r="IFT510" s="904" t="s">
        <v>8142</v>
      </c>
      <c r="IFU510" s="905" t="s">
        <v>9290</v>
      </c>
      <c r="IFV510" s="906" t="s">
        <v>9291</v>
      </c>
      <c r="IFW510" s="899" t="s">
        <v>3839</v>
      </c>
      <c r="IFX510" s="907">
        <v>46023</v>
      </c>
      <c r="IFY510" s="902">
        <v>46056</v>
      </c>
      <c r="IFZ510" s="903" t="s">
        <v>9289</v>
      </c>
      <c r="IGA510" s="903" t="s">
        <v>9019</v>
      </c>
      <c r="IGB510" s="904" t="s">
        <v>8142</v>
      </c>
      <c r="IGC510" s="905" t="s">
        <v>9290</v>
      </c>
      <c r="IGD510" s="906" t="s">
        <v>9291</v>
      </c>
      <c r="IGE510" s="899" t="s">
        <v>3839</v>
      </c>
      <c r="IGF510" s="907">
        <v>46023</v>
      </c>
      <c r="IGG510" s="902">
        <v>46056</v>
      </c>
      <c r="IGH510" s="903" t="s">
        <v>9289</v>
      </c>
      <c r="IGI510" s="903" t="s">
        <v>9019</v>
      </c>
      <c r="IGJ510" s="904" t="s">
        <v>8142</v>
      </c>
      <c r="IGK510" s="905" t="s">
        <v>9290</v>
      </c>
      <c r="IGL510" s="906" t="s">
        <v>9291</v>
      </c>
      <c r="IGM510" s="899" t="s">
        <v>3839</v>
      </c>
      <c r="IGN510" s="907">
        <v>46023</v>
      </c>
      <c r="IGO510" s="902">
        <v>46056</v>
      </c>
      <c r="IGP510" s="903" t="s">
        <v>9289</v>
      </c>
      <c r="IGQ510" s="903" t="s">
        <v>9019</v>
      </c>
      <c r="IGR510" s="904" t="s">
        <v>8142</v>
      </c>
      <c r="IGS510" s="905" t="s">
        <v>9290</v>
      </c>
      <c r="IGT510" s="906" t="s">
        <v>9291</v>
      </c>
      <c r="IGU510" s="899" t="s">
        <v>3839</v>
      </c>
      <c r="IGV510" s="907">
        <v>46023</v>
      </c>
      <c r="IGW510" s="902">
        <v>46056</v>
      </c>
      <c r="IGX510" s="903" t="s">
        <v>9289</v>
      </c>
      <c r="IGY510" s="903" t="s">
        <v>9019</v>
      </c>
      <c r="IGZ510" s="904" t="s">
        <v>8142</v>
      </c>
      <c r="IHA510" s="905" t="s">
        <v>9290</v>
      </c>
      <c r="IHB510" s="906" t="s">
        <v>9291</v>
      </c>
      <c r="IHC510" s="899" t="s">
        <v>3839</v>
      </c>
      <c r="IHD510" s="907">
        <v>46023</v>
      </c>
      <c r="IHE510" s="902">
        <v>46056</v>
      </c>
      <c r="IHF510" s="903" t="s">
        <v>9289</v>
      </c>
      <c r="IHG510" s="903" t="s">
        <v>9019</v>
      </c>
      <c r="IHH510" s="904" t="s">
        <v>8142</v>
      </c>
      <c r="IHI510" s="905" t="s">
        <v>9290</v>
      </c>
      <c r="IHJ510" s="906" t="s">
        <v>9291</v>
      </c>
      <c r="IHK510" s="899" t="s">
        <v>3839</v>
      </c>
      <c r="IHL510" s="907">
        <v>46023</v>
      </c>
      <c r="IHM510" s="902">
        <v>46056</v>
      </c>
      <c r="IHN510" s="903" t="s">
        <v>9289</v>
      </c>
      <c r="IHO510" s="903" t="s">
        <v>9019</v>
      </c>
      <c r="IHP510" s="904" t="s">
        <v>8142</v>
      </c>
      <c r="IHQ510" s="905" t="s">
        <v>9290</v>
      </c>
      <c r="IHR510" s="906" t="s">
        <v>9291</v>
      </c>
      <c r="IHS510" s="899" t="s">
        <v>3839</v>
      </c>
      <c r="IHT510" s="907">
        <v>46023</v>
      </c>
      <c r="IHU510" s="902">
        <v>46056</v>
      </c>
      <c r="IHV510" s="903" t="s">
        <v>9289</v>
      </c>
      <c r="IHW510" s="903" t="s">
        <v>9019</v>
      </c>
      <c r="IHX510" s="904" t="s">
        <v>8142</v>
      </c>
      <c r="IHY510" s="905" t="s">
        <v>9290</v>
      </c>
      <c r="IHZ510" s="906" t="s">
        <v>9291</v>
      </c>
      <c r="IIA510" s="899" t="s">
        <v>3839</v>
      </c>
      <c r="IIB510" s="907">
        <v>46023</v>
      </c>
      <c r="IIC510" s="902">
        <v>46056</v>
      </c>
      <c r="IID510" s="903" t="s">
        <v>9289</v>
      </c>
      <c r="IIE510" s="903" t="s">
        <v>9019</v>
      </c>
      <c r="IIF510" s="904" t="s">
        <v>8142</v>
      </c>
      <c r="IIG510" s="905" t="s">
        <v>9290</v>
      </c>
      <c r="IIH510" s="906" t="s">
        <v>9291</v>
      </c>
      <c r="III510" s="899" t="s">
        <v>3839</v>
      </c>
      <c r="IIJ510" s="907">
        <v>46023</v>
      </c>
      <c r="IIK510" s="902">
        <v>46056</v>
      </c>
      <c r="IIL510" s="903" t="s">
        <v>9289</v>
      </c>
      <c r="IIM510" s="903" t="s">
        <v>9019</v>
      </c>
      <c r="IIN510" s="904" t="s">
        <v>8142</v>
      </c>
      <c r="IIO510" s="905" t="s">
        <v>9290</v>
      </c>
      <c r="IIP510" s="906" t="s">
        <v>9291</v>
      </c>
      <c r="IIQ510" s="899" t="s">
        <v>3839</v>
      </c>
      <c r="IIR510" s="907">
        <v>46023</v>
      </c>
      <c r="IIS510" s="902">
        <v>46056</v>
      </c>
      <c r="IIT510" s="903" t="s">
        <v>9289</v>
      </c>
      <c r="IIU510" s="903" t="s">
        <v>9019</v>
      </c>
      <c r="IIV510" s="904" t="s">
        <v>8142</v>
      </c>
      <c r="IIW510" s="905" t="s">
        <v>9290</v>
      </c>
      <c r="IIX510" s="906" t="s">
        <v>9291</v>
      </c>
      <c r="IIY510" s="899" t="s">
        <v>3839</v>
      </c>
      <c r="IIZ510" s="907">
        <v>46023</v>
      </c>
      <c r="IJA510" s="902">
        <v>46056</v>
      </c>
      <c r="IJB510" s="903" t="s">
        <v>9289</v>
      </c>
      <c r="IJC510" s="903" t="s">
        <v>9019</v>
      </c>
      <c r="IJD510" s="904" t="s">
        <v>8142</v>
      </c>
      <c r="IJE510" s="905" t="s">
        <v>9290</v>
      </c>
      <c r="IJF510" s="906" t="s">
        <v>9291</v>
      </c>
      <c r="IJG510" s="899" t="s">
        <v>3839</v>
      </c>
      <c r="IJH510" s="907">
        <v>46023</v>
      </c>
      <c r="IJI510" s="902">
        <v>46056</v>
      </c>
      <c r="IJJ510" s="903" t="s">
        <v>9289</v>
      </c>
      <c r="IJK510" s="903" t="s">
        <v>9019</v>
      </c>
      <c r="IJL510" s="904" t="s">
        <v>8142</v>
      </c>
      <c r="IJM510" s="905" t="s">
        <v>9290</v>
      </c>
      <c r="IJN510" s="906" t="s">
        <v>9291</v>
      </c>
      <c r="IJO510" s="899" t="s">
        <v>3839</v>
      </c>
      <c r="IJP510" s="907">
        <v>46023</v>
      </c>
      <c r="IJQ510" s="902">
        <v>46056</v>
      </c>
      <c r="IJR510" s="903" t="s">
        <v>9289</v>
      </c>
      <c r="IJS510" s="903" t="s">
        <v>9019</v>
      </c>
      <c r="IJT510" s="904" t="s">
        <v>8142</v>
      </c>
      <c r="IJU510" s="905" t="s">
        <v>9290</v>
      </c>
      <c r="IJV510" s="906" t="s">
        <v>9291</v>
      </c>
      <c r="IJW510" s="899" t="s">
        <v>3839</v>
      </c>
      <c r="IJX510" s="907">
        <v>46023</v>
      </c>
      <c r="IJY510" s="902">
        <v>46056</v>
      </c>
      <c r="IJZ510" s="903" t="s">
        <v>9289</v>
      </c>
      <c r="IKA510" s="903" t="s">
        <v>9019</v>
      </c>
      <c r="IKB510" s="904" t="s">
        <v>8142</v>
      </c>
      <c r="IKC510" s="905" t="s">
        <v>9290</v>
      </c>
      <c r="IKD510" s="906" t="s">
        <v>9291</v>
      </c>
      <c r="IKE510" s="899" t="s">
        <v>3839</v>
      </c>
      <c r="IKF510" s="907">
        <v>46023</v>
      </c>
      <c r="IKG510" s="902">
        <v>46056</v>
      </c>
      <c r="IKH510" s="903" t="s">
        <v>9289</v>
      </c>
      <c r="IKI510" s="903" t="s">
        <v>9019</v>
      </c>
      <c r="IKJ510" s="904" t="s">
        <v>8142</v>
      </c>
      <c r="IKK510" s="905" t="s">
        <v>9290</v>
      </c>
      <c r="IKL510" s="906" t="s">
        <v>9291</v>
      </c>
      <c r="IKM510" s="899" t="s">
        <v>3839</v>
      </c>
      <c r="IKN510" s="907">
        <v>46023</v>
      </c>
      <c r="IKO510" s="902">
        <v>46056</v>
      </c>
      <c r="IKP510" s="903" t="s">
        <v>9289</v>
      </c>
      <c r="IKQ510" s="903" t="s">
        <v>9019</v>
      </c>
      <c r="IKR510" s="904" t="s">
        <v>8142</v>
      </c>
      <c r="IKS510" s="905" t="s">
        <v>9290</v>
      </c>
      <c r="IKT510" s="906" t="s">
        <v>9291</v>
      </c>
      <c r="IKU510" s="899" t="s">
        <v>3839</v>
      </c>
      <c r="IKV510" s="907">
        <v>46023</v>
      </c>
      <c r="IKW510" s="902">
        <v>46056</v>
      </c>
      <c r="IKX510" s="903" t="s">
        <v>9289</v>
      </c>
      <c r="IKY510" s="903" t="s">
        <v>9019</v>
      </c>
      <c r="IKZ510" s="904" t="s">
        <v>8142</v>
      </c>
      <c r="ILA510" s="905" t="s">
        <v>9290</v>
      </c>
      <c r="ILB510" s="906" t="s">
        <v>9291</v>
      </c>
      <c r="ILC510" s="899" t="s">
        <v>3839</v>
      </c>
      <c r="ILD510" s="907">
        <v>46023</v>
      </c>
      <c r="ILE510" s="902">
        <v>46056</v>
      </c>
      <c r="ILF510" s="903" t="s">
        <v>9289</v>
      </c>
      <c r="ILG510" s="903" t="s">
        <v>9019</v>
      </c>
      <c r="ILH510" s="904" t="s">
        <v>8142</v>
      </c>
      <c r="ILI510" s="905" t="s">
        <v>9290</v>
      </c>
      <c r="ILJ510" s="906" t="s">
        <v>9291</v>
      </c>
      <c r="ILK510" s="899" t="s">
        <v>3839</v>
      </c>
      <c r="ILL510" s="907">
        <v>46023</v>
      </c>
      <c r="ILM510" s="902">
        <v>46056</v>
      </c>
      <c r="ILN510" s="903" t="s">
        <v>9289</v>
      </c>
      <c r="ILO510" s="903" t="s">
        <v>9019</v>
      </c>
      <c r="ILP510" s="904" t="s">
        <v>8142</v>
      </c>
      <c r="ILQ510" s="905" t="s">
        <v>9290</v>
      </c>
      <c r="ILR510" s="906" t="s">
        <v>9291</v>
      </c>
      <c r="ILS510" s="899" t="s">
        <v>3839</v>
      </c>
      <c r="ILT510" s="907">
        <v>46023</v>
      </c>
      <c r="ILU510" s="902">
        <v>46056</v>
      </c>
      <c r="ILV510" s="903" t="s">
        <v>9289</v>
      </c>
      <c r="ILW510" s="903" t="s">
        <v>9019</v>
      </c>
      <c r="ILX510" s="904" t="s">
        <v>8142</v>
      </c>
      <c r="ILY510" s="905" t="s">
        <v>9290</v>
      </c>
      <c r="ILZ510" s="906" t="s">
        <v>9291</v>
      </c>
      <c r="IMA510" s="899" t="s">
        <v>3839</v>
      </c>
      <c r="IMB510" s="907">
        <v>46023</v>
      </c>
      <c r="IMC510" s="902">
        <v>46056</v>
      </c>
      <c r="IMD510" s="903" t="s">
        <v>9289</v>
      </c>
      <c r="IME510" s="903" t="s">
        <v>9019</v>
      </c>
      <c r="IMF510" s="904" t="s">
        <v>8142</v>
      </c>
      <c r="IMG510" s="905" t="s">
        <v>9290</v>
      </c>
      <c r="IMH510" s="906" t="s">
        <v>9291</v>
      </c>
      <c r="IMI510" s="899" t="s">
        <v>3839</v>
      </c>
      <c r="IMJ510" s="907">
        <v>46023</v>
      </c>
      <c r="IMK510" s="902">
        <v>46056</v>
      </c>
      <c r="IML510" s="903" t="s">
        <v>9289</v>
      </c>
      <c r="IMM510" s="903" t="s">
        <v>9019</v>
      </c>
      <c r="IMN510" s="904" t="s">
        <v>8142</v>
      </c>
      <c r="IMO510" s="905" t="s">
        <v>9290</v>
      </c>
      <c r="IMP510" s="906" t="s">
        <v>9291</v>
      </c>
      <c r="IMQ510" s="899" t="s">
        <v>3839</v>
      </c>
      <c r="IMR510" s="907">
        <v>46023</v>
      </c>
      <c r="IMS510" s="902">
        <v>46056</v>
      </c>
      <c r="IMT510" s="903" t="s">
        <v>9289</v>
      </c>
      <c r="IMU510" s="903" t="s">
        <v>9019</v>
      </c>
      <c r="IMV510" s="904" t="s">
        <v>8142</v>
      </c>
      <c r="IMW510" s="905" t="s">
        <v>9290</v>
      </c>
      <c r="IMX510" s="906" t="s">
        <v>9291</v>
      </c>
      <c r="IMY510" s="899" t="s">
        <v>3839</v>
      </c>
      <c r="IMZ510" s="907">
        <v>46023</v>
      </c>
      <c r="INA510" s="902">
        <v>46056</v>
      </c>
      <c r="INB510" s="903" t="s">
        <v>9289</v>
      </c>
      <c r="INC510" s="903" t="s">
        <v>9019</v>
      </c>
      <c r="IND510" s="904" t="s">
        <v>8142</v>
      </c>
      <c r="INE510" s="905" t="s">
        <v>9290</v>
      </c>
      <c r="INF510" s="906" t="s">
        <v>9291</v>
      </c>
      <c r="ING510" s="899" t="s">
        <v>3839</v>
      </c>
      <c r="INH510" s="907">
        <v>46023</v>
      </c>
      <c r="INI510" s="902">
        <v>46056</v>
      </c>
      <c r="INJ510" s="903" t="s">
        <v>9289</v>
      </c>
      <c r="INK510" s="903" t="s">
        <v>9019</v>
      </c>
      <c r="INL510" s="904" t="s">
        <v>8142</v>
      </c>
      <c r="INM510" s="905" t="s">
        <v>9290</v>
      </c>
      <c r="INN510" s="906" t="s">
        <v>9291</v>
      </c>
      <c r="INO510" s="899" t="s">
        <v>3839</v>
      </c>
      <c r="INP510" s="907">
        <v>46023</v>
      </c>
      <c r="INQ510" s="902">
        <v>46056</v>
      </c>
      <c r="INR510" s="903" t="s">
        <v>9289</v>
      </c>
      <c r="INS510" s="903" t="s">
        <v>9019</v>
      </c>
      <c r="INT510" s="904" t="s">
        <v>8142</v>
      </c>
      <c r="INU510" s="905" t="s">
        <v>9290</v>
      </c>
      <c r="INV510" s="906" t="s">
        <v>9291</v>
      </c>
      <c r="INW510" s="899" t="s">
        <v>3839</v>
      </c>
      <c r="INX510" s="907">
        <v>46023</v>
      </c>
      <c r="INY510" s="902">
        <v>46056</v>
      </c>
      <c r="INZ510" s="903" t="s">
        <v>9289</v>
      </c>
      <c r="IOA510" s="903" t="s">
        <v>9019</v>
      </c>
      <c r="IOB510" s="904" t="s">
        <v>8142</v>
      </c>
      <c r="IOC510" s="905" t="s">
        <v>9290</v>
      </c>
      <c r="IOD510" s="906" t="s">
        <v>9291</v>
      </c>
      <c r="IOE510" s="899" t="s">
        <v>3839</v>
      </c>
      <c r="IOF510" s="907">
        <v>46023</v>
      </c>
      <c r="IOG510" s="902">
        <v>46056</v>
      </c>
      <c r="IOH510" s="903" t="s">
        <v>9289</v>
      </c>
      <c r="IOI510" s="903" t="s">
        <v>9019</v>
      </c>
      <c r="IOJ510" s="904" t="s">
        <v>8142</v>
      </c>
      <c r="IOK510" s="905" t="s">
        <v>9290</v>
      </c>
      <c r="IOL510" s="906" t="s">
        <v>9291</v>
      </c>
      <c r="IOM510" s="899" t="s">
        <v>3839</v>
      </c>
      <c r="ION510" s="907">
        <v>46023</v>
      </c>
      <c r="IOO510" s="902">
        <v>46056</v>
      </c>
      <c r="IOP510" s="903" t="s">
        <v>9289</v>
      </c>
      <c r="IOQ510" s="903" t="s">
        <v>9019</v>
      </c>
      <c r="IOR510" s="904" t="s">
        <v>8142</v>
      </c>
      <c r="IOS510" s="905" t="s">
        <v>9290</v>
      </c>
      <c r="IOT510" s="906" t="s">
        <v>9291</v>
      </c>
      <c r="IOU510" s="899" t="s">
        <v>3839</v>
      </c>
      <c r="IOV510" s="907">
        <v>46023</v>
      </c>
      <c r="IOW510" s="902">
        <v>46056</v>
      </c>
      <c r="IOX510" s="903" t="s">
        <v>9289</v>
      </c>
      <c r="IOY510" s="903" t="s">
        <v>9019</v>
      </c>
      <c r="IOZ510" s="904" t="s">
        <v>8142</v>
      </c>
      <c r="IPA510" s="905" t="s">
        <v>9290</v>
      </c>
      <c r="IPB510" s="906" t="s">
        <v>9291</v>
      </c>
      <c r="IPC510" s="899" t="s">
        <v>3839</v>
      </c>
      <c r="IPD510" s="907">
        <v>46023</v>
      </c>
      <c r="IPE510" s="902">
        <v>46056</v>
      </c>
      <c r="IPF510" s="903" t="s">
        <v>9289</v>
      </c>
      <c r="IPG510" s="903" t="s">
        <v>9019</v>
      </c>
      <c r="IPH510" s="904" t="s">
        <v>8142</v>
      </c>
      <c r="IPI510" s="905" t="s">
        <v>9290</v>
      </c>
      <c r="IPJ510" s="906" t="s">
        <v>9291</v>
      </c>
      <c r="IPK510" s="899" t="s">
        <v>3839</v>
      </c>
      <c r="IPL510" s="907">
        <v>46023</v>
      </c>
      <c r="IPM510" s="902">
        <v>46056</v>
      </c>
      <c r="IPN510" s="903" t="s">
        <v>9289</v>
      </c>
      <c r="IPO510" s="903" t="s">
        <v>9019</v>
      </c>
      <c r="IPP510" s="904" t="s">
        <v>8142</v>
      </c>
      <c r="IPQ510" s="905" t="s">
        <v>9290</v>
      </c>
      <c r="IPR510" s="906" t="s">
        <v>9291</v>
      </c>
      <c r="IPS510" s="899" t="s">
        <v>3839</v>
      </c>
      <c r="IPT510" s="907">
        <v>46023</v>
      </c>
      <c r="IPU510" s="902">
        <v>46056</v>
      </c>
      <c r="IPV510" s="903" t="s">
        <v>9289</v>
      </c>
      <c r="IPW510" s="903" t="s">
        <v>9019</v>
      </c>
      <c r="IPX510" s="904" t="s">
        <v>8142</v>
      </c>
      <c r="IPY510" s="905" t="s">
        <v>9290</v>
      </c>
      <c r="IPZ510" s="906" t="s">
        <v>9291</v>
      </c>
      <c r="IQA510" s="899" t="s">
        <v>3839</v>
      </c>
      <c r="IQB510" s="907">
        <v>46023</v>
      </c>
      <c r="IQC510" s="902">
        <v>46056</v>
      </c>
      <c r="IQD510" s="903" t="s">
        <v>9289</v>
      </c>
      <c r="IQE510" s="903" t="s">
        <v>9019</v>
      </c>
      <c r="IQF510" s="904" t="s">
        <v>8142</v>
      </c>
      <c r="IQG510" s="905" t="s">
        <v>9290</v>
      </c>
      <c r="IQH510" s="906" t="s">
        <v>9291</v>
      </c>
      <c r="IQI510" s="899" t="s">
        <v>3839</v>
      </c>
      <c r="IQJ510" s="907">
        <v>46023</v>
      </c>
      <c r="IQK510" s="902">
        <v>46056</v>
      </c>
      <c r="IQL510" s="903" t="s">
        <v>9289</v>
      </c>
      <c r="IQM510" s="903" t="s">
        <v>9019</v>
      </c>
      <c r="IQN510" s="904" t="s">
        <v>8142</v>
      </c>
      <c r="IQO510" s="905" t="s">
        <v>9290</v>
      </c>
      <c r="IQP510" s="906" t="s">
        <v>9291</v>
      </c>
      <c r="IQQ510" s="899" t="s">
        <v>3839</v>
      </c>
      <c r="IQR510" s="907">
        <v>46023</v>
      </c>
      <c r="IQS510" s="902">
        <v>46056</v>
      </c>
      <c r="IQT510" s="903" t="s">
        <v>9289</v>
      </c>
      <c r="IQU510" s="903" t="s">
        <v>9019</v>
      </c>
      <c r="IQV510" s="904" t="s">
        <v>8142</v>
      </c>
      <c r="IQW510" s="905" t="s">
        <v>9290</v>
      </c>
      <c r="IQX510" s="906" t="s">
        <v>9291</v>
      </c>
      <c r="IQY510" s="899" t="s">
        <v>3839</v>
      </c>
      <c r="IQZ510" s="907">
        <v>46023</v>
      </c>
      <c r="IRA510" s="902">
        <v>46056</v>
      </c>
      <c r="IRB510" s="903" t="s">
        <v>9289</v>
      </c>
      <c r="IRC510" s="903" t="s">
        <v>9019</v>
      </c>
      <c r="IRD510" s="904" t="s">
        <v>8142</v>
      </c>
      <c r="IRE510" s="905" t="s">
        <v>9290</v>
      </c>
      <c r="IRF510" s="906" t="s">
        <v>9291</v>
      </c>
      <c r="IRG510" s="899" t="s">
        <v>3839</v>
      </c>
      <c r="IRH510" s="907">
        <v>46023</v>
      </c>
      <c r="IRI510" s="902">
        <v>46056</v>
      </c>
      <c r="IRJ510" s="903" t="s">
        <v>9289</v>
      </c>
      <c r="IRK510" s="903" t="s">
        <v>9019</v>
      </c>
      <c r="IRL510" s="904" t="s">
        <v>8142</v>
      </c>
      <c r="IRM510" s="905" t="s">
        <v>9290</v>
      </c>
      <c r="IRN510" s="906" t="s">
        <v>9291</v>
      </c>
      <c r="IRO510" s="899" t="s">
        <v>3839</v>
      </c>
      <c r="IRP510" s="907">
        <v>46023</v>
      </c>
      <c r="IRQ510" s="902">
        <v>46056</v>
      </c>
      <c r="IRR510" s="903" t="s">
        <v>9289</v>
      </c>
      <c r="IRS510" s="903" t="s">
        <v>9019</v>
      </c>
      <c r="IRT510" s="904" t="s">
        <v>8142</v>
      </c>
      <c r="IRU510" s="905" t="s">
        <v>9290</v>
      </c>
      <c r="IRV510" s="906" t="s">
        <v>9291</v>
      </c>
      <c r="IRW510" s="899" t="s">
        <v>3839</v>
      </c>
      <c r="IRX510" s="907">
        <v>46023</v>
      </c>
      <c r="IRY510" s="902">
        <v>46056</v>
      </c>
      <c r="IRZ510" s="903" t="s">
        <v>9289</v>
      </c>
      <c r="ISA510" s="903" t="s">
        <v>9019</v>
      </c>
      <c r="ISB510" s="904" t="s">
        <v>8142</v>
      </c>
      <c r="ISC510" s="905" t="s">
        <v>9290</v>
      </c>
      <c r="ISD510" s="906" t="s">
        <v>9291</v>
      </c>
      <c r="ISE510" s="899" t="s">
        <v>3839</v>
      </c>
      <c r="ISF510" s="907">
        <v>46023</v>
      </c>
      <c r="ISG510" s="902">
        <v>46056</v>
      </c>
      <c r="ISH510" s="903" t="s">
        <v>9289</v>
      </c>
      <c r="ISI510" s="903" t="s">
        <v>9019</v>
      </c>
      <c r="ISJ510" s="904" t="s">
        <v>8142</v>
      </c>
      <c r="ISK510" s="905" t="s">
        <v>9290</v>
      </c>
      <c r="ISL510" s="906" t="s">
        <v>9291</v>
      </c>
      <c r="ISM510" s="899" t="s">
        <v>3839</v>
      </c>
      <c r="ISN510" s="907">
        <v>46023</v>
      </c>
      <c r="ISO510" s="902">
        <v>46056</v>
      </c>
      <c r="ISP510" s="903" t="s">
        <v>9289</v>
      </c>
      <c r="ISQ510" s="903" t="s">
        <v>9019</v>
      </c>
      <c r="ISR510" s="904" t="s">
        <v>8142</v>
      </c>
      <c r="ISS510" s="905" t="s">
        <v>9290</v>
      </c>
      <c r="IST510" s="906" t="s">
        <v>9291</v>
      </c>
      <c r="ISU510" s="899" t="s">
        <v>3839</v>
      </c>
      <c r="ISV510" s="907">
        <v>46023</v>
      </c>
      <c r="ISW510" s="902">
        <v>46056</v>
      </c>
      <c r="ISX510" s="903" t="s">
        <v>9289</v>
      </c>
      <c r="ISY510" s="903" t="s">
        <v>9019</v>
      </c>
      <c r="ISZ510" s="904" t="s">
        <v>8142</v>
      </c>
      <c r="ITA510" s="905" t="s">
        <v>9290</v>
      </c>
      <c r="ITB510" s="906" t="s">
        <v>9291</v>
      </c>
      <c r="ITC510" s="899" t="s">
        <v>3839</v>
      </c>
      <c r="ITD510" s="907">
        <v>46023</v>
      </c>
      <c r="ITE510" s="902">
        <v>46056</v>
      </c>
      <c r="ITF510" s="903" t="s">
        <v>9289</v>
      </c>
      <c r="ITG510" s="903" t="s">
        <v>9019</v>
      </c>
      <c r="ITH510" s="904" t="s">
        <v>8142</v>
      </c>
      <c r="ITI510" s="905" t="s">
        <v>9290</v>
      </c>
      <c r="ITJ510" s="906" t="s">
        <v>9291</v>
      </c>
      <c r="ITK510" s="899" t="s">
        <v>3839</v>
      </c>
      <c r="ITL510" s="907">
        <v>46023</v>
      </c>
      <c r="ITM510" s="902">
        <v>46056</v>
      </c>
      <c r="ITN510" s="903" t="s">
        <v>9289</v>
      </c>
      <c r="ITO510" s="903" t="s">
        <v>9019</v>
      </c>
      <c r="ITP510" s="904" t="s">
        <v>8142</v>
      </c>
      <c r="ITQ510" s="905" t="s">
        <v>9290</v>
      </c>
      <c r="ITR510" s="906" t="s">
        <v>9291</v>
      </c>
      <c r="ITS510" s="899" t="s">
        <v>3839</v>
      </c>
      <c r="ITT510" s="907">
        <v>46023</v>
      </c>
      <c r="ITU510" s="902">
        <v>46056</v>
      </c>
      <c r="ITV510" s="903" t="s">
        <v>9289</v>
      </c>
      <c r="ITW510" s="903" t="s">
        <v>9019</v>
      </c>
      <c r="ITX510" s="904" t="s">
        <v>8142</v>
      </c>
      <c r="ITY510" s="905" t="s">
        <v>9290</v>
      </c>
      <c r="ITZ510" s="906" t="s">
        <v>9291</v>
      </c>
      <c r="IUA510" s="899" t="s">
        <v>3839</v>
      </c>
      <c r="IUB510" s="907">
        <v>46023</v>
      </c>
      <c r="IUC510" s="902">
        <v>46056</v>
      </c>
      <c r="IUD510" s="903" t="s">
        <v>9289</v>
      </c>
      <c r="IUE510" s="903" t="s">
        <v>9019</v>
      </c>
      <c r="IUF510" s="904" t="s">
        <v>8142</v>
      </c>
      <c r="IUG510" s="905" t="s">
        <v>9290</v>
      </c>
      <c r="IUH510" s="906" t="s">
        <v>9291</v>
      </c>
      <c r="IUI510" s="899" t="s">
        <v>3839</v>
      </c>
      <c r="IUJ510" s="907">
        <v>46023</v>
      </c>
      <c r="IUK510" s="902">
        <v>46056</v>
      </c>
      <c r="IUL510" s="903" t="s">
        <v>9289</v>
      </c>
      <c r="IUM510" s="903" t="s">
        <v>9019</v>
      </c>
      <c r="IUN510" s="904" t="s">
        <v>8142</v>
      </c>
      <c r="IUO510" s="905" t="s">
        <v>9290</v>
      </c>
      <c r="IUP510" s="906" t="s">
        <v>9291</v>
      </c>
      <c r="IUQ510" s="899" t="s">
        <v>3839</v>
      </c>
      <c r="IUR510" s="907">
        <v>46023</v>
      </c>
      <c r="IUS510" s="902">
        <v>46056</v>
      </c>
      <c r="IUT510" s="903" t="s">
        <v>9289</v>
      </c>
      <c r="IUU510" s="903" t="s">
        <v>9019</v>
      </c>
      <c r="IUV510" s="904" t="s">
        <v>8142</v>
      </c>
      <c r="IUW510" s="905" t="s">
        <v>9290</v>
      </c>
      <c r="IUX510" s="906" t="s">
        <v>9291</v>
      </c>
      <c r="IUY510" s="899" t="s">
        <v>3839</v>
      </c>
      <c r="IUZ510" s="907">
        <v>46023</v>
      </c>
      <c r="IVA510" s="902">
        <v>46056</v>
      </c>
      <c r="IVB510" s="903" t="s">
        <v>9289</v>
      </c>
      <c r="IVC510" s="903" t="s">
        <v>9019</v>
      </c>
      <c r="IVD510" s="904" t="s">
        <v>8142</v>
      </c>
      <c r="IVE510" s="905" t="s">
        <v>9290</v>
      </c>
      <c r="IVF510" s="906" t="s">
        <v>9291</v>
      </c>
      <c r="IVG510" s="899" t="s">
        <v>3839</v>
      </c>
      <c r="IVH510" s="907">
        <v>46023</v>
      </c>
      <c r="IVI510" s="902">
        <v>46056</v>
      </c>
      <c r="IVJ510" s="903" t="s">
        <v>9289</v>
      </c>
      <c r="IVK510" s="903" t="s">
        <v>9019</v>
      </c>
      <c r="IVL510" s="904" t="s">
        <v>8142</v>
      </c>
      <c r="IVM510" s="905" t="s">
        <v>9290</v>
      </c>
      <c r="IVN510" s="906" t="s">
        <v>9291</v>
      </c>
      <c r="IVO510" s="899" t="s">
        <v>3839</v>
      </c>
      <c r="IVP510" s="907">
        <v>46023</v>
      </c>
      <c r="IVQ510" s="902">
        <v>46056</v>
      </c>
      <c r="IVR510" s="903" t="s">
        <v>9289</v>
      </c>
      <c r="IVS510" s="903" t="s">
        <v>9019</v>
      </c>
      <c r="IVT510" s="904" t="s">
        <v>8142</v>
      </c>
      <c r="IVU510" s="905" t="s">
        <v>9290</v>
      </c>
      <c r="IVV510" s="906" t="s">
        <v>9291</v>
      </c>
      <c r="IVW510" s="899" t="s">
        <v>3839</v>
      </c>
      <c r="IVX510" s="907">
        <v>46023</v>
      </c>
      <c r="IVY510" s="902">
        <v>46056</v>
      </c>
      <c r="IVZ510" s="903" t="s">
        <v>9289</v>
      </c>
      <c r="IWA510" s="903" t="s">
        <v>9019</v>
      </c>
      <c r="IWB510" s="904" t="s">
        <v>8142</v>
      </c>
      <c r="IWC510" s="905" t="s">
        <v>9290</v>
      </c>
      <c r="IWD510" s="906" t="s">
        <v>9291</v>
      </c>
      <c r="IWE510" s="899" t="s">
        <v>3839</v>
      </c>
      <c r="IWF510" s="907">
        <v>46023</v>
      </c>
      <c r="IWG510" s="902">
        <v>46056</v>
      </c>
      <c r="IWH510" s="903" t="s">
        <v>9289</v>
      </c>
      <c r="IWI510" s="903" t="s">
        <v>9019</v>
      </c>
      <c r="IWJ510" s="904" t="s">
        <v>8142</v>
      </c>
      <c r="IWK510" s="905" t="s">
        <v>9290</v>
      </c>
      <c r="IWL510" s="906" t="s">
        <v>9291</v>
      </c>
      <c r="IWM510" s="899" t="s">
        <v>3839</v>
      </c>
      <c r="IWN510" s="907">
        <v>46023</v>
      </c>
      <c r="IWO510" s="902">
        <v>46056</v>
      </c>
      <c r="IWP510" s="903" t="s">
        <v>9289</v>
      </c>
      <c r="IWQ510" s="903" t="s">
        <v>9019</v>
      </c>
      <c r="IWR510" s="904" t="s">
        <v>8142</v>
      </c>
      <c r="IWS510" s="905" t="s">
        <v>9290</v>
      </c>
      <c r="IWT510" s="906" t="s">
        <v>9291</v>
      </c>
      <c r="IWU510" s="899" t="s">
        <v>3839</v>
      </c>
      <c r="IWV510" s="907">
        <v>46023</v>
      </c>
      <c r="IWW510" s="902">
        <v>46056</v>
      </c>
      <c r="IWX510" s="903" t="s">
        <v>9289</v>
      </c>
      <c r="IWY510" s="903" t="s">
        <v>9019</v>
      </c>
      <c r="IWZ510" s="904" t="s">
        <v>8142</v>
      </c>
      <c r="IXA510" s="905" t="s">
        <v>9290</v>
      </c>
      <c r="IXB510" s="906" t="s">
        <v>9291</v>
      </c>
      <c r="IXC510" s="899" t="s">
        <v>3839</v>
      </c>
      <c r="IXD510" s="907">
        <v>46023</v>
      </c>
      <c r="IXE510" s="902">
        <v>46056</v>
      </c>
      <c r="IXF510" s="903" t="s">
        <v>9289</v>
      </c>
      <c r="IXG510" s="903" t="s">
        <v>9019</v>
      </c>
      <c r="IXH510" s="904" t="s">
        <v>8142</v>
      </c>
      <c r="IXI510" s="905" t="s">
        <v>9290</v>
      </c>
      <c r="IXJ510" s="906" t="s">
        <v>9291</v>
      </c>
      <c r="IXK510" s="899" t="s">
        <v>3839</v>
      </c>
      <c r="IXL510" s="907">
        <v>46023</v>
      </c>
      <c r="IXM510" s="902">
        <v>46056</v>
      </c>
      <c r="IXN510" s="903" t="s">
        <v>9289</v>
      </c>
      <c r="IXO510" s="903" t="s">
        <v>9019</v>
      </c>
      <c r="IXP510" s="904" t="s">
        <v>8142</v>
      </c>
      <c r="IXQ510" s="905" t="s">
        <v>9290</v>
      </c>
      <c r="IXR510" s="906" t="s">
        <v>9291</v>
      </c>
      <c r="IXS510" s="899" t="s">
        <v>3839</v>
      </c>
      <c r="IXT510" s="907">
        <v>46023</v>
      </c>
      <c r="IXU510" s="902">
        <v>46056</v>
      </c>
      <c r="IXV510" s="903" t="s">
        <v>9289</v>
      </c>
      <c r="IXW510" s="903" t="s">
        <v>9019</v>
      </c>
      <c r="IXX510" s="904" t="s">
        <v>8142</v>
      </c>
      <c r="IXY510" s="905" t="s">
        <v>9290</v>
      </c>
      <c r="IXZ510" s="906" t="s">
        <v>9291</v>
      </c>
      <c r="IYA510" s="899" t="s">
        <v>3839</v>
      </c>
      <c r="IYB510" s="907">
        <v>46023</v>
      </c>
      <c r="IYC510" s="902">
        <v>46056</v>
      </c>
      <c r="IYD510" s="903" t="s">
        <v>9289</v>
      </c>
      <c r="IYE510" s="903" t="s">
        <v>9019</v>
      </c>
      <c r="IYF510" s="904" t="s">
        <v>8142</v>
      </c>
      <c r="IYG510" s="905" t="s">
        <v>9290</v>
      </c>
      <c r="IYH510" s="906" t="s">
        <v>9291</v>
      </c>
      <c r="IYI510" s="899" t="s">
        <v>3839</v>
      </c>
      <c r="IYJ510" s="907">
        <v>46023</v>
      </c>
      <c r="IYK510" s="902">
        <v>46056</v>
      </c>
      <c r="IYL510" s="903" t="s">
        <v>9289</v>
      </c>
      <c r="IYM510" s="903" t="s">
        <v>9019</v>
      </c>
      <c r="IYN510" s="904" t="s">
        <v>8142</v>
      </c>
      <c r="IYO510" s="905" t="s">
        <v>9290</v>
      </c>
      <c r="IYP510" s="906" t="s">
        <v>9291</v>
      </c>
      <c r="IYQ510" s="899" t="s">
        <v>3839</v>
      </c>
      <c r="IYR510" s="907">
        <v>46023</v>
      </c>
      <c r="IYS510" s="902">
        <v>46056</v>
      </c>
      <c r="IYT510" s="903" t="s">
        <v>9289</v>
      </c>
      <c r="IYU510" s="903" t="s">
        <v>9019</v>
      </c>
      <c r="IYV510" s="904" t="s">
        <v>8142</v>
      </c>
      <c r="IYW510" s="905" t="s">
        <v>9290</v>
      </c>
      <c r="IYX510" s="906" t="s">
        <v>9291</v>
      </c>
      <c r="IYY510" s="899" t="s">
        <v>3839</v>
      </c>
      <c r="IYZ510" s="907">
        <v>46023</v>
      </c>
      <c r="IZA510" s="902">
        <v>46056</v>
      </c>
      <c r="IZB510" s="903" t="s">
        <v>9289</v>
      </c>
      <c r="IZC510" s="903" t="s">
        <v>9019</v>
      </c>
      <c r="IZD510" s="904" t="s">
        <v>8142</v>
      </c>
      <c r="IZE510" s="905" t="s">
        <v>9290</v>
      </c>
      <c r="IZF510" s="906" t="s">
        <v>9291</v>
      </c>
      <c r="IZG510" s="899" t="s">
        <v>3839</v>
      </c>
      <c r="IZH510" s="907">
        <v>46023</v>
      </c>
      <c r="IZI510" s="902">
        <v>46056</v>
      </c>
      <c r="IZJ510" s="903" t="s">
        <v>9289</v>
      </c>
      <c r="IZK510" s="903" t="s">
        <v>9019</v>
      </c>
      <c r="IZL510" s="904" t="s">
        <v>8142</v>
      </c>
      <c r="IZM510" s="905" t="s">
        <v>9290</v>
      </c>
      <c r="IZN510" s="906" t="s">
        <v>9291</v>
      </c>
      <c r="IZO510" s="899" t="s">
        <v>3839</v>
      </c>
      <c r="IZP510" s="907">
        <v>46023</v>
      </c>
      <c r="IZQ510" s="902">
        <v>46056</v>
      </c>
      <c r="IZR510" s="903" t="s">
        <v>9289</v>
      </c>
      <c r="IZS510" s="903" t="s">
        <v>9019</v>
      </c>
      <c r="IZT510" s="904" t="s">
        <v>8142</v>
      </c>
      <c r="IZU510" s="905" t="s">
        <v>9290</v>
      </c>
      <c r="IZV510" s="906" t="s">
        <v>9291</v>
      </c>
      <c r="IZW510" s="899" t="s">
        <v>3839</v>
      </c>
      <c r="IZX510" s="907">
        <v>46023</v>
      </c>
      <c r="IZY510" s="902">
        <v>46056</v>
      </c>
      <c r="IZZ510" s="903" t="s">
        <v>9289</v>
      </c>
      <c r="JAA510" s="903" t="s">
        <v>9019</v>
      </c>
      <c r="JAB510" s="904" t="s">
        <v>8142</v>
      </c>
      <c r="JAC510" s="905" t="s">
        <v>9290</v>
      </c>
      <c r="JAD510" s="906" t="s">
        <v>9291</v>
      </c>
      <c r="JAE510" s="899" t="s">
        <v>3839</v>
      </c>
      <c r="JAF510" s="907">
        <v>46023</v>
      </c>
      <c r="JAG510" s="902">
        <v>46056</v>
      </c>
      <c r="JAH510" s="903" t="s">
        <v>9289</v>
      </c>
      <c r="JAI510" s="903" t="s">
        <v>9019</v>
      </c>
      <c r="JAJ510" s="904" t="s">
        <v>8142</v>
      </c>
      <c r="JAK510" s="905" t="s">
        <v>9290</v>
      </c>
      <c r="JAL510" s="906" t="s">
        <v>9291</v>
      </c>
      <c r="JAM510" s="899" t="s">
        <v>3839</v>
      </c>
      <c r="JAN510" s="907">
        <v>46023</v>
      </c>
      <c r="JAO510" s="902">
        <v>46056</v>
      </c>
      <c r="JAP510" s="903" t="s">
        <v>9289</v>
      </c>
      <c r="JAQ510" s="903" t="s">
        <v>9019</v>
      </c>
      <c r="JAR510" s="904" t="s">
        <v>8142</v>
      </c>
      <c r="JAS510" s="905" t="s">
        <v>9290</v>
      </c>
      <c r="JAT510" s="906" t="s">
        <v>9291</v>
      </c>
      <c r="JAU510" s="899" t="s">
        <v>3839</v>
      </c>
      <c r="JAV510" s="907">
        <v>46023</v>
      </c>
      <c r="JAW510" s="902">
        <v>46056</v>
      </c>
      <c r="JAX510" s="903" t="s">
        <v>9289</v>
      </c>
      <c r="JAY510" s="903" t="s">
        <v>9019</v>
      </c>
      <c r="JAZ510" s="904" t="s">
        <v>8142</v>
      </c>
      <c r="JBA510" s="905" t="s">
        <v>9290</v>
      </c>
      <c r="JBB510" s="906" t="s">
        <v>9291</v>
      </c>
      <c r="JBC510" s="899" t="s">
        <v>3839</v>
      </c>
      <c r="JBD510" s="907">
        <v>46023</v>
      </c>
      <c r="JBE510" s="902">
        <v>46056</v>
      </c>
      <c r="JBF510" s="903" t="s">
        <v>9289</v>
      </c>
      <c r="JBG510" s="903" t="s">
        <v>9019</v>
      </c>
      <c r="JBH510" s="904" t="s">
        <v>8142</v>
      </c>
      <c r="JBI510" s="905" t="s">
        <v>9290</v>
      </c>
      <c r="JBJ510" s="906" t="s">
        <v>9291</v>
      </c>
      <c r="JBK510" s="899" t="s">
        <v>3839</v>
      </c>
      <c r="JBL510" s="907">
        <v>46023</v>
      </c>
      <c r="JBM510" s="902">
        <v>46056</v>
      </c>
      <c r="JBN510" s="903" t="s">
        <v>9289</v>
      </c>
      <c r="JBO510" s="903" t="s">
        <v>9019</v>
      </c>
      <c r="JBP510" s="904" t="s">
        <v>8142</v>
      </c>
      <c r="JBQ510" s="905" t="s">
        <v>9290</v>
      </c>
      <c r="JBR510" s="906" t="s">
        <v>9291</v>
      </c>
      <c r="JBS510" s="899" t="s">
        <v>3839</v>
      </c>
      <c r="JBT510" s="907">
        <v>46023</v>
      </c>
      <c r="JBU510" s="902">
        <v>46056</v>
      </c>
      <c r="JBV510" s="903" t="s">
        <v>9289</v>
      </c>
      <c r="JBW510" s="903" t="s">
        <v>9019</v>
      </c>
      <c r="JBX510" s="904" t="s">
        <v>8142</v>
      </c>
      <c r="JBY510" s="905" t="s">
        <v>9290</v>
      </c>
      <c r="JBZ510" s="906" t="s">
        <v>9291</v>
      </c>
      <c r="JCA510" s="899" t="s">
        <v>3839</v>
      </c>
      <c r="JCB510" s="907">
        <v>46023</v>
      </c>
      <c r="JCC510" s="902">
        <v>46056</v>
      </c>
      <c r="JCD510" s="903" t="s">
        <v>9289</v>
      </c>
      <c r="JCE510" s="903" t="s">
        <v>9019</v>
      </c>
      <c r="JCF510" s="904" t="s">
        <v>8142</v>
      </c>
      <c r="JCG510" s="905" t="s">
        <v>9290</v>
      </c>
      <c r="JCH510" s="906" t="s">
        <v>9291</v>
      </c>
      <c r="JCI510" s="899" t="s">
        <v>3839</v>
      </c>
      <c r="JCJ510" s="907">
        <v>46023</v>
      </c>
      <c r="JCK510" s="902">
        <v>46056</v>
      </c>
      <c r="JCL510" s="903" t="s">
        <v>9289</v>
      </c>
      <c r="JCM510" s="903" t="s">
        <v>9019</v>
      </c>
      <c r="JCN510" s="904" t="s">
        <v>8142</v>
      </c>
      <c r="JCO510" s="905" t="s">
        <v>9290</v>
      </c>
      <c r="JCP510" s="906" t="s">
        <v>9291</v>
      </c>
      <c r="JCQ510" s="899" t="s">
        <v>3839</v>
      </c>
      <c r="JCR510" s="907">
        <v>46023</v>
      </c>
      <c r="JCS510" s="902">
        <v>46056</v>
      </c>
      <c r="JCT510" s="903" t="s">
        <v>9289</v>
      </c>
      <c r="JCU510" s="903" t="s">
        <v>9019</v>
      </c>
      <c r="JCV510" s="904" t="s">
        <v>8142</v>
      </c>
      <c r="JCW510" s="905" t="s">
        <v>9290</v>
      </c>
      <c r="JCX510" s="906" t="s">
        <v>9291</v>
      </c>
      <c r="JCY510" s="899" t="s">
        <v>3839</v>
      </c>
      <c r="JCZ510" s="907">
        <v>46023</v>
      </c>
      <c r="JDA510" s="902">
        <v>46056</v>
      </c>
      <c r="JDB510" s="903" t="s">
        <v>9289</v>
      </c>
      <c r="JDC510" s="903" t="s">
        <v>9019</v>
      </c>
      <c r="JDD510" s="904" t="s">
        <v>8142</v>
      </c>
      <c r="JDE510" s="905" t="s">
        <v>9290</v>
      </c>
      <c r="JDF510" s="906" t="s">
        <v>9291</v>
      </c>
      <c r="JDG510" s="899" t="s">
        <v>3839</v>
      </c>
      <c r="JDH510" s="907">
        <v>46023</v>
      </c>
      <c r="JDI510" s="902">
        <v>46056</v>
      </c>
      <c r="JDJ510" s="903" t="s">
        <v>9289</v>
      </c>
      <c r="JDK510" s="903" t="s">
        <v>9019</v>
      </c>
      <c r="JDL510" s="904" t="s">
        <v>8142</v>
      </c>
      <c r="JDM510" s="905" t="s">
        <v>9290</v>
      </c>
      <c r="JDN510" s="906" t="s">
        <v>9291</v>
      </c>
      <c r="JDO510" s="899" t="s">
        <v>3839</v>
      </c>
      <c r="JDP510" s="907">
        <v>46023</v>
      </c>
      <c r="JDQ510" s="902">
        <v>46056</v>
      </c>
      <c r="JDR510" s="903" t="s">
        <v>9289</v>
      </c>
      <c r="JDS510" s="903" t="s">
        <v>9019</v>
      </c>
      <c r="JDT510" s="904" t="s">
        <v>8142</v>
      </c>
      <c r="JDU510" s="905" t="s">
        <v>9290</v>
      </c>
      <c r="JDV510" s="906" t="s">
        <v>9291</v>
      </c>
      <c r="JDW510" s="899" t="s">
        <v>3839</v>
      </c>
      <c r="JDX510" s="907">
        <v>46023</v>
      </c>
      <c r="JDY510" s="902">
        <v>46056</v>
      </c>
      <c r="JDZ510" s="903" t="s">
        <v>9289</v>
      </c>
      <c r="JEA510" s="903" t="s">
        <v>9019</v>
      </c>
      <c r="JEB510" s="904" t="s">
        <v>8142</v>
      </c>
      <c r="JEC510" s="905" t="s">
        <v>9290</v>
      </c>
      <c r="JED510" s="906" t="s">
        <v>9291</v>
      </c>
      <c r="JEE510" s="899" t="s">
        <v>3839</v>
      </c>
      <c r="JEF510" s="907">
        <v>46023</v>
      </c>
      <c r="JEG510" s="902">
        <v>46056</v>
      </c>
      <c r="JEH510" s="903" t="s">
        <v>9289</v>
      </c>
      <c r="JEI510" s="903" t="s">
        <v>9019</v>
      </c>
      <c r="JEJ510" s="904" t="s">
        <v>8142</v>
      </c>
      <c r="JEK510" s="905" t="s">
        <v>9290</v>
      </c>
      <c r="JEL510" s="906" t="s">
        <v>9291</v>
      </c>
      <c r="JEM510" s="899" t="s">
        <v>3839</v>
      </c>
      <c r="JEN510" s="907">
        <v>46023</v>
      </c>
      <c r="JEO510" s="902">
        <v>46056</v>
      </c>
      <c r="JEP510" s="903" t="s">
        <v>9289</v>
      </c>
      <c r="JEQ510" s="903" t="s">
        <v>9019</v>
      </c>
      <c r="JER510" s="904" t="s">
        <v>8142</v>
      </c>
      <c r="JES510" s="905" t="s">
        <v>9290</v>
      </c>
      <c r="JET510" s="906" t="s">
        <v>9291</v>
      </c>
      <c r="JEU510" s="899" t="s">
        <v>3839</v>
      </c>
      <c r="JEV510" s="907">
        <v>46023</v>
      </c>
      <c r="JEW510" s="902">
        <v>46056</v>
      </c>
      <c r="JEX510" s="903" t="s">
        <v>9289</v>
      </c>
      <c r="JEY510" s="903" t="s">
        <v>9019</v>
      </c>
      <c r="JEZ510" s="904" t="s">
        <v>8142</v>
      </c>
      <c r="JFA510" s="905" t="s">
        <v>9290</v>
      </c>
      <c r="JFB510" s="906" t="s">
        <v>9291</v>
      </c>
      <c r="JFC510" s="899" t="s">
        <v>3839</v>
      </c>
      <c r="JFD510" s="907">
        <v>46023</v>
      </c>
      <c r="JFE510" s="902">
        <v>46056</v>
      </c>
      <c r="JFF510" s="903" t="s">
        <v>9289</v>
      </c>
      <c r="JFG510" s="903" t="s">
        <v>9019</v>
      </c>
      <c r="JFH510" s="904" t="s">
        <v>8142</v>
      </c>
      <c r="JFI510" s="905" t="s">
        <v>9290</v>
      </c>
      <c r="JFJ510" s="906" t="s">
        <v>9291</v>
      </c>
      <c r="JFK510" s="899" t="s">
        <v>3839</v>
      </c>
      <c r="JFL510" s="907">
        <v>46023</v>
      </c>
      <c r="JFM510" s="902">
        <v>46056</v>
      </c>
      <c r="JFN510" s="903" t="s">
        <v>9289</v>
      </c>
      <c r="JFO510" s="903" t="s">
        <v>9019</v>
      </c>
      <c r="JFP510" s="904" t="s">
        <v>8142</v>
      </c>
      <c r="JFQ510" s="905" t="s">
        <v>9290</v>
      </c>
      <c r="JFR510" s="906" t="s">
        <v>9291</v>
      </c>
      <c r="JFS510" s="899" t="s">
        <v>3839</v>
      </c>
      <c r="JFT510" s="907">
        <v>46023</v>
      </c>
      <c r="JFU510" s="902">
        <v>46056</v>
      </c>
      <c r="JFV510" s="903" t="s">
        <v>9289</v>
      </c>
      <c r="JFW510" s="903" t="s">
        <v>9019</v>
      </c>
      <c r="JFX510" s="904" t="s">
        <v>8142</v>
      </c>
      <c r="JFY510" s="905" t="s">
        <v>9290</v>
      </c>
      <c r="JFZ510" s="906" t="s">
        <v>9291</v>
      </c>
      <c r="JGA510" s="899" t="s">
        <v>3839</v>
      </c>
      <c r="JGB510" s="907">
        <v>46023</v>
      </c>
      <c r="JGC510" s="902">
        <v>46056</v>
      </c>
      <c r="JGD510" s="903" t="s">
        <v>9289</v>
      </c>
      <c r="JGE510" s="903" t="s">
        <v>9019</v>
      </c>
      <c r="JGF510" s="904" t="s">
        <v>8142</v>
      </c>
      <c r="JGG510" s="905" t="s">
        <v>9290</v>
      </c>
      <c r="JGH510" s="906" t="s">
        <v>9291</v>
      </c>
      <c r="JGI510" s="899" t="s">
        <v>3839</v>
      </c>
      <c r="JGJ510" s="907">
        <v>46023</v>
      </c>
      <c r="JGK510" s="902">
        <v>46056</v>
      </c>
      <c r="JGL510" s="903" t="s">
        <v>9289</v>
      </c>
      <c r="JGM510" s="903" t="s">
        <v>9019</v>
      </c>
      <c r="JGN510" s="904" t="s">
        <v>8142</v>
      </c>
      <c r="JGO510" s="905" t="s">
        <v>9290</v>
      </c>
      <c r="JGP510" s="906" t="s">
        <v>9291</v>
      </c>
      <c r="JGQ510" s="899" t="s">
        <v>3839</v>
      </c>
      <c r="JGR510" s="907">
        <v>46023</v>
      </c>
      <c r="JGS510" s="902">
        <v>46056</v>
      </c>
      <c r="JGT510" s="903" t="s">
        <v>9289</v>
      </c>
      <c r="JGU510" s="903" t="s">
        <v>9019</v>
      </c>
      <c r="JGV510" s="904" t="s">
        <v>8142</v>
      </c>
      <c r="JGW510" s="905" t="s">
        <v>9290</v>
      </c>
      <c r="JGX510" s="906" t="s">
        <v>9291</v>
      </c>
      <c r="JGY510" s="899" t="s">
        <v>3839</v>
      </c>
      <c r="JGZ510" s="907">
        <v>46023</v>
      </c>
      <c r="JHA510" s="902">
        <v>46056</v>
      </c>
      <c r="JHB510" s="903" t="s">
        <v>9289</v>
      </c>
      <c r="JHC510" s="903" t="s">
        <v>9019</v>
      </c>
      <c r="JHD510" s="904" t="s">
        <v>8142</v>
      </c>
      <c r="JHE510" s="905" t="s">
        <v>9290</v>
      </c>
      <c r="JHF510" s="906" t="s">
        <v>9291</v>
      </c>
      <c r="JHG510" s="899" t="s">
        <v>3839</v>
      </c>
      <c r="JHH510" s="907">
        <v>46023</v>
      </c>
      <c r="JHI510" s="902">
        <v>46056</v>
      </c>
      <c r="JHJ510" s="903" t="s">
        <v>9289</v>
      </c>
      <c r="JHK510" s="903" t="s">
        <v>9019</v>
      </c>
      <c r="JHL510" s="904" t="s">
        <v>8142</v>
      </c>
      <c r="JHM510" s="905" t="s">
        <v>9290</v>
      </c>
      <c r="JHN510" s="906" t="s">
        <v>9291</v>
      </c>
      <c r="JHO510" s="899" t="s">
        <v>3839</v>
      </c>
      <c r="JHP510" s="907">
        <v>46023</v>
      </c>
      <c r="JHQ510" s="902">
        <v>46056</v>
      </c>
      <c r="JHR510" s="903" t="s">
        <v>9289</v>
      </c>
      <c r="JHS510" s="903" t="s">
        <v>9019</v>
      </c>
      <c r="JHT510" s="904" t="s">
        <v>8142</v>
      </c>
      <c r="JHU510" s="905" t="s">
        <v>9290</v>
      </c>
      <c r="JHV510" s="906" t="s">
        <v>9291</v>
      </c>
      <c r="JHW510" s="899" t="s">
        <v>3839</v>
      </c>
      <c r="JHX510" s="907">
        <v>46023</v>
      </c>
      <c r="JHY510" s="902">
        <v>46056</v>
      </c>
      <c r="JHZ510" s="903" t="s">
        <v>9289</v>
      </c>
      <c r="JIA510" s="903" t="s">
        <v>9019</v>
      </c>
      <c r="JIB510" s="904" t="s">
        <v>8142</v>
      </c>
      <c r="JIC510" s="905" t="s">
        <v>9290</v>
      </c>
      <c r="JID510" s="906" t="s">
        <v>9291</v>
      </c>
      <c r="JIE510" s="899" t="s">
        <v>3839</v>
      </c>
      <c r="JIF510" s="907">
        <v>46023</v>
      </c>
      <c r="JIG510" s="902">
        <v>46056</v>
      </c>
      <c r="JIH510" s="903" t="s">
        <v>9289</v>
      </c>
      <c r="JII510" s="903" t="s">
        <v>9019</v>
      </c>
      <c r="JIJ510" s="904" t="s">
        <v>8142</v>
      </c>
      <c r="JIK510" s="905" t="s">
        <v>9290</v>
      </c>
      <c r="JIL510" s="906" t="s">
        <v>9291</v>
      </c>
      <c r="JIM510" s="899" t="s">
        <v>3839</v>
      </c>
      <c r="JIN510" s="907">
        <v>46023</v>
      </c>
      <c r="JIO510" s="902">
        <v>46056</v>
      </c>
      <c r="JIP510" s="903" t="s">
        <v>9289</v>
      </c>
      <c r="JIQ510" s="903" t="s">
        <v>9019</v>
      </c>
      <c r="JIR510" s="904" t="s">
        <v>8142</v>
      </c>
      <c r="JIS510" s="905" t="s">
        <v>9290</v>
      </c>
      <c r="JIT510" s="906" t="s">
        <v>9291</v>
      </c>
      <c r="JIU510" s="899" t="s">
        <v>3839</v>
      </c>
      <c r="JIV510" s="907">
        <v>46023</v>
      </c>
      <c r="JIW510" s="902">
        <v>46056</v>
      </c>
      <c r="JIX510" s="903" t="s">
        <v>9289</v>
      </c>
      <c r="JIY510" s="903" t="s">
        <v>9019</v>
      </c>
      <c r="JIZ510" s="904" t="s">
        <v>8142</v>
      </c>
      <c r="JJA510" s="905" t="s">
        <v>9290</v>
      </c>
      <c r="JJB510" s="906" t="s">
        <v>9291</v>
      </c>
      <c r="JJC510" s="899" t="s">
        <v>3839</v>
      </c>
      <c r="JJD510" s="907">
        <v>46023</v>
      </c>
      <c r="JJE510" s="902">
        <v>46056</v>
      </c>
      <c r="JJF510" s="903" t="s">
        <v>9289</v>
      </c>
      <c r="JJG510" s="903" t="s">
        <v>9019</v>
      </c>
      <c r="JJH510" s="904" t="s">
        <v>8142</v>
      </c>
      <c r="JJI510" s="905" t="s">
        <v>9290</v>
      </c>
      <c r="JJJ510" s="906" t="s">
        <v>9291</v>
      </c>
      <c r="JJK510" s="899" t="s">
        <v>3839</v>
      </c>
      <c r="JJL510" s="907">
        <v>46023</v>
      </c>
      <c r="JJM510" s="902">
        <v>46056</v>
      </c>
      <c r="JJN510" s="903" t="s">
        <v>9289</v>
      </c>
      <c r="JJO510" s="903" t="s">
        <v>9019</v>
      </c>
      <c r="JJP510" s="904" t="s">
        <v>8142</v>
      </c>
      <c r="JJQ510" s="905" t="s">
        <v>9290</v>
      </c>
      <c r="JJR510" s="906" t="s">
        <v>9291</v>
      </c>
      <c r="JJS510" s="899" t="s">
        <v>3839</v>
      </c>
      <c r="JJT510" s="907">
        <v>46023</v>
      </c>
      <c r="JJU510" s="902">
        <v>46056</v>
      </c>
      <c r="JJV510" s="903" t="s">
        <v>9289</v>
      </c>
      <c r="JJW510" s="903" t="s">
        <v>9019</v>
      </c>
      <c r="JJX510" s="904" t="s">
        <v>8142</v>
      </c>
      <c r="JJY510" s="905" t="s">
        <v>9290</v>
      </c>
      <c r="JJZ510" s="906" t="s">
        <v>9291</v>
      </c>
      <c r="JKA510" s="899" t="s">
        <v>3839</v>
      </c>
      <c r="JKB510" s="907">
        <v>46023</v>
      </c>
      <c r="JKC510" s="902">
        <v>46056</v>
      </c>
      <c r="JKD510" s="903" t="s">
        <v>9289</v>
      </c>
      <c r="JKE510" s="903" t="s">
        <v>9019</v>
      </c>
      <c r="JKF510" s="904" t="s">
        <v>8142</v>
      </c>
      <c r="JKG510" s="905" t="s">
        <v>9290</v>
      </c>
      <c r="JKH510" s="906" t="s">
        <v>9291</v>
      </c>
      <c r="JKI510" s="899" t="s">
        <v>3839</v>
      </c>
      <c r="JKJ510" s="907">
        <v>46023</v>
      </c>
      <c r="JKK510" s="902">
        <v>46056</v>
      </c>
      <c r="JKL510" s="903" t="s">
        <v>9289</v>
      </c>
      <c r="JKM510" s="903" t="s">
        <v>9019</v>
      </c>
      <c r="JKN510" s="904" t="s">
        <v>8142</v>
      </c>
      <c r="JKO510" s="905" t="s">
        <v>9290</v>
      </c>
      <c r="JKP510" s="906" t="s">
        <v>9291</v>
      </c>
      <c r="JKQ510" s="899" t="s">
        <v>3839</v>
      </c>
      <c r="JKR510" s="907">
        <v>46023</v>
      </c>
      <c r="JKS510" s="902">
        <v>46056</v>
      </c>
      <c r="JKT510" s="903" t="s">
        <v>9289</v>
      </c>
      <c r="JKU510" s="903" t="s">
        <v>9019</v>
      </c>
      <c r="JKV510" s="904" t="s">
        <v>8142</v>
      </c>
      <c r="JKW510" s="905" t="s">
        <v>9290</v>
      </c>
      <c r="JKX510" s="906" t="s">
        <v>9291</v>
      </c>
      <c r="JKY510" s="899" t="s">
        <v>3839</v>
      </c>
      <c r="JKZ510" s="907">
        <v>46023</v>
      </c>
      <c r="JLA510" s="902">
        <v>46056</v>
      </c>
      <c r="JLB510" s="903" t="s">
        <v>9289</v>
      </c>
      <c r="JLC510" s="903" t="s">
        <v>9019</v>
      </c>
      <c r="JLD510" s="904" t="s">
        <v>8142</v>
      </c>
      <c r="JLE510" s="905" t="s">
        <v>9290</v>
      </c>
      <c r="JLF510" s="906" t="s">
        <v>9291</v>
      </c>
      <c r="JLG510" s="899" t="s">
        <v>3839</v>
      </c>
      <c r="JLH510" s="907">
        <v>46023</v>
      </c>
      <c r="JLI510" s="902">
        <v>46056</v>
      </c>
      <c r="JLJ510" s="903" t="s">
        <v>9289</v>
      </c>
      <c r="JLK510" s="903" t="s">
        <v>9019</v>
      </c>
      <c r="JLL510" s="904" t="s">
        <v>8142</v>
      </c>
      <c r="JLM510" s="905" t="s">
        <v>9290</v>
      </c>
      <c r="JLN510" s="906" t="s">
        <v>9291</v>
      </c>
      <c r="JLO510" s="899" t="s">
        <v>3839</v>
      </c>
      <c r="JLP510" s="907">
        <v>46023</v>
      </c>
      <c r="JLQ510" s="902">
        <v>46056</v>
      </c>
      <c r="JLR510" s="903" t="s">
        <v>9289</v>
      </c>
      <c r="JLS510" s="903" t="s">
        <v>9019</v>
      </c>
      <c r="JLT510" s="904" t="s">
        <v>8142</v>
      </c>
      <c r="JLU510" s="905" t="s">
        <v>9290</v>
      </c>
      <c r="JLV510" s="906" t="s">
        <v>9291</v>
      </c>
      <c r="JLW510" s="899" t="s">
        <v>3839</v>
      </c>
      <c r="JLX510" s="907">
        <v>46023</v>
      </c>
      <c r="JLY510" s="902">
        <v>46056</v>
      </c>
      <c r="JLZ510" s="903" t="s">
        <v>9289</v>
      </c>
      <c r="JMA510" s="903" t="s">
        <v>9019</v>
      </c>
      <c r="JMB510" s="904" t="s">
        <v>8142</v>
      </c>
      <c r="JMC510" s="905" t="s">
        <v>9290</v>
      </c>
      <c r="JMD510" s="906" t="s">
        <v>9291</v>
      </c>
      <c r="JME510" s="899" t="s">
        <v>3839</v>
      </c>
      <c r="JMF510" s="907">
        <v>46023</v>
      </c>
      <c r="JMG510" s="902">
        <v>46056</v>
      </c>
      <c r="JMH510" s="903" t="s">
        <v>9289</v>
      </c>
      <c r="JMI510" s="903" t="s">
        <v>9019</v>
      </c>
      <c r="JMJ510" s="904" t="s">
        <v>8142</v>
      </c>
      <c r="JMK510" s="905" t="s">
        <v>9290</v>
      </c>
      <c r="JML510" s="906" t="s">
        <v>9291</v>
      </c>
      <c r="JMM510" s="899" t="s">
        <v>3839</v>
      </c>
      <c r="JMN510" s="907">
        <v>46023</v>
      </c>
      <c r="JMO510" s="902">
        <v>46056</v>
      </c>
      <c r="JMP510" s="903" t="s">
        <v>9289</v>
      </c>
      <c r="JMQ510" s="903" t="s">
        <v>9019</v>
      </c>
      <c r="JMR510" s="904" t="s">
        <v>8142</v>
      </c>
      <c r="JMS510" s="905" t="s">
        <v>9290</v>
      </c>
      <c r="JMT510" s="906" t="s">
        <v>9291</v>
      </c>
      <c r="JMU510" s="899" t="s">
        <v>3839</v>
      </c>
      <c r="JMV510" s="907">
        <v>46023</v>
      </c>
      <c r="JMW510" s="902">
        <v>46056</v>
      </c>
      <c r="JMX510" s="903" t="s">
        <v>9289</v>
      </c>
      <c r="JMY510" s="903" t="s">
        <v>9019</v>
      </c>
      <c r="JMZ510" s="904" t="s">
        <v>8142</v>
      </c>
      <c r="JNA510" s="905" t="s">
        <v>9290</v>
      </c>
      <c r="JNB510" s="906" t="s">
        <v>9291</v>
      </c>
      <c r="JNC510" s="899" t="s">
        <v>3839</v>
      </c>
      <c r="JND510" s="907">
        <v>46023</v>
      </c>
      <c r="JNE510" s="902">
        <v>46056</v>
      </c>
      <c r="JNF510" s="903" t="s">
        <v>9289</v>
      </c>
      <c r="JNG510" s="903" t="s">
        <v>9019</v>
      </c>
      <c r="JNH510" s="904" t="s">
        <v>8142</v>
      </c>
      <c r="JNI510" s="905" t="s">
        <v>9290</v>
      </c>
      <c r="JNJ510" s="906" t="s">
        <v>9291</v>
      </c>
      <c r="JNK510" s="899" t="s">
        <v>3839</v>
      </c>
      <c r="JNL510" s="907">
        <v>46023</v>
      </c>
      <c r="JNM510" s="902">
        <v>46056</v>
      </c>
      <c r="JNN510" s="903" t="s">
        <v>9289</v>
      </c>
      <c r="JNO510" s="903" t="s">
        <v>9019</v>
      </c>
      <c r="JNP510" s="904" t="s">
        <v>8142</v>
      </c>
      <c r="JNQ510" s="905" t="s">
        <v>9290</v>
      </c>
      <c r="JNR510" s="906" t="s">
        <v>9291</v>
      </c>
      <c r="JNS510" s="899" t="s">
        <v>3839</v>
      </c>
      <c r="JNT510" s="907">
        <v>46023</v>
      </c>
      <c r="JNU510" s="902">
        <v>46056</v>
      </c>
      <c r="JNV510" s="903" t="s">
        <v>9289</v>
      </c>
      <c r="JNW510" s="903" t="s">
        <v>9019</v>
      </c>
      <c r="JNX510" s="904" t="s">
        <v>8142</v>
      </c>
      <c r="JNY510" s="905" t="s">
        <v>9290</v>
      </c>
      <c r="JNZ510" s="906" t="s">
        <v>9291</v>
      </c>
      <c r="JOA510" s="899" t="s">
        <v>3839</v>
      </c>
      <c r="JOB510" s="907">
        <v>46023</v>
      </c>
      <c r="JOC510" s="902">
        <v>46056</v>
      </c>
      <c r="JOD510" s="903" t="s">
        <v>9289</v>
      </c>
      <c r="JOE510" s="903" t="s">
        <v>9019</v>
      </c>
      <c r="JOF510" s="904" t="s">
        <v>8142</v>
      </c>
      <c r="JOG510" s="905" t="s">
        <v>9290</v>
      </c>
      <c r="JOH510" s="906" t="s">
        <v>9291</v>
      </c>
      <c r="JOI510" s="899" t="s">
        <v>3839</v>
      </c>
      <c r="JOJ510" s="907">
        <v>46023</v>
      </c>
      <c r="JOK510" s="902">
        <v>46056</v>
      </c>
      <c r="JOL510" s="903" t="s">
        <v>9289</v>
      </c>
      <c r="JOM510" s="903" t="s">
        <v>9019</v>
      </c>
      <c r="JON510" s="904" t="s">
        <v>8142</v>
      </c>
      <c r="JOO510" s="905" t="s">
        <v>9290</v>
      </c>
      <c r="JOP510" s="906" t="s">
        <v>9291</v>
      </c>
      <c r="JOQ510" s="899" t="s">
        <v>3839</v>
      </c>
      <c r="JOR510" s="907">
        <v>46023</v>
      </c>
      <c r="JOS510" s="902">
        <v>46056</v>
      </c>
      <c r="JOT510" s="903" t="s">
        <v>9289</v>
      </c>
      <c r="JOU510" s="903" t="s">
        <v>9019</v>
      </c>
      <c r="JOV510" s="904" t="s">
        <v>8142</v>
      </c>
      <c r="JOW510" s="905" t="s">
        <v>9290</v>
      </c>
      <c r="JOX510" s="906" t="s">
        <v>9291</v>
      </c>
      <c r="JOY510" s="899" t="s">
        <v>3839</v>
      </c>
      <c r="JOZ510" s="907">
        <v>46023</v>
      </c>
      <c r="JPA510" s="902">
        <v>46056</v>
      </c>
      <c r="JPB510" s="903" t="s">
        <v>9289</v>
      </c>
      <c r="JPC510" s="903" t="s">
        <v>9019</v>
      </c>
      <c r="JPD510" s="904" t="s">
        <v>8142</v>
      </c>
      <c r="JPE510" s="905" t="s">
        <v>9290</v>
      </c>
      <c r="JPF510" s="906" t="s">
        <v>9291</v>
      </c>
      <c r="JPG510" s="899" t="s">
        <v>3839</v>
      </c>
      <c r="JPH510" s="907">
        <v>46023</v>
      </c>
      <c r="JPI510" s="902">
        <v>46056</v>
      </c>
      <c r="JPJ510" s="903" t="s">
        <v>9289</v>
      </c>
      <c r="JPK510" s="903" t="s">
        <v>9019</v>
      </c>
      <c r="JPL510" s="904" t="s">
        <v>8142</v>
      </c>
      <c r="JPM510" s="905" t="s">
        <v>9290</v>
      </c>
      <c r="JPN510" s="906" t="s">
        <v>9291</v>
      </c>
      <c r="JPO510" s="899" t="s">
        <v>3839</v>
      </c>
      <c r="JPP510" s="907">
        <v>46023</v>
      </c>
      <c r="JPQ510" s="902">
        <v>46056</v>
      </c>
      <c r="JPR510" s="903" t="s">
        <v>9289</v>
      </c>
      <c r="JPS510" s="903" t="s">
        <v>9019</v>
      </c>
      <c r="JPT510" s="904" t="s">
        <v>8142</v>
      </c>
      <c r="JPU510" s="905" t="s">
        <v>9290</v>
      </c>
      <c r="JPV510" s="906" t="s">
        <v>9291</v>
      </c>
      <c r="JPW510" s="899" t="s">
        <v>3839</v>
      </c>
      <c r="JPX510" s="907">
        <v>46023</v>
      </c>
      <c r="JPY510" s="902">
        <v>46056</v>
      </c>
      <c r="JPZ510" s="903" t="s">
        <v>9289</v>
      </c>
      <c r="JQA510" s="903" t="s">
        <v>9019</v>
      </c>
      <c r="JQB510" s="904" t="s">
        <v>8142</v>
      </c>
      <c r="JQC510" s="905" t="s">
        <v>9290</v>
      </c>
      <c r="JQD510" s="906" t="s">
        <v>9291</v>
      </c>
      <c r="JQE510" s="899" t="s">
        <v>3839</v>
      </c>
      <c r="JQF510" s="907">
        <v>46023</v>
      </c>
      <c r="JQG510" s="902">
        <v>46056</v>
      </c>
      <c r="JQH510" s="903" t="s">
        <v>9289</v>
      </c>
      <c r="JQI510" s="903" t="s">
        <v>9019</v>
      </c>
      <c r="JQJ510" s="904" t="s">
        <v>8142</v>
      </c>
      <c r="JQK510" s="905" t="s">
        <v>9290</v>
      </c>
      <c r="JQL510" s="906" t="s">
        <v>9291</v>
      </c>
      <c r="JQM510" s="899" t="s">
        <v>3839</v>
      </c>
      <c r="JQN510" s="907">
        <v>46023</v>
      </c>
      <c r="JQO510" s="902">
        <v>46056</v>
      </c>
      <c r="JQP510" s="903" t="s">
        <v>9289</v>
      </c>
      <c r="JQQ510" s="903" t="s">
        <v>9019</v>
      </c>
      <c r="JQR510" s="904" t="s">
        <v>8142</v>
      </c>
      <c r="JQS510" s="905" t="s">
        <v>9290</v>
      </c>
      <c r="JQT510" s="906" t="s">
        <v>9291</v>
      </c>
      <c r="JQU510" s="899" t="s">
        <v>3839</v>
      </c>
      <c r="JQV510" s="907">
        <v>46023</v>
      </c>
      <c r="JQW510" s="902">
        <v>46056</v>
      </c>
      <c r="JQX510" s="903" t="s">
        <v>9289</v>
      </c>
      <c r="JQY510" s="903" t="s">
        <v>9019</v>
      </c>
      <c r="JQZ510" s="904" t="s">
        <v>8142</v>
      </c>
      <c r="JRA510" s="905" t="s">
        <v>9290</v>
      </c>
      <c r="JRB510" s="906" t="s">
        <v>9291</v>
      </c>
      <c r="JRC510" s="899" t="s">
        <v>3839</v>
      </c>
      <c r="JRD510" s="907">
        <v>46023</v>
      </c>
      <c r="JRE510" s="902">
        <v>46056</v>
      </c>
      <c r="JRF510" s="903" t="s">
        <v>9289</v>
      </c>
      <c r="JRG510" s="903" t="s">
        <v>9019</v>
      </c>
      <c r="JRH510" s="904" t="s">
        <v>8142</v>
      </c>
      <c r="JRI510" s="905" t="s">
        <v>9290</v>
      </c>
      <c r="JRJ510" s="906" t="s">
        <v>9291</v>
      </c>
      <c r="JRK510" s="899" t="s">
        <v>3839</v>
      </c>
      <c r="JRL510" s="907">
        <v>46023</v>
      </c>
      <c r="JRM510" s="902">
        <v>46056</v>
      </c>
      <c r="JRN510" s="903" t="s">
        <v>9289</v>
      </c>
      <c r="JRO510" s="903" t="s">
        <v>9019</v>
      </c>
      <c r="JRP510" s="904" t="s">
        <v>8142</v>
      </c>
      <c r="JRQ510" s="905" t="s">
        <v>9290</v>
      </c>
      <c r="JRR510" s="906" t="s">
        <v>9291</v>
      </c>
      <c r="JRS510" s="899" t="s">
        <v>3839</v>
      </c>
      <c r="JRT510" s="907">
        <v>46023</v>
      </c>
      <c r="JRU510" s="902">
        <v>46056</v>
      </c>
      <c r="JRV510" s="903" t="s">
        <v>9289</v>
      </c>
      <c r="JRW510" s="903" t="s">
        <v>9019</v>
      </c>
      <c r="JRX510" s="904" t="s">
        <v>8142</v>
      </c>
      <c r="JRY510" s="905" t="s">
        <v>9290</v>
      </c>
      <c r="JRZ510" s="906" t="s">
        <v>9291</v>
      </c>
      <c r="JSA510" s="899" t="s">
        <v>3839</v>
      </c>
      <c r="JSB510" s="907">
        <v>46023</v>
      </c>
      <c r="JSC510" s="902">
        <v>46056</v>
      </c>
      <c r="JSD510" s="903" t="s">
        <v>9289</v>
      </c>
      <c r="JSE510" s="903" t="s">
        <v>9019</v>
      </c>
      <c r="JSF510" s="904" t="s">
        <v>8142</v>
      </c>
      <c r="JSG510" s="905" t="s">
        <v>9290</v>
      </c>
      <c r="JSH510" s="906" t="s">
        <v>9291</v>
      </c>
      <c r="JSI510" s="899" t="s">
        <v>3839</v>
      </c>
      <c r="JSJ510" s="907">
        <v>46023</v>
      </c>
      <c r="JSK510" s="902">
        <v>46056</v>
      </c>
      <c r="JSL510" s="903" t="s">
        <v>9289</v>
      </c>
      <c r="JSM510" s="903" t="s">
        <v>9019</v>
      </c>
      <c r="JSN510" s="904" t="s">
        <v>8142</v>
      </c>
      <c r="JSO510" s="905" t="s">
        <v>9290</v>
      </c>
      <c r="JSP510" s="906" t="s">
        <v>9291</v>
      </c>
      <c r="JSQ510" s="899" t="s">
        <v>3839</v>
      </c>
      <c r="JSR510" s="907">
        <v>46023</v>
      </c>
      <c r="JSS510" s="902">
        <v>46056</v>
      </c>
      <c r="JST510" s="903" t="s">
        <v>9289</v>
      </c>
      <c r="JSU510" s="903" t="s">
        <v>9019</v>
      </c>
      <c r="JSV510" s="904" t="s">
        <v>8142</v>
      </c>
      <c r="JSW510" s="905" t="s">
        <v>9290</v>
      </c>
      <c r="JSX510" s="906" t="s">
        <v>9291</v>
      </c>
      <c r="JSY510" s="899" t="s">
        <v>3839</v>
      </c>
      <c r="JSZ510" s="907">
        <v>46023</v>
      </c>
      <c r="JTA510" s="902">
        <v>46056</v>
      </c>
      <c r="JTB510" s="903" t="s">
        <v>9289</v>
      </c>
      <c r="JTC510" s="903" t="s">
        <v>9019</v>
      </c>
      <c r="JTD510" s="904" t="s">
        <v>8142</v>
      </c>
      <c r="JTE510" s="905" t="s">
        <v>9290</v>
      </c>
      <c r="JTF510" s="906" t="s">
        <v>9291</v>
      </c>
      <c r="JTG510" s="899" t="s">
        <v>3839</v>
      </c>
      <c r="JTH510" s="907">
        <v>46023</v>
      </c>
      <c r="JTI510" s="902">
        <v>46056</v>
      </c>
      <c r="JTJ510" s="903" t="s">
        <v>9289</v>
      </c>
      <c r="JTK510" s="903" t="s">
        <v>9019</v>
      </c>
      <c r="JTL510" s="904" t="s">
        <v>8142</v>
      </c>
      <c r="JTM510" s="905" t="s">
        <v>9290</v>
      </c>
      <c r="JTN510" s="906" t="s">
        <v>9291</v>
      </c>
      <c r="JTO510" s="899" t="s">
        <v>3839</v>
      </c>
      <c r="JTP510" s="907">
        <v>46023</v>
      </c>
      <c r="JTQ510" s="902">
        <v>46056</v>
      </c>
      <c r="JTR510" s="903" t="s">
        <v>9289</v>
      </c>
      <c r="JTS510" s="903" t="s">
        <v>9019</v>
      </c>
      <c r="JTT510" s="904" t="s">
        <v>8142</v>
      </c>
      <c r="JTU510" s="905" t="s">
        <v>9290</v>
      </c>
      <c r="JTV510" s="906" t="s">
        <v>9291</v>
      </c>
      <c r="JTW510" s="899" t="s">
        <v>3839</v>
      </c>
      <c r="JTX510" s="907">
        <v>46023</v>
      </c>
      <c r="JTY510" s="902">
        <v>46056</v>
      </c>
      <c r="JTZ510" s="903" t="s">
        <v>9289</v>
      </c>
      <c r="JUA510" s="903" t="s">
        <v>9019</v>
      </c>
      <c r="JUB510" s="904" t="s">
        <v>8142</v>
      </c>
      <c r="JUC510" s="905" t="s">
        <v>9290</v>
      </c>
      <c r="JUD510" s="906" t="s">
        <v>9291</v>
      </c>
      <c r="JUE510" s="899" t="s">
        <v>3839</v>
      </c>
      <c r="JUF510" s="907">
        <v>46023</v>
      </c>
      <c r="JUG510" s="902">
        <v>46056</v>
      </c>
      <c r="JUH510" s="903" t="s">
        <v>9289</v>
      </c>
      <c r="JUI510" s="903" t="s">
        <v>9019</v>
      </c>
      <c r="JUJ510" s="904" t="s">
        <v>8142</v>
      </c>
      <c r="JUK510" s="905" t="s">
        <v>9290</v>
      </c>
      <c r="JUL510" s="906" t="s">
        <v>9291</v>
      </c>
      <c r="JUM510" s="899" t="s">
        <v>3839</v>
      </c>
      <c r="JUN510" s="907">
        <v>46023</v>
      </c>
      <c r="JUO510" s="902">
        <v>46056</v>
      </c>
      <c r="JUP510" s="903" t="s">
        <v>9289</v>
      </c>
      <c r="JUQ510" s="903" t="s">
        <v>9019</v>
      </c>
      <c r="JUR510" s="904" t="s">
        <v>8142</v>
      </c>
      <c r="JUS510" s="905" t="s">
        <v>9290</v>
      </c>
      <c r="JUT510" s="906" t="s">
        <v>9291</v>
      </c>
      <c r="JUU510" s="899" t="s">
        <v>3839</v>
      </c>
      <c r="JUV510" s="907">
        <v>46023</v>
      </c>
      <c r="JUW510" s="902">
        <v>46056</v>
      </c>
      <c r="JUX510" s="903" t="s">
        <v>9289</v>
      </c>
      <c r="JUY510" s="903" t="s">
        <v>9019</v>
      </c>
      <c r="JUZ510" s="904" t="s">
        <v>8142</v>
      </c>
      <c r="JVA510" s="905" t="s">
        <v>9290</v>
      </c>
      <c r="JVB510" s="906" t="s">
        <v>9291</v>
      </c>
      <c r="JVC510" s="899" t="s">
        <v>3839</v>
      </c>
      <c r="JVD510" s="907">
        <v>46023</v>
      </c>
      <c r="JVE510" s="902">
        <v>46056</v>
      </c>
      <c r="JVF510" s="903" t="s">
        <v>9289</v>
      </c>
      <c r="JVG510" s="903" t="s">
        <v>9019</v>
      </c>
      <c r="JVH510" s="904" t="s">
        <v>8142</v>
      </c>
      <c r="JVI510" s="905" t="s">
        <v>9290</v>
      </c>
      <c r="JVJ510" s="906" t="s">
        <v>9291</v>
      </c>
      <c r="JVK510" s="899" t="s">
        <v>3839</v>
      </c>
      <c r="JVL510" s="907">
        <v>46023</v>
      </c>
      <c r="JVM510" s="902">
        <v>46056</v>
      </c>
      <c r="JVN510" s="903" t="s">
        <v>9289</v>
      </c>
      <c r="JVO510" s="903" t="s">
        <v>9019</v>
      </c>
      <c r="JVP510" s="904" t="s">
        <v>8142</v>
      </c>
      <c r="JVQ510" s="905" t="s">
        <v>9290</v>
      </c>
      <c r="JVR510" s="906" t="s">
        <v>9291</v>
      </c>
      <c r="JVS510" s="899" t="s">
        <v>3839</v>
      </c>
      <c r="JVT510" s="907">
        <v>46023</v>
      </c>
      <c r="JVU510" s="902">
        <v>46056</v>
      </c>
      <c r="JVV510" s="903" t="s">
        <v>9289</v>
      </c>
      <c r="JVW510" s="903" t="s">
        <v>9019</v>
      </c>
      <c r="JVX510" s="904" t="s">
        <v>8142</v>
      </c>
      <c r="JVY510" s="905" t="s">
        <v>9290</v>
      </c>
      <c r="JVZ510" s="906" t="s">
        <v>9291</v>
      </c>
      <c r="JWA510" s="899" t="s">
        <v>3839</v>
      </c>
      <c r="JWB510" s="907">
        <v>46023</v>
      </c>
      <c r="JWC510" s="902">
        <v>46056</v>
      </c>
      <c r="JWD510" s="903" t="s">
        <v>9289</v>
      </c>
      <c r="JWE510" s="903" t="s">
        <v>9019</v>
      </c>
      <c r="JWF510" s="904" t="s">
        <v>8142</v>
      </c>
      <c r="JWG510" s="905" t="s">
        <v>9290</v>
      </c>
      <c r="JWH510" s="906" t="s">
        <v>9291</v>
      </c>
      <c r="JWI510" s="899" t="s">
        <v>3839</v>
      </c>
      <c r="JWJ510" s="907">
        <v>46023</v>
      </c>
      <c r="JWK510" s="902">
        <v>46056</v>
      </c>
      <c r="JWL510" s="903" t="s">
        <v>9289</v>
      </c>
      <c r="JWM510" s="903" t="s">
        <v>9019</v>
      </c>
      <c r="JWN510" s="904" t="s">
        <v>8142</v>
      </c>
      <c r="JWO510" s="905" t="s">
        <v>9290</v>
      </c>
      <c r="JWP510" s="906" t="s">
        <v>9291</v>
      </c>
      <c r="JWQ510" s="899" t="s">
        <v>3839</v>
      </c>
      <c r="JWR510" s="907">
        <v>46023</v>
      </c>
      <c r="JWS510" s="902">
        <v>46056</v>
      </c>
      <c r="JWT510" s="903" t="s">
        <v>9289</v>
      </c>
      <c r="JWU510" s="903" t="s">
        <v>9019</v>
      </c>
      <c r="JWV510" s="904" t="s">
        <v>8142</v>
      </c>
      <c r="JWW510" s="905" t="s">
        <v>9290</v>
      </c>
      <c r="JWX510" s="906" t="s">
        <v>9291</v>
      </c>
      <c r="JWY510" s="899" t="s">
        <v>3839</v>
      </c>
      <c r="JWZ510" s="907">
        <v>46023</v>
      </c>
      <c r="JXA510" s="902">
        <v>46056</v>
      </c>
      <c r="JXB510" s="903" t="s">
        <v>9289</v>
      </c>
      <c r="JXC510" s="903" t="s">
        <v>9019</v>
      </c>
      <c r="JXD510" s="904" t="s">
        <v>8142</v>
      </c>
      <c r="JXE510" s="905" t="s">
        <v>9290</v>
      </c>
      <c r="JXF510" s="906" t="s">
        <v>9291</v>
      </c>
      <c r="JXG510" s="899" t="s">
        <v>3839</v>
      </c>
      <c r="JXH510" s="907">
        <v>46023</v>
      </c>
      <c r="JXI510" s="902">
        <v>46056</v>
      </c>
      <c r="JXJ510" s="903" t="s">
        <v>9289</v>
      </c>
      <c r="JXK510" s="903" t="s">
        <v>9019</v>
      </c>
      <c r="JXL510" s="904" t="s">
        <v>8142</v>
      </c>
      <c r="JXM510" s="905" t="s">
        <v>9290</v>
      </c>
      <c r="JXN510" s="906" t="s">
        <v>9291</v>
      </c>
      <c r="JXO510" s="899" t="s">
        <v>3839</v>
      </c>
      <c r="JXP510" s="907">
        <v>46023</v>
      </c>
      <c r="JXQ510" s="902">
        <v>46056</v>
      </c>
      <c r="JXR510" s="903" t="s">
        <v>9289</v>
      </c>
      <c r="JXS510" s="903" t="s">
        <v>9019</v>
      </c>
      <c r="JXT510" s="904" t="s">
        <v>8142</v>
      </c>
      <c r="JXU510" s="905" t="s">
        <v>9290</v>
      </c>
      <c r="JXV510" s="906" t="s">
        <v>9291</v>
      </c>
      <c r="JXW510" s="899" t="s">
        <v>3839</v>
      </c>
      <c r="JXX510" s="907">
        <v>46023</v>
      </c>
      <c r="JXY510" s="902">
        <v>46056</v>
      </c>
      <c r="JXZ510" s="903" t="s">
        <v>9289</v>
      </c>
      <c r="JYA510" s="903" t="s">
        <v>9019</v>
      </c>
      <c r="JYB510" s="904" t="s">
        <v>8142</v>
      </c>
      <c r="JYC510" s="905" t="s">
        <v>9290</v>
      </c>
      <c r="JYD510" s="906" t="s">
        <v>9291</v>
      </c>
      <c r="JYE510" s="899" t="s">
        <v>3839</v>
      </c>
      <c r="JYF510" s="907">
        <v>46023</v>
      </c>
      <c r="JYG510" s="902">
        <v>46056</v>
      </c>
      <c r="JYH510" s="903" t="s">
        <v>9289</v>
      </c>
      <c r="JYI510" s="903" t="s">
        <v>9019</v>
      </c>
      <c r="JYJ510" s="904" t="s">
        <v>8142</v>
      </c>
      <c r="JYK510" s="905" t="s">
        <v>9290</v>
      </c>
      <c r="JYL510" s="906" t="s">
        <v>9291</v>
      </c>
      <c r="JYM510" s="899" t="s">
        <v>3839</v>
      </c>
      <c r="JYN510" s="907">
        <v>46023</v>
      </c>
      <c r="JYO510" s="902">
        <v>46056</v>
      </c>
      <c r="JYP510" s="903" t="s">
        <v>9289</v>
      </c>
      <c r="JYQ510" s="903" t="s">
        <v>9019</v>
      </c>
      <c r="JYR510" s="904" t="s">
        <v>8142</v>
      </c>
      <c r="JYS510" s="905" t="s">
        <v>9290</v>
      </c>
      <c r="JYT510" s="906" t="s">
        <v>9291</v>
      </c>
      <c r="JYU510" s="899" t="s">
        <v>3839</v>
      </c>
      <c r="JYV510" s="907">
        <v>46023</v>
      </c>
      <c r="JYW510" s="902">
        <v>46056</v>
      </c>
      <c r="JYX510" s="903" t="s">
        <v>9289</v>
      </c>
      <c r="JYY510" s="903" t="s">
        <v>9019</v>
      </c>
      <c r="JYZ510" s="904" t="s">
        <v>8142</v>
      </c>
      <c r="JZA510" s="905" t="s">
        <v>9290</v>
      </c>
      <c r="JZB510" s="906" t="s">
        <v>9291</v>
      </c>
      <c r="JZC510" s="899" t="s">
        <v>3839</v>
      </c>
      <c r="JZD510" s="907">
        <v>46023</v>
      </c>
      <c r="JZE510" s="902">
        <v>46056</v>
      </c>
      <c r="JZF510" s="903" t="s">
        <v>9289</v>
      </c>
      <c r="JZG510" s="903" t="s">
        <v>9019</v>
      </c>
      <c r="JZH510" s="904" t="s">
        <v>8142</v>
      </c>
      <c r="JZI510" s="905" t="s">
        <v>9290</v>
      </c>
      <c r="JZJ510" s="906" t="s">
        <v>9291</v>
      </c>
      <c r="JZK510" s="899" t="s">
        <v>3839</v>
      </c>
      <c r="JZL510" s="907">
        <v>46023</v>
      </c>
      <c r="JZM510" s="902">
        <v>46056</v>
      </c>
      <c r="JZN510" s="903" t="s">
        <v>9289</v>
      </c>
      <c r="JZO510" s="903" t="s">
        <v>9019</v>
      </c>
      <c r="JZP510" s="904" t="s">
        <v>8142</v>
      </c>
      <c r="JZQ510" s="905" t="s">
        <v>9290</v>
      </c>
      <c r="JZR510" s="906" t="s">
        <v>9291</v>
      </c>
      <c r="JZS510" s="899" t="s">
        <v>3839</v>
      </c>
      <c r="JZT510" s="907">
        <v>46023</v>
      </c>
      <c r="JZU510" s="902">
        <v>46056</v>
      </c>
      <c r="JZV510" s="903" t="s">
        <v>9289</v>
      </c>
      <c r="JZW510" s="903" t="s">
        <v>9019</v>
      </c>
      <c r="JZX510" s="904" t="s">
        <v>8142</v>
      </c>
      <c r="JZY510" s="905" t="s">
        <v>9290</v>
      </c>
      <c r="JZZ510" s="906" t="s">
        <v>9291</v>
      </c>
      <c r="KAA510" s="899" t="s">
        <v>3839</v>
      </c>
      <c r="KAB510" s="907">
        <v>46023</v>
      </c>
      <c r="KAC510" s="902">
        <v>46056</v>
      </c>
      <c r="KAD510" s="903" t="s">
        <v>9289</v>
      </c>
      <c r="KAE510" s="903" t="s">
        <v>9019</v>
      </c>
      <c r="KAF510" s="904" t="s">
        <v>8142</v>
      </c>
      <c r="KAG510" s="905" t="s">
        <v>9290</v>
      </c>
      <c r="KAH510" s="906" t="s">
        <v>9291</v>
      </c>
      <c r="KAI510" s="899" t="s">
        <v>3839</v>
      </c>
      <c r="KAJ510" s="907">
        <v>46023</v>
      </c>
      <c r="KAK510" s="902">
        <v>46056</v>
      </c>
      <c r="KAL510" s="903" t="s">
        <v>9289</v>
      </c>
      <c r="KAM510" s="903" t="s">
        <v>9019</v>
      </c>
      <c r="KAN510" s="904" t="s">
        <v>8142</v>
      </c>
      <c r="KAO510" s="905" t="s">
        <v>9290</v>
      </c>
      <c r="KAP510" s="906" t="s">
        <v>9291</v>
      </c>
      <c r="KAQ510" s="899" t="s">
        <v>3839</v>
      </c>
      <c r="KAR510" s="907">
        <v>46023</v>
      </c>
      <c r="KAS510" s="902">
        <v>46056</v>
      </c>
      <c r="KAT510" s="903" t="s">
        <v>9289</v>
      </c>
      <c r="KAU510" s="903" t="s">
        <v>9019</v>
      </c>
      <c r="KAV510" s="904" t="s">
        <v>8142</v>
      </c>
      <c r="KAW510" s="905" t="s">
        <v>9290</v>
      </c>
      <c r="KAX510" s="906" t="s">
        <v>9291</v>
      </c>
      <c r="KAY510" s="899" t="s">
        <v>3839</v>
      </c>
      <c r="KAZ510" s="907">
        <v>46023</v>
      </c>
      <c r="KBA510" s="902">
        <v>46056</v>
      </c>
      <c r="KBB510" s="903" t="s">
        <v>9289</v>
      </c>
      <c r="KBC510" s="903" t="s">
        <v>9019</v>
      </c>
      <c r="KBD510" s="904" t="s">
        <v>8142</v>
      </c>
      <c r="KBE510" s="905" t="s">
        <v>9290</v>
      </c>
      <c r="KBF510" s="906" t="s">
        <v>9291</v>
      </c>
      <c r="KBG510" s="899" t="s">
        <v>3839</v>
      </c>
      <c r="KBH510" s="907">
        <v>46023</v>
      </c>
      <c r="KBI510" s="902">
        <v>46056</v>
      </c>
      <c r="KBJ510" s="903" t="s">
        <v>9289</v>
      </c>
      <c r="KBK510" s="903" t="s">
        <v>9019</v>
      </c>
      <c r="KBL510" s="904" t="s">
        <v>8142</v>
      </c>
      <c r="KBM510" s="905" t="s">
        <v>9290</v>
      </c>
      <c r="KBN510" s="906" t="s">
        <v>9291</v>
      </c>
      <c r="KBO510" s="899" t="s">
        <v>3839</v>
      </c>
      <c r="KBP510" s="907">
        <v>46023</v>
      </c>
      <c r="KBQ510" s="902">
        <v>46056</v>
      </c>
      <c r="KBR510" s="903" t="s">
        <v>9289</v>
      </c>
      <c r="KBS510" s="903" t="s">
        <v>9019</v>
      </c>
      <c r="KBT510" s="904" t="s">
        <v>8142</v>
      </c>
      <c r="KBU510" s="905" t="s">
        <v>9290</v>
      </c>
      <c r="KBV510" s="906" t="s">
        <v>9291</v>
      </c>
      <c r="KBW510" s="899" t="s">
        <v>3839</v>
      </c>
      <c r="KBX510" s="907">
        <v>46023</v>
      </c>
      <c r="KBY510" s="902">
        <v>46056</v>
      </c>
      <c r="KBZ510" s="903" t="s">
        <v>9289</v>
      </c>
      <c r="KCA510" s="903" t="s">
        <v>9019</v>
      </c>
      <c r="KCB510" s="904" t="s">
        <v>8142</v>
      </c>
      <c r="KCC510" s="905" t="s">
        <v>9290</v>
      </c>
      <c r="KCD510" s="906" t="s">
        <v>9291</v>
      </c>
      <c r="KCE510" s="899" t="s">
        <v>3839</v>
      </c>
      <c r="KCF510" s="907">
        <v>46023</v>
      </c>
      <c r="KCG510" s="902">
        <v>46056</v>
      </c>
      <c r="KCH510" s="903" t="s">
        <v>9289</v>
      </c>
      <c r="KCI510" s="903" t="s">
        <v>9019</v>
      </c>
      <c r="KCJ510" s="904" t="s">
        <v>8142</v>
      </c>
      <c r="KCK510" s="905" t="s">
        <v>9290</v>
      </c>
      <c r="KCL510" s="906" t="s">
        <v>9291</v>
      </c>
      <c r="KCM510" s="899" t="s">
        <v>3839</v>
      </c>
      <c r="KCN510" s="907">
        <v>46023</v>
      </c>
      <c r="KCO510" s="902">
        <v>46056</v>
      </c>
      <c r="KCP510" s="903" t="s">
        <v>9289</v>
      </c>
      <c r="KCQ510" s="903" t="s">
        <v>9019</v>
      </c>
      <c r="KCR510" s="904" t="s">
        <v>8142</v>
      </c>
      <c r="KCS510" s="905" t="s">
        <v>9290</v>
      </c>
      <c r="KCT510" s="906" t="s">
        <v>9291</v>
      </c>
      <c r="KCU510" s="899" t="s">
        <v>3839</v>
      </c>
      <c r="KCV510" s="907">
        <v>46023</v>
      </c>
      <c r="KCW510" s="902">
        <v>46056</v>
      </c>
      <c r="KCX510" s="903" t="s">
        <v>9289</v>
      </c>
      <c r="KCY510" s="903" t="s">
        <v>9019</v>
      </c>
      <c r="KCZ510" s="904" t="s">
        <v>8142</v>
      </c>
      <c r="KDA510" s="905" t="s">
        <v>9290</v>
      </c>
      <c r="KDB510" s="906" t="s">
        <v>9291</v>
      </c>
      <c r="KDC510" s="899" t="s">
        <v>3839</v>
      </c>
      <c r="KDD510" s="907">
        <v>46023</v>
      </c>
      <c r="KDE510" s="902">
        <v>46056</v>
      </c>
      <c r="KDF510" s="903" t="s">
        <v>9289</v>
      </c>
      <c r="KDG510" s="903" t="s">
        <v>9019</v>
      </c>
      <c r="KDH510" s="904" t="s">
        <v>8142</v>
      </c>
      <c r="KDI510" s="905" t="s">
        <v>9290</v>
      </c>
      <c r="KDJ510" s="906" t="s">
        <v>9291</v>
      </c>
      <c r="KDK510" s="899" t="s">
        <v>3839</v>
      </c>
      <c r="KDL510" s="907">
        <v>46023</v>
      </c>
      <c r="KDM510" s="902">
        <v>46056</v>
      </c>
      <c r="KDN510" s="903" t="s">
        <v>9289</v>
      </c>
      <c r="KDO510" s="903" t="s">
        <v>9019</v>
      </c>
      <c r="KDP510" s="904" t="s">
        <v>8142</v>
      </c>
      <c r="KDQ510" s="905" t="s">
        <v>9290</v>
      </c>
      <c r="KDR510" s="906" t="s">
        <v>9291</v>
      </c>
      <c r="KDS510" s="899" t="s">
        <v>3839</v>
      </c>
      <c r="KDT510" s="907">
        <v>46023</v>
      </c>
      <c r="KDU510" s="902">
        <v>46056</v>
      </c>
      <c r="KDV510" s="903" t="s">
        <v>9289</v>
      </c>
      <c r="KDW510" s="903" t="s">
        <v>9019</v>
      </c>
      <c r="KDX510" s="904" t="s">
        <v>8142</v>
      </c>
      <c r="KDY510" s="905" t="s">
        <v>9290</v>
      </c>
      <c r="KDZ510" s="906" t="s">
        <v>9291</v>
      </c>
      <c r="KEA510" s="899" t="s">
        <v>3839</v>
      </c>
      <c r="KEB510" s="907">
        <v>46023</v>
      </c>
      <c r="KEC510" s="902">
        <v>46056</v>
      </c>
      <c r="KED510" s="903" t="s">
        <v>9289</v>
      </c>
      <c r="KEE510" s="903" t="s">
        <v>9019</v>
      </c>
      <c r="KEF510" s="904" t="s">
        <v>8142</v>
      </c>
      <c r="KEG510" s="905" t="s">
        <v>9290</v>
      </c>
      <c r="KEH510" s="906" t="s">
        <v>9291</v>
      </c>
      <c r="KEI510" s="899" t="s">
        <v>3839</v>
      </c>
      <c r="KEJ510" s="907">
        <v>46023</v>
      </c>
      <c r="KEK510" s="902">
        <v>46056</v>
      </c>
      <c r="KEL510" s="903" t="s">
        <v>9289</v>
      </c>
      <c r="KEM510" s="903" t="s">
        <v>9019</v>
      </c>
      <c r="KEN510" s="904" t="s">
        <v>8142</v>
      </c>
      <c r="KEO510" s="905" t="s">
        <v>9290</v>
      </c>
      <c r="KEP510" s="906" t="s">
        <v>9291</v>
      </c>
      <c r="KEQ510" s="899" t="s">
        <v>3839</v>
      </c>
      <c r="KER510" s="907">
        <v>46023</v>
      </c>
      <c r="KES510" s="902">
        <v>46056</v>
      </c>
      <c r="KET510" s="903" t="s">
        <v>9289</v>
      </c>
      <c r="KEU510" s="903" t="s">
        <v>9019</v>
      </c>
      <c r="KEV510" s="904" t="s">
        <v>8142</v>
      </c>
      <c r="KEW510" s="905" t="s">
        <v>9290</v>
      </c>
      <c r="KEX510" s="906" t="s">
        <v>9291</v>
      </c>
      <c r="KEY510" s="899" t="s">
        <v>3839</v>
      </c>
      <c r="KEZ510" s="907">
        <v>46023</v>
      </c>
      <c r="KFA510" s="902">
        <v>46056</v>
      </c>
      <c r="KFB510" s="903" t="s">
        <v>9289</v>
      </c>
      <c r="KFC510" s="903" t="s">
        <v>9019</v>
      </c>
      <c r="KFD510" s="904" t="s">
        <v>8142</v>
      </c>
      <c r="KFE510" s="905" t="s">
        <v>9290</v>
      </c>
      <c r="KFF510" s="906" t="s">
        <v>9291</v>
      </c>
      <c r="KFG510" s="899" t="s">
        <v>3839</v>
      </c>
      <c r="KFH510" s="907">
        <v>46023</v>
      </c>
      <c r="KFI510" s="902">
        <v>46056</v>
      </c>
      <c r="KFJ510" s="903" t="s">
        <v>9289</v>
      </c>
      <c r="KFK510" s="903" t="s">
        <v>9019</v>
      </c>
      <c r="KFL510" s="904" t="s">
        <v>8142</v>
      </c>
      <c r="KFM510" s="905" t="s">
        <v>9290</v>
      </c>
      <c r="KFN510" s="906" t="s">
        <v>9291</v>
      </c>
      <c r="KFO510" s="899" t="s">
        <v>3839</v>
      </c>
      <c r="KFP510" s="907">
        <v>46023</v>
      </c>
      <c r="KFQ510" s="902">
        <v>46056</v>
      </c>
      <c r="KFR510" s="903" t="s">
        <v>9289</v>
      </c>
      <c r="KFS510" s="903" t="s">
        <v>9019</v>
      </c>
      <c r="KFT510" s="904" t="s">
        <v>8142</v>
      </c>
      <c r="KFU510" s="905" t="s">
        <v>9290</v>
      </c>
      <c r="KFV510" s="906" t="s">
        <v>9291</v>
      </c>
      <c r="KFW510" s="899" t="s">
        <v>3839</v>
      </c>
      <c r="KFX510" s="907">
        <v>46023</v>
      </c>
      <c r="KFY510" s="902">
        <v>46056</v>
      </c>
      <c r="KFZ510" s="903" t="s">
        <v>9289</v>
      </c>
      <c r="KGA510" s="903" t="s">
        <v>9019</v>
      </c>
      <c r="KGB510" s="904" t="s">
        <v>8142</v>
      </c>
      <c r="KGC510" s="905" t="s">
        <v>9290</v>
      </c>
      <c r="KGD510" s="906" t="s">
        <v>9291</v>
      </c>
      <c r="KGE510" s="899" t="s">
        <v>3839</v>
      </c>
      <c r="KGF510" s="907">
        <v>46023</v>
      </c>
      <c r="KGG510" s="902">
        <v>46056</v>
      </c>
      <c r="KGH510" s="903" t="s">
        <v>9289</v>
      </c>
      <c r="KGI510" s="903" t="s">
        <v>9019</v>
      </c>
      <c r="KGJ510" s="904" t="s">
        <v>8142</v>
      </c>
      <c r="KGK510" s="905" t="s">
        <v>9290</v>
      </c>
      <c r="KGL510" s="906" t="s">
        <v>9291</v>
      </c>
      <c r="KGM510" s="899" t="s">
        <v>3839</v>
      </c>
      <c r="KGN510" s="907">
        <v>46023</v>
      </c>
      <c r="KGO510" s="902">
        <v>46056</v>
      </c>
      <c r="KGP510" s="903" t="s">
        <v>9289</v>
      </c>
      <c r="KGQ510" s="903" t="s">
        <v>9019</v>
      </c>
      <c r="KGR510" s="904" t="s">
        <v>8142</v>
      </c>
      <c r="KGS510" s="905" t="s">
        <v>9290</v>
      </c>
      <c r="KGT510" s="906" t="s">
        <v>9291</v>
      </c>
      <c r="KGU510" s="899" t="s">
        <v>3839</v>
      </c>
      <c r="KGV510" s="907">
        <v>46023</v>
      </c>
      <c r="KGW510" s="902">
        <v>46056</v>
      </c>
      <c r="KGX510" s="903" t="s">
        <v>9289</v>
      </c>
      <c r="KGY510" s="903" t="s">
        <v>9019</v>
      </c>
      <c r="KGZ510" s="904" t="s">
        <v>8142</v>
      </c>
      <c r="KHA510" s="905" t="s">
        <v>9290</v>
      </c>
      <c r="KHB510" s="906" t="s">
        <v>9291</v>
      </c>
      <c r="KHC510" s="899" t="s">
        <v>3839</v>
      </c>
      <c r="KHD510" s="907">
        <v>46023</v>
      </c>
      <c r="KHE510" s="902">
        <v>46056</v>
      </c>
      <c r="KHF510" s="903" t="s">
        <v>9289</v>
      </c>
      <c r="KHG510" s="903" t="s">
        <v>9019</v>
      </c>
      <c r="KHH510" s="904" t="s">
        <v>8142</v>
      </c>
      <c r="KHI510" s="905" t="s">
        <v>9290</v>
      </c>
      <c r="KHJ510" s="906" t="s">
        <v>9291</v>
      </c>
      <c r="KHK510" s="899" t="s">
        <v>3839</v>
      </c>
      <c r="KHL510" s="907">
        <v>46023</v>
      </c>
      <c r="KHM510" s="902">
        <v>46056</v>
      </c>
      <c r="KHN510" s="903" t="s">
        <v>9289</v>
      </c>
      <c r="KHO510" s="903" t="s">
        <v>9019</v>
      </c>
      <c r="KHP510" s="904" t="s">
        <v>8142</v>
      </c>
      <c r="KHQ510" s="905" t="s">
        <v>9290</v>
      </c>
      <c r="KHR510" s="906" t="s">
        <v>9291</v>
      </c>
      <c r="KHS510" s="899" t="s">
        <v>3839</v>
      </c>
      <c r="KHT510" s="907">
        <v>46023</v>
      </c>
      <c r="KHU510" s="902">
        <v>46056</v>
      </c>
      <c r="KHV510" s="903" t="s">
        <v>9289</v>
      </c>
      <c r="KHW510" s="903" t="s">
        <v>9019</v>
      </c>
      <c r="KHX510" s="904" t="s">
        <v>8142</v>
      </c>
      <c r="KHY510" s="905" t="s">
        <v>9290</v>
      </c>
      <c r="KHZ510" s="906" t="s">
        <v>9291</v>
      </c>
      <c r="KIA510" s="899" t="s">
        <v>3839</v>
      </c>
      <c r="KIB510" s="907">
        <v>46023</v>
      </c>
      <c r="KIC510" s="902">
        <v>46056</v>
      </c>
      <c r="KID510" s="903" t="s">
        <v>9289</v>
      </c>
      <c r="KIE510" s="903" t="s">
        <v>9019</v>
      </c>
      <c r="KIF510" s="904" t="s">
        <v>8142</v>
      </c>
      <c r="KIG510" s="905" t="s">
        <v>9290</v>
      </c>
      <c r="KIH510" s="906" t="s">
        <v>9291</v>
      </c>
      <c r="KII510" s="899" t="s">
        <v>3839</v>
      </c>
      <c r="KIJ510" s="907">
        <v>46023</v>
      </c>
      <c r="KIK510" s="902">
        <v>46056</v>
      </c>
      <c r="KIL510" s="903" t="s">
        <v>9289</v>
      </c>
      <c r="KIM510" s="903" t="s">
        <v>9019</v>
      </c>
      <c r="KIN510" s="904" t="s">
        <v>8142</v>
      </c>
      <c r="KIO510" s="905" t="s">
        <v>9290</v>
      </c>
      <c r="KIP510" s="906" t="s">
        <v>9291</v>
      </c>
      <c r="KIQ510" s="899" t="s">
        <v>3839</v>
      </c>
      <c r="KIR510" s="907">
        <v>46023</v>
      </c>
      <c r="KIS510" s="902">
        <v>46056</v>
      </c>
      <c r="KIT510" s="903" t="s">
        <v>9289</v>
      </c>
      <c r="KIU510" s="903" t="s">
        <v>9019</v>
      </c>
      <c r="KIV510" s="904" t="s">
        <v>8142</v>
      </c>
      <c r="KIW510" s="905" t="s">
        <v>9290</v>
      </c>
      <c r="KIX510" s="906" t="s">
        <v>9291</v>
      </c>
      <c r="KIY510" s="899" t="s">
        <v>3839</v>
      </c>
      <c r="KIZ510" s="907">
        <v>46023</v>
      </c>
      <c r="KJA510" s="902">
        <v>46056</v>
      </c>
      <c r="KJB510" s="903" t="s">
        <v>9289</v>
      </c>
      <c r="KJC510" s="903" t="s">
        <v>9019</v>
      </c>
      <c r="KJD510" s="904" t="s">
        <v>8142</v>
      </c>
      <c r="KJE510" s="905" t="s">
        <v>9290</v>
      </c>
      <c r="KJF510" s="906" t="s">
        <v>9291</v>
      </c>
      <c r="KJG510" s="899" t="s">
        <v>3839</v>
      </c>
      <c r="KJH510" s="907">
        <v>46023</v>
      </c>
      <c r="KJI510" s="902">
        <v>46056</v>
      </c>
      <c r="KJJ510" s="903" t="s">
        <v>9289</v>
      </c>
      <c r="KJK510" s="903" t="s">
        <v>9019</v>
      </c>
      <c r="KJL510" s="904" t="s">
        <v>8142</v>
      </c>
      <c r="KJM510" s="905" t="s">
        <v>9290</v>
      </c>
      <c r="KJN510" s="906" t="s">
        <v>9291</v>
      </c>
      <c r="KJO510" s="899" t="s">
        <v>3839</v>
      </c>
      <c r="KJP510" s="907">
        <v>46023</v>
      </c>
      <c r="KJQ510" s="902">
        <v>46056</v>
      </c>
      <c r="KJR510" s="903" t="s">
        <v>9289</v>
      </c>
      <c r="KJS510" s="903" t="s">
        <v>9019</v>
      </c>
      <c r="KJT510" s="904" t="s">
        <v>8142</v>
      </c>
      <c r="KJU510" s="905" t="s">
        <v>9290</v>
      </c>
      <c r="KJV510" s="906" t="s">
        <v>9291</v>
      </c>
      <c r="KJW510" s="899" t="s">
        <v>3839</v>
      </c>
      <c r="KJX510" s="907">
        <v>46023</v>
      </c>
      <c r="KJY510" s="902">
        <v>46056</v>
      </c>
      <c r="KJZ510" s="903" t="s">
        <v>9289</v>
      </c>
      <c r="KKA510" s="903" t="s">
        <v>9019</v>
      </c>
      <c r="KKB510" s="904" t="s">
        <v>8142</v>
      </c>
      <c r="KKC510" s="905" t="s">
        <v>9290</v>
      </c>
      <c r="KKD510" s="906" t="s">
        <v>9291</v>
      </c>
      <c r="KKE510" s="899" t="s">
        <v>3839</v>
      </c>
      <c r="KKF510" s="907">
        <v>46023</v>
      </c>
      <c r="KKG510" s="902">
        <v>46056</v>
      </c>
      <c r="KKH510" s="903" t="s">
        <v>9289</v>
      </c>
      <c r="KKI510" s="903" t="s">
        <v>9019</v>
      </c>
      <c r="KKJ510" s="904" t="s">
        <v>8142</v>
      </c>
      <c r="KKK510" s="905" t="s">
        <v>9290</v>
      </c>
      <c r="KKL510" s="906" t="s">
        <v>9291</v>
      </c>
      <c r="KKM510" s="899" t="s">
        <v>3839</v>
      </c>
      <c r="KKN510" s="907">
        <v>46023</v>
      </c>
      <c r="KKO510" s="902">
        <v>46056</v>
      </c>
      <c r="KKP510" s="903" t="s">
        <v>9289</v>
      </c>
      <c r="KKQ510" s="903" t="s">
        <v>9019</v>
      </c>
      <c r="KKR510" s="904" t="s">
        <v>8142</v>
      </c>
      <c r="KKS510" s="905" t="s">
        <v>9290</v>
      </c>
      <c r="KKT510" s="906" t="s">
        <v>9291</v>
      </c>
      <c r="KKU510" s="899" t="s">
        <v>3839</v>
      </c>
      <c r="KKV510" s="907">
        <v>46023</v>
      </c>
      <c r="KKW510" s="902">
        <v>46056</v>
      </c>
      <c r="KKX510" s="903" t="s">
        <v>9289</v>
      </c>
      <c r="KKY510" s="903" t="s">
        <v>9019</v>
      </c>
      <c r="KKZ510" s="904" t="s">
        <v>8142</v>
      </c>
      <c r="KLA510" s="905" t="s">
        <v>9290</v>
      </c>
      <c r="KLB510" s="906" t="s">
        <v>9291</v>
      </c>
      <c r="KLC510" s="899" t="s">
        <v>3839</v>
      </c>
      <c r="KLD510" s="907">
        <v>46023</v>
      </c>
      <c r="KLE510" s="902">
        <v>46056</v>
      </c>
      <c r="KLF510" s="903" t="s">
        <v>9289</v>
      </c>
      <c r="KLG510" s="903" t="s">
        <v>9019</v>
      </c>
      <c r="KLH510" s="904" t="s">
        <v>8142</v>
      </c>
      <c r="KLI510" s="905" t="s">
        <v>9290</v>
      </c>
      <c r="KLJ510" s="906" t="s">
        <v>9291</v>
      </c>
      <c r="KLK510" s="899" t="s">
        <v>3839</v>
      </c>
      <c r="KLL510" s="907">
        <v>46023</v>
      </c>
      <c r="KLM510" s="902">
        <v>46056</v>
      </c>
      <c r="KLN510" s="903" t="s">
        <v>9289</v>
      </c>
      <c r="KLO510" s="903" t="s">
        <v>9019</v>
      </c>
      <c r="KLP510" s="904" t="s">
        <v>8142</v>
      </c>
      <c r="KLQ510" s="905" t="s">
        <v>9290</v>
      </c>
      <c r="KLR510" s="906" t="s">
        <v>9291</v>
      </c>
      <c r="KLS510" s="899" t="s">
        <v>3839</v>
      </c>
      <c r="KLT510" s="907">
        <v>46023</v>
      </c>
      <c r="KLU510" s="902">
        <v>46056</v>
      </c>
      <c r="KLV510" s="903" t="s">
        <v>9289</v>
      </c>
      <c r="KLW510" s="903" t="s">
        <v>9019</v>
      </c>
      <c r="KLX510" s="904" t="s">
        <v>8142</v>
      </c>
      <c r="KLY510" s="905" t="s">
        <v>9290</v>
      </c>
      <c r="KLZ510" s="906" t="s">
        <v>9291</v>
      </c>
      <c r="KMA510" s="899" t="s">
        <v>3839</v>
      </c>
      <c r="KMB510" s="907">
        <v>46023</v>
      </c>
      <c r="KMC510" s="902">
        <v>46056</v>
      </c>
      <c r="KMD510" s="903" t="s">
        <v>9289</v>
      </c>
      <c r="KME510" s="903" t="s">
        <v>9019</v>
      </c>
      <c r="KMF510" s="904" t="s">
        <v>8142</v>
      </c>
      <c r="KMG510" s="905" t="s">
        <v>9290</v>
      </c>
      <c r="KMH510" s="906" t="s">
        <v>9291</v>
      </c>
      <c r="KMI510" s="899" t="s">
        <v>3839</v>
      </c>
      <c r="KMJ510" s="907">
        <v>46023</v>
      </c>
      <c r="KMK510" s="902">
        <v>46056</v>
      </c>
      <c r="KML510" s="903" t="s">
        <v>9289</v>
      </c>
      <c r="KMM510" s="903" t="s">
        <v>9019</v>
      </c>
      <c r="KMN510" s="904" t="s">
        <v>8142</v>
      </c>
      <c r="KMO510" s="905" t="s">
        <v>9290</v>
      </c>
      <c r="KMP510" s="906" t="s">
        <v>9291</v>
      </c>
      <c r="KMQ510" s="899" t="s">
        <v>3839</v>
      </c>
      <c r="KMR510" s="907">
        <v>46023</v>
      </c>
      <c r="KMS510" s="902">
        <v>46056</v>
      </c>
      <c r="KMT510" s="903" t="s">
        <v>9289</v>
      </c>
      <c r="KMU510" s="903" t="s">
        <v>9019</v>
      </c>
      <c r="KMV510" s="904" t="s">
        <v>8142</v>
      </c>
      <c r="KMW510" s="905" t="s">
        <v>9290</v>
      </c>
      <c r="KMX510" s="906" t="s">
        <v>9291</v>
      </c>
      <c r="KMY510" s="899" t="s">
        <v>3839</v>
      </c>
      <c r="KMZ510" s="907">
        <v>46023</v>
      </c>
      <c r="KNA510" s="902">
        <v>46056</v>
      </c>
      <c r="KNB510" s="903" t="s">
        <v>9289</v>
      </c>
      <c r="KNC510" s="903" t="s">
        <v>9019</v>
      </c>
      <c r="KND510" s="904" t="s">
        <v>8142</v>
      </c>
      <c r="KNE510" s="905" t="s">
        <v>9290</v>
      </c>
      <c r="KNF510" s="906" t="s">
        <v>9291</v>
      </c>
      <c r="KNG510" s="899" t="s">
        <v>3839</v>
      </c>
      <c r="KNH510" s="907">
        <v>46023</v>
      </c>
      <c r="KNI510" s="902">
        <v>46056</v>
      </c>
      <c r="KNJ510" s="903" t="s">
        <v>9289</v>
      </c>
      <c r="KNK510" s="903" t="s">
        <v>9019</v>
      </c>
      <c r="KNL510" s="904" t="s">
        <v>8142</v>
      </c>
      <c r="KNM510" s="905" t="s">
        <v>9290</v>
      </c>
      <c r="KNN510" s="906" t="s">
        <v>9291</v>
      </c>
      <c r="KNO510" s="899" t="s">
        <v>3839</v>
      </c>
      <c r="KNP510" s="907">
        <v>46023</v>
      </c>
      <c r="KNQ510" s="902">
        <v>46056</v>
      </c>
      <c r="KNR510" s="903" t="s">
        <v>9289</v>
      </c>
      <c r="KNS510" s="903" t="s">
        <v>9019</v>
      </c>
      <c r="KNT510" s="904" t="s">
        <v>8142</v>
      </c>
      <c r="KNU510" s="905" t="s">
        <v>9290</v>
      </c>
      <c r="KNV510" s="906" t="s">
        <v>9291</v>
      </c>
      <c r="KNW510" s="899" t="s">
        <v>3839</v>
      </c>
      <c r="KNX510" s="907">
        <v>46023</v>
      </c>
      <c r="KNY510" s="902">
        <v>46056</v>
      </c>
      <c r="KNZ510" s="903" t="s">
        <v>9289</v>
      </c>
      <c r="KOA510" s="903" t="s">
        <v>9019</v>
      </c>
      <c r="KOB510" s="904" t="s">
        <v>8142</v>
      </c>
      <c r="KOC510" s="905" t="s">
        <v>9290</v>
      </c>
      <c r="KOD510" s="906" t="s">
        <v>9291</v>
      </c>
      <c r="KOE510" s="899" t="s">
        <v>3839</v>
      </c>
      <c r="KOF510" s="907">
        <v>46023</v>
      </c>
      <c r="KOG510" s="902">
        <v>46056</v>
      </c>
      <c r="KOH510" s="903" t="s">
        <v>9289</v>
      </c>
      <c r="KOI510" s="903" t="s">
        <v>9019</v>
      </c>
      <c r="KOJ510" s="904" t="s">
        <v>8142</v>
      </c>
      <c r="KOK510" s="905" t="s">
        <v>9290</v>
      </c>
      <c r="KOL510" s="906" t="s">
        <v>9291</v>
      </c>
      <c r="KOM510" s="899" t="s">
        <v>3839</v>
      </c>
      <c r="KON510" s="907">
        <v>46023</v>
      </c>
      <c r="KOO510" s="902">
        <v>46056</v>
      </c>
      <c r="KOP510" s="903" t="s">
        <v>9289</v>
      </c>
      <c r="KOQ510" s="903" t="s">
        <v>9019</v>
      </c>
      <c r="KOR510" s="904" t="s">
        <v>8142</v>
      </c>
      <c r="KOS510" s="905" t="s">
        <v>9290</v>
      </c>
      <c r="KOT510" s="906" t="s">
        <v>9291</v>
      </c>
      <c r="KOU510" s="899" t="s">
        <v>3839</v>
      </c>
      <c r="KOV510" s="907">
        <v>46023</v>
      </c>
      <c r="KOW510" s="902">
        <v>46056</v>
      </c>
      <c r="KOX510" s="903" t="s">
        <v>9289</v>
      </c>
      <c r="KOY510" s="903" t="s">
        <v>9019</v>
      </c>
      <c r="KOZ510" s="904" t="s">
        <v>8142</v>
      </c>
      <c r="KPA510" s="905" t="s">
        <v>9290</v>
      </c>
      <c r="KPB510" s="906" t="s">
        <v>9291</v>
      </c>
      <c r="KPC510" s="899" t="s">
        <v>3839</v>
      </c>
      <c r="KPD510" s="907">
        <v>46023</v>
      </c>
      <c r="KPE510" s="902">
        <v>46056</v>
      </c>
      <c r="KPF510" s="903" t="s">
        <v>9289</v>
      </c>
      <c r="KPG510" s="903" t="s">
        <v>9019</v>
      </c>
      <c r="KPH510" s="904" t="s">
        <v>8142</v>
      </c>
      <c r="KPI510" s="905" t="s">
        <v>9290</v>
      </c>
      <c r="KPJ510" s="906" t="s">
        <v>9291</v>
      </c>
      <c r="KPK510" s="899" t="s">
        <v>3839</v>
      </c>
      <c r="KPL510" s="907">
        <v>46023</v>
      </c>
      <c r="KPM510" s="902">
        <v>46056</v>
      </c>
      <c r="KPN510" s="903" t="s">
        <v>9289</v>
      </c>
      <c r="KPO510" s="903" t="s">
        <v>9019</v>
      </c>
      <c r="KPP510" s="904" t="s">
        <v>8142</v>
      </c>
      <c r="KPQ510" s="905" t="s">
        <v>9290</v>
      </c>
      <c r="KPR510" s="906" t="s">
        <v>9291</v>
      </c>
      <c r="KPS510" s="899" t="s">
        <v>3839</v>
      </c>
      <c r="KPT510" s="907">
        <v>46023</v>
      </c>
      <c r="KPU510" s="902">
        <v>46056</v>
      </c>
      <c r="KPV510" s="903" t="s">
        <v>9289</v>
      </c>
      <c r="KPW510" s="903" t="s">
        <v>9019</v>
      </c>
      <c r="KPX510" s="904" t="s">
        <v>8142</v>
      </c>
      <c r="KPY510" s="905" t="s">
        <v>9290</v>
      </c>
      <c r="KPZ510" s="906" t="s">
        <v>9291</v>
      </c>
      <c r="KQA510" s="899" t="s">
        <v>3839</v>
      </c>
      <c r="KQB510" s="907">
        <v>46023</v>
      </c>
      <c r="KQC510" s="902">
        <v>46056</v>
      </c>
      <c r="KQD510" s="903" t="s">
        <v>9289</v>
      </c>
      <c r="KQE510" s="903" t="s">
        <v>9019</v>
      </c>
      <c r="KQF510" s="904" t="s">
        <v>8142</v>
      </c>
      <c r="KQG510" s="905" t="s">
        <v>9290</v>
      </c>
      <c r="KQH510" s="906" t="s">
        <v>9291</v>
      </c>
      <c r="KQI510" s="899" t="s">
        <v>3839</v>
      </c>
      <c r="KQJ510" s="907">
        <v>46023</v>
      </c>
      <c r="KQK510" s="902">
        <v>46056</v>
      </c>
      <c r="KQL510" s="903" t="s">
        <v>9289</v>
      </c>
      <c r="KQM510" s="903" t="s">
        <v>9019</v>
      </c>
      <c r="KQN510" s="904" t="s">
        <v>8142</v>
      </c>
      <c r="KQO510" s="905" t="s">
        <v>9290</v>
      </c>
      <c r="KQP510" s="906" t="s">
        <v>9291</v>
      </c>
      <c r="KQQ510" s="899" t="s">
        <v>3839</v>
      </c>
      <c r="KQR510" s="907">
        <v>46023</v>
      </c>
      <c r="KQS510" s="902">
        <v>46056</v>
      </c>
      <c r="KQT510" s="903" t="s">
        <v>9289</v>
      </c>
      <c r="KQU510" s="903" t="s">
        <v>9019</v>
      </c>
      <c r="KQV510" s="904" t="s">
        <v>8142</v>
      </c>
      <c r="KQW510" s="905" t="s">
        <v>9290</v>
      </c>
      <c r="KQX510" s="906" t="s">
        <v>9291</v>
      </c>
      <c r="KQY510" s="899" t="s">
        <v>3839</v>
      </c>
      <c r="KQZ510" s="907">
        <v>46023</v>
      </c>
      <c r="KRA510" s="902">
        <v>46056</v>
      </c>
      <c r="KRB510" s="903" t="s">
        <v>9289</v>
      </c>
      <c r="KRC510" s="903" t="s">
        <v>9019</v>
      </c>
      <c r="KRD510" s="904" t="s">
        <v>8142</v>
      </c>
      <c r="KRE510" s="905" t="s">
        <v>9290</v>
      </c>
      <c r="KRF510" s="906" t="s">
        <v>9291</v>
      </c>
      <c r="KRG510" s="899" t="s">
        <v>3839</v>
      </c>
      <c r="KRH510" s="907">
        <v>46023</v>
      </c>
      <c r="KRI510" s="902">
        <v>46056</v>
      </c>
      <c r="KRJ510" s="903" t="s">
        <v>9289</v>
      </c>
      <c r="KRK510" s="903" t="s">
        <v>9019</v>
      </c>
      <c r="KRL510" s="904" t="s">
        <v>8142</v>
      </c>
      <c r="KRM510" s="905" t="s">
        <v>9290</v>
      </c>
      <c r="KRN510" s="906" t="s">
        <v>9291</v>
      </c>
      <c r="KRO510" s="899" t="s">
        <v>3839</v>
      </c>
      <c r="KRP510" s="907">
        <v>46023</v>
      </c>
      <c r="KRQ510" s="902">
        <v>46056</v>
      </c>
      <c r="KRR510" s="903" t="s">
        <v>9289</v>
      </c>
      <c r="KRS510" s="903" t="s">
        <v>9019</v>
      </c>
      <c r="KRT510" s="904" t="s">
        <v>8142</v>
      </c>
      <c r="KRU510" s="905" t="s">
        <v>9290</v>
      </c>
      <c r="KRV510" s="906" t="s">
        <v>9291</v>
      </c>
      <c r="KRW510" s="899" t="s">
        <v>3839</v>
      </c>
      <c r="KRX510" s="907">
        <v>46023</v>
      </c>
      <c r="KRY510" s="902">
        <v>46056</v>
      </c>
      <c r="KRZ510" s="903" t="s">
        <v>9289</v>
      </c>
      <c r="KSA510" s="903" t="s">
        <v>9019</v>
      </c>
      <c r="KSB510" s="904" t="s">
        <v>8142</v>
      </c>
      <c r="KSC510" s="905" t="s">
        <v>9290</v>
      </c>
      <c r="KSD510" s="906" t="s">
        <v>9291</v>
      </c>
      <c r="KSE510" s="899" t="s">
        <v>3839</v>
      </c>
      <c r="KSF510" s="907">
        <v>46023</v>
      </c>
      <c r="KSG510" s="902">
        <v>46056</v>
      </c>
      <c r="KSH510" s="903" t="s">
        <v>9289</v>
      </c>
      <c r="KSI510" s="903" t="s">
        <v>9019</v>
      </c>
      <c r="KSJ510" s="904" t="s">
        <v>8142</v>
      </c>
      <c r="KSK510" s="905" t="s">
        <v>9290</v>
      </c>
      <c r="KSL510" s="906" t="s">
        <v>9291</v>
      </c>
      <c r="KSM510" s="899" t="s">
        <v>3839</v>
      </c>
      <c r="KSN510" s="907">
        <v>46023</v>
      </c>
      <c r="KSO510" s="902">
        <v>46056</v>
      </c>
      <c r="KSP510" s="903" t="s">
        <v>9289</v>
      </c>
      <c r="KSQ510" s="903" t="s">
        <v>9019</v>
      </c>
      <c r="KSR510" s="904" t="s">
        <v>8142</v>
      </c>
      <c r="KSS510" s="905" t="s">
        <v>9290</v>
      </c>
      <c r="KST510" s="906" t="s">
        <v>9291</v>
      </c>
      <c r="KSU510" s="899" t="s">
        <v>3839</v>
      </c>
      <c r="KSV510" s="907">
        <v>46023</v>
      </c>
      <c r="KSW510" s="902">
        <v>46056</v>
      </c>
      <c r="KSX510" s="903" t="s">
        <v>9289</v>
      </c>
      <c r="KSY510" s="903" t="s">
        <v>9019</v>
      </c>
      <c r="KSZ510" s="904" t="s">
        <v>8142</v>
      </c>
      <c r="KTA510" s="905" t="s">
        <v>9290</v>
      </c>
      <c r="KTB510" s="906" t="s">
        <v>9291</v>
      </c>
      <c r="KTC510" s="899" t="s">
        <v>3839</v>
      </c>
      <c r="KTD510" s="907">
        <v>46023</v>
      </c>
      <c r="KTE510" s="902">
        <v>46056</v>
      </c>
      <c r="KTF510" s="903" t="s">
        <v>9289</v>
      </c>
      <c r="KTG510" s="903" t="s">
        <v>9019</v>
      </c>
      <c r="KTH510" s="904" t="s">
        <v>8142</v>
      </c>
      <c r="KTI510" s="905" t="s">
        <v>9290</v>
      </c>
      <c r="KTJ510" s="906" t="s">
        <v>9291</v>
      </c>
      <c r="KTK510" s="899" t="s">
        <v>3839</v>
      </c>
      <c r="KTL510" s="907">
        <v>46023</v>
      </c>
      <c r="KTM510" s="902">
        <v>46056</v>
      </c>
      <c r="KTN510" s="903" t="s">
        <v>9289</v>
      </c>
      <c r="KTO510" s="903" t="s">
        <v>9019</v>
      </c>
      <c r="KTP510" s="904" t="s">
        <v>8142</v>
      </c>
      <c r="KTQ510" s="905" t="s">
        <v>9290</v>
      </c>
      <c r="KTR510" s="906" t="s">
        <v>9291</v>
      </c>
      <c r="KTS510" s="899" t="s">
        <v>3839</v>
      </c>
      <c r="KTT510" s="907">
        <v>46023</v>
      </c>
      <c r="KTU510" s="902">
        <v>46056</v>
      </c>
      <c r="KTV510" s="903" t="s">
        <v>9289</v>
      </c>
      <c r="KTW510" s="903" t="s">
        <v>9019</v>
      </c>
      <c r="KTX510" s="904" t="s">
        <v>8142</v>
      </c>
      <c r="KTY510" s="905" t="s">
        <v>9290</v>
      </c>
      <c r="KTZ510" s="906" t="s">
        <v>9291</v>
      </c>
      <c r="KUA510" s="899" t="s">
        <v>3839</v>
      </c>
      <c r="KUB510" s="907">
        <v>46023</v>
      </c>
      <c r="KUC510" s="902">
        <v>46056</v>
      </c>
      <c r="KUD510" s="903" t="s">
        <v>9289</v>
      </c>
      <c r="KUE510" s="903" t="s">
        <v>9019</v>
      </c>
      <c r="KUF510" s="904" t="s">
        <v>8142</v>
      </c>
      <c r="KUG510" s="905" t="s">
        <v>9290</v>
      </c>
      <c r="KUH510" s="906" t="s">
        <v>9291</v>
      </c>
      <c r="KUI510" s="899" t="s">
        <v>3839</v>
      </c>
      <c r="KUJ510" s="907">
        <v>46023</v>
      </c>
      <c r="KUK510" s="902">
        <v>46056</v>
      </c>
      <c r="KUL510" s="903" t="s">
        <v>9289</v>
      </c>
      <c r="KUM510" s="903" t="s">
        <v>9019</v>
      </c>
      <c r="KUN510" s="904" t="s">
        <v>8142</v>
      </c>
      <c r="KUO510" s="905" t="s">
        <v>9290</v>
      </c>
      <c r="KUP510" s="906" t="s">
        <v>9291</v>
      </c>
      <c r="KUQ510" s="899" t="s">
        <v>3839</v>
      </c>
      <c r="KUR510" s="907">
        <v>46023</v>
      </c>
      <c r="KUS510" s="902">
        <v>46056</v>
      </c>
      <c r="KUT510" s="903" t="s">
        <v>9289</v>
      </c>
      <c r="KUU510" s="903" t="s">
        <v>9019</v>
      </c>
      <c r="KUV510" s="904" t="s">
        <v>8142</v>
      </c>
      <c r="KUW510" s="905" t="s">
        <v>9290</v>
      </c>
      <c r="KUX510" s="906" t="s">
        <v>9291</v>
      </c>
      <c r="KUY510" s="899" t="s">
        <v>3839</v>
      </c>
      <c r="KUZ510" s="907">
        <v>46023</v>
      </c>
      <c r="KVA510" s="902">
        <v>46056</v>
      </c>
      <c r="KVB510" s="903" t="s">
        <v>9289</v>
      </c>
      <c r="KVC510" s="903" t="s">
        <v>9019</v>
      </c>
      <c r="KVD510" s="904" t="s">
        <v>8142</v>
      </c>
      <c r="KVE510" s="905" t="s">
        <v>9290</v>
      </c>
      <c r="KVF510" s="906" t="s">
        <v>9291</v>
      </c>
      <c r="KVG510" s="899" t="s">
        <v>3839</v>
      </c>
      <c r="KVH510" s="907">
        <v>46023</v>
      </c>
      <c r="KVI510" s="902">
        <v>46056</v>
      </c>
      <c r="KVJ510" s="903" t="s">
        <v>9289</v>
      </c>
      <c r="KVK510" s="903" t="s">
        <v>9019</v>
      </c>
      <c r="KVL510" s="904" t="s">
        <v>8142</v>
      </c>
      <c r="KVM510" s="905" t="s">
        <v>9290</v>
      </c>
      <c r="KVN510" s="906" t="s">
        <v>9291</v>
      </c>
      <c r="KVO510" s="899" t="s">
        <v>3839</v>
      </c>
      <c r="KVP510" s="907">
        <v>46023</v>
      </c>
      <c r="KVQ510" s="902">
        <v>46056</v>
      </c>
      <c r="KVR510" s="903" t="s">
        <v>9289</v>
      </c>
      <c r="KVS510" s="903" t="s">
        <v>9019</v>
      </c>
      <c r="KVT510" s="904" t="s">
        <v>8142</v>
      </c>
      <c r="KVU510" s="905" t="s">
        <v>9290</v>
      </c>
      <c r="KVV510" s="906" t="s">
        <v>9291</v>
      </c>
      <c r="KVW510" s="899" t="s">
        <v>3839</v>
      </c>
      <c r="KVX510" s="907">
        <v>46023</v>
      </c>
      <c r="KVY510" s="902">
        <v>46056</v>
      </c>
      <c r="KVZ510" s="903" t="s">
        <v>9289</v>
      </c>
      <c r="KWA510" s="903" t="s">
        <v>9019</v>
      </c>
      <c r="KWB510" s="904" t="s">
        <v>8142</v>
      </c>
      <c r="KWC510" s="905" t="s">
        <v>9290</v>
      </c>
      <c r="KWD510" s="906" t="s">
        <v>9291</v>
      </c>
      <c r="KWE510" s="899" t="s">
        <v>3839</v>
      </c>
      <c r="KWF510" s="907">
        <v>46023</v>
      </c>
      <c r="KWG510" s="902">
        <v>46056</v>
      </c>
      <c r="KWH510" s="903" t="s">
        <v>9289</v>
      </c>
      <c r="KWI510" s="903" t="s">
        <v>9019</v>
      </c>
      <c r="KWJ510" s="904" t="s">
        <v>8142</v>
      </c>
      <c r="KWK510" s="905" t="s">
        <v>9290</v>
      </c>
      <c r="KWL510" s="906" t="s">
        <v>9291</v>
      </c>
      <c r="KWM510" s="899" t="s">
        <v>3839</v>
      </c>
      <c r="KWN510" s="907">
        <v>46023</v>
      </c>
      <c r="KWO510" s="902">
        <v>46056</v>
      </c>
      <c r="KWP510" s="903" t="s">
        <v>9289</v>
      </c>
      <c r="KWQ510" s="903" t="s">
        <v>9019</v>
      </c>
      <c r="KWR510" s="904" t="s">
        <v>8142</v>
      </c>
      <c r="KWS510" s="905" t="s">
        <v>9290</v>
      </c>
      <c r="KWT510" s="906" t="s">
        <v>9291</v>
      </c>
      <c r="KWU510" s="899" t="s">
        <v>3839</v>
      </c>
      <c r="KWV510" s="907">
        <v>46023</v>
      </c>
      <c r="KWW510" s="902">
        <v>46056</v>
      </c>
      <c r="KWX510" s="903" t="s">
        <v>9289</v>
      </c>
      <c r="KWY510" s="903" t="s">
        <v>9019</v>
      </c>
      <c r="KWZ510" s="904" t="s">
        <v>8142</v>
      </c>
      <c r="KXA510" s="905" t="s">
        <v>9290</v>
      </c>
      <c r="KXB510" s="906" t="s">
        <v>9291</v>
      </c>
      <c r="KXC510" s="899" t="s">
        <v>3839</v>
      </c>
      <c r="KXD510" s="907">
        <v>46023</v>
      </c>
      <c r="KXE510" s="902">
        <v>46056</v>
      </c>
      <c r="KXF510" s="903" t="s">
        <v>9289</v>
      </c>
      <c r="KXG510" s="903" t="s">
        <v>9019</v>
      </c>
      <c r="KXH510" s="904" t="s">
        <v>8142</v>
      </c>
      <c r="KXI510" s="905" t="s">
        <v>9290</v>
      </c>
      <c r="KXJ510" s="906" t="s">
        <v>9291</v>
      </c>
      <c r="KXK510" s="899" t="s">
        <v>3839</v>
      </c>
      <c r="KXL510" s="907">
        <v>46023</v>
      </c>
      <c r="KXM510" s="902">
        <v>46056</v>
      </c>
      <c r="KXN510" s="903" t="s">
        <v>9289</v>
      </c>
      <c r="KXO510" s="903" t="s">
        <v>9019</v>
      </c>
      <c r="KXP510" s="904" t="s">
        <v>8142</v>
      </c>
      <c r="KXQ510" s="905" t="s">
        <v>9290</v>
      </c>
      <c r="KXR510" s="906" t="s">
        <v>9291</v>
      </c>
      <c r="KXS510" s="899" t="s">
        <v>3839</v>
      </c>
      <c r="KXT510" s="907">
        <v>46023</v>
      </c>
      <c r="KXU510" s="902">
        <v>46056</v>
      </c>
      <c r="KXV510" s="903" t="s">
        <v>9289</v>
      </c>
      <c r="KXW510" s="903" t="s">
        <v>9019</v>
      </c>
      <c r="KXX510" s="904" t="s">
        <v>8142</v>
      </c>
      <c r="KXY510" s="905" t="s">
        <v>9290</v>
      </c>
      <c r="KXZ510" s="906" t="s">
        <v>9291</v>
      </c>
      <c r="KYA510" s="899" t="s">
        <v>3839</v>
      </c>
      <c r="KYB510" s="907">
        <v>46023</v>
      </c>
      <c r="KYC510" s="902">
        <v>46056</v>
      </c>
      <c r="KYD510" s="903" t="s">
        <v>9289</v>
      </c>
      <c r="KYE510" s="903" t="s">
        <v>9019</v>
      </c>
      <c r="KYF510" s="904" t="s">
        <v>8142</v>
      </c>
      <c r="KYG510" s="905" t="s">
        <v>9290</v>
      </c>
      <c r="KYH510" s="906" t="s">
        <v>9291</v>
      </c>
      <c r="KYI510" s="899" t="s">
        <v>3839</v>
      </c>
      <c r="KYJ510" s="907">
        <v>46023</v>
      </c>
      <c r="KYK510" s="902">
        <v>46056</v>
      </c>
      <c r="KYL510" s="903" t="s">
        <v>9289</v>
      </c>
      <c r="KYM510" s="903" t="s">
        <v>9019</v>
      </c>
      <c r="KYN510" s="904" t="s">
        <v>8142</v>
      </c>
      <c r="KYO510" s="905" t="s">
        <v>9290</v>
      </c>
      <c r="KYP510" s="906" t="s">
        <v>9291</v>
      </c>
      <c r="KYQ510" s="899" t="s">
        <v>3839</v>
      </c>
      <c r="KYR510" s="907">
        <v>46023</v>
      </c>
      <c r="KYS510" s="902">
        <v>46056</v>
      </c>
      <c r="KYT510" s="903" t="s">
        <v>9289</v>
      </c>
      <c r="KYU510" s="903" t="s">
        <v>9019</v>
      </c>
      <c r="KYV510" s="904" t="s">
        <v>8142</v>
      </c>
      <c r="KYW510" s="905" t="s">
        <v>9290</v>
      </c>
      <c r="KYX510" s="906" t="s">
        <v>9291</v>
      </c>
      <c r="KYY510" s="899" t="s">
        <v>3839</v>
      </c>
      <c r="KYZ510" s="907">
        <v>46023</v>
      </c>
      <c r="KZA510" s="902">
        <v>46056</v>
      </c>
      <c r="KZB510" s="903" t="s">
        <v>9289</v>
      </c>
      <c r="KZC510" s="903" t="s">
        <v>9019</v>
      </c>
      <c r="KZD510" s="904" t="s">
        <v>8142</v>
      </c>
      <c r="KZE510" s="905" t="s">
        <v>9290</v>
      </c>
      <c r="KZF510" s="906" t="s">
        <v>9291</v>
      </c>
      <c r="KZG510" s="899" t="s">
        <v>3839</v>
      </c>
      <c r="KZH510" s="907">
        <v>46023</v>
      </c>
      <c r="KZI510" s="902">
        <v>46056</v>
      </c>
      <c r="KZJ510" s="903" t="s">
        <v>9289</v>
      </c>
      <c r="KZK510" s="903" t="s">
        <v>9019</v>
      </c>
      <c r="KZL510" s="904" t="s">
        <v>8142</v>
      </c>
      <c r="KZM510" s="905" t="s">
        <v>9290</v>
      </c>
      <c r="KZN510" s="906" t="s">
        <v>9291</v>
      </c>
      <c r="KZO510" s="899" t="s">
        <v>3839</v>
      </c>
      <c r="KZP510" s="907">
        <v>46023</v>
      </c>
      <c r="KZQ510" s="902">
        <v>46056</v>
      </c>
      <c r="KZR510" s="903" t="s">
        <v>9289</v>
      </c>
      <c r="KZS510" s="903" t="s">
        <v>9019</v>
      </c>
      <c r="KZT510" s="904" t="s">
        <v>8142</v>
      </c>
      <c r="KZU510" s="905" t="s">
        <v>9290</v>
      </c>
      <c r="KZV510" s="906" t="s">
        <v>9291</v>
      </c>
      <c r="KZW510" s="899" t="s">
        <v>3839</v>
      </c>
      <c r="KZX510" s="907">
        <v>46023</v>
      </c>
      <c r="KZY510" s="902">
        <v>46056</v>
      </c>
      <c r="KZZ510" s="903" t="s">
        <v>9289</v>
      </c>
      <c r="LAA510" s="903" t="s">
        <v>9019</v>
      </c>
      <c r="LAB510" s="904" t="s">
        <v>8142</v>
      </c>
      <c r="LAC510" s="905" t="s">
        <v>9290</v>
      </c>
      <c r="LAD510" s="906" t="s">
        <v>9291</v>
      </c>
      <c r="LAE510" s="899" t="s">
        <v>3839</v>
      </c>
      <c r="LAF510" s="907">
        <v>46023</v>
      </c>
      <c r="LAG510" s="902">
        <v>46056</v>
      </c>
      <c r="LAH510" s="903" t="s">
        <v>9289</v>
      </c>
      <c r="LAI510" s="903" t="s">
        <v>9019</v>
      </c>
      <c r="LAJ510" s="904" t="s">
        <v>8142</v>
      </c>
      <c r="LAK510" s="905" t="s">
        <v>9290</v>
      </c>
      <c r="LAL510" s="906" t="s">
        <v>9291</v>
      </c>
      <c r="LAM510" s="899" t="s">
        <v>3839</v>
      </c>
      <c r="LAN510" s="907">
        <v>46023</v>
      </c>
      <c r="LAO510" s="902">
        <v>46056</v>
      </c>
      <c r="LAP510" s="903" t="s">
        <v>9289</v>
      </c>
      <c r="LAQ510" s="903" t="s">
        <v>9019</v>
      </c>
      <c r="LAR510" s="904" t="s">
        <v>8142</v>
      </c>
      <c r="LAS510" s="905" t="s">
        <v>9290</v>
      </c>
      <c r="LAT510" s="906" t="s">
        <v>9291</v>
      </c>
      <c r="LAU510" s="899" t="s">
        <v>3839</v>
      </c>
      <c r="LAV510" s="907">
        <v>46023</v>
      </c>
      <c r="LAW510" s="902">
        <v>46056</v>
      </c>
      <c r="LAX510" s="903" t="s">
        <v>9289</v>
      </c>
      <c r="LAY510" s="903" t="s">
        <v>9019</v>
      </c>
      <c r="LAZ510" s="904" t="s">
        <v>8142</v>
      </c>
      <c r="LBA510" s="905" t="s">
        <v>9290</v>
      </c>
      <c r="LBB510" s="906" t="s">
        <v>9291</v>
      </c>
      <c r="LBC510" s="899" t="s">
        <v>3839</v>
      </c>
      <c r="LBD510" s="907">
        <v>46023</v>
      </c>
      <c r="LBE510" s="902">
        <v>46056</v>
      </c>
      <c r="LBF510" s="903" t="s">
        <v>9289</v>
      </c>
      <c r="LBG510" s="903" t="s">
        <v>9019</v>
      </c>
      <c r="LBH510" s="904" t="s">
        <v>8142</v>
      </c>
      <c r="LBI510" s="905" t="s">
        <v>9290</v>
      </c>
      <c r="LBJ510" s="906" t="s">
        <v>9291</v>
      </c>
      <c r="LBK510" s="899" t="s">
        <v>3839</v>
      </c>
      <c r="LBL510" s="907">
        <v>46023</v>
      </c>
      <c r="LBM510" s="902">
        <v>46056</v>
      </c>
      <c r="LBN510" s="903" t="s">
        <v>9289</v>
      </c>
      <c r="LBO510" s="903" t="s">
        <v>9019</v>
      </c>
      <c r="LBP510" s="904" t="s">
        <v>8142</v>
      </c>
      <c r="LBQ510" s="905" t="s">
        <v>9290</v>
      </c>
      <c r="LBR510" s="906" t="s">
        <v>9291</v>
      </c>
      <c r="LBS510" s="899" t="s">
        <v>3839</v>
      </c>
      <c r="LBT510" s="907">
        <v>46023</v>
      </c>
      <c r="LBU510" s="902">
        <v>46056</v>
      </c>
      <c r="LBV510" s="903" t="s">
        <v>9289</v>
      </c>
      <c r="LBW510" s="903" t="s">
        <v>9019</v>
      </c>
      <c r="LBX510" s="904" t="s">
        <v>8142</v>
      </c>
      <c r="LBY510" s="905" t="s">
        <v>9290</v>
      </c>
      <c r="LBZ510" s="906" t="s">
        <v>9291</v>
      </c>
      <c r="LCA510" s="899" t="s">
        <v>3839</v>
      </c>
      <c r="LCB510" s="907">
        <v>46023</v>
      </c>
      <c r="LCC510" s="902">
        <v>46056</v>
      </c>
      <c r="LCD510" s="903" t="s">
        <v>9289</v>
      </c>
      <c r="LCE510" s="903" t="s">
        <v>9019</v>
      </c>
      <c r="LCF510" s="904" t="s">
        <v>8142</v>
      </c>
      <c r="LCG510" s="905" t="s">
        <v>9290</v>
      </c>
      <c r="LCH510" s="906" t="s">
        <v>9291</v>
      </c>
      <c r="LCI510" s="899" t="s">
        <v>3839</v>
      </c>
      <c r="LCJ510" s="907">
        <v>46023</v>
      </c>
      <c r="LCK510" s="902">
        <v>46056</v>
      </c>
      <c r="LCL510" s="903" t="s">
        <v>9289</v>
      </c>
      <c r="LCM510" s="903" t="s">
        <v>9019</v>
      </c>
      <c r="LCN510" s="904" t="s">
        <v>8142</v>
      </c>
      <c r="LCO510" s="905" t="s">
        <v>9290</v>
      </c>
      <c r="LCP510" s="906" t="s">
        <v>9291</v>
      </c>
      <c r="LCQ510" s="899" t="s">
        <v>3839</v>
      </c>
      <c r="LCR510" s="907">
        <v>46023</v>
      </c>
      <c r="LCS510" s="902">
        <v>46056</v>
      </c>
      <c r="LCT510" s="903" t="s">
        <v>9289</v>
      </c>
      <c r="LCU510" s="903" t="s">
        <v>9019</v>
      </c>
      <c r="LCV510" s="904" t="s">
        <v>8142</v>
      </c>
      <c r="LCW510" s="905" t="s">
        <v>9290</v>
      </c>
      <c r="LCX510" s="906" t="s">
        <v>9291</v>
      </c>
      <c r="LCY510" s="899" t="s">
        <v>3839</v>
      </c>
      <c r="LCZ510" s="907">
        <v>46023</v>
      </c>
      <c r="LDA510" s="902">
        <v>46056</v>
      </c>
      <c r="LDB510" s="903" t="s">
        <v>9289</v>
      </c>
      <c r="LDC510" s="903" t="s">
        <v>9019</v>
      </c>
      <c r="LDD510" s="904" t="s">
        <v>8142</v>
      </c>
      <c r="LDE510" s="905" t="s">
        <v>9290</v>
      </c>
      <c r="LDF510" s="906" t="s">
        <v>9291</v>
      </c>
      <c r="LDG510" s="899" t="s">
        <v>3839</v>
      </c>
      <c r="LDH510" s="907">
        <v>46023</v>
      </c>
      <c r="LDI510" s="902">
        <v>46056</v>
      </c>
      <c r="LDJ510" s="903" t="s">
        <v>9289</v>
      </c>
      <c r="LDK510" s="903" t="s">
        <v>9019</v>
      </c>
      <c r="LDL510" s="904" t="s">
        <v>8142</v>
      </c>
      <c r="LDM510" s="905" t="s">
        <v>9290</v>
      </c>
      <c r="LDN510" s="906" t="s">
        <v>9291</v>
      </c>
      <c r="LDO510" s="899" t="s">
        <v>3839</v>
      </c>
      <c r="LDP510" s="907">
        <v>46023</v>
      </c>
      <c r="LDQ510" s="902">
        <v>46056</v>
      </c>
      <c r="LDR510" s="903" t="s">
        <v>9289</v>
      </c>
      <c r="LDS510" s="903" t="s">
        <v>9019</v>
      </c>
      <c r="LDT510" s="904" t="s">
        <v>8142</v>
      </c>
      <c r="LDU510" s="905" t="s">
        <v>9290</v>
      </c>
      <c r="LDV510" s="906" t="s">
        <v>9291</v>
      </c>
      <c r="LDW510" s="899" t="s">
        <v>3839</v>
      </c>
      <c r="LDX510" s="907">
        <v>46023</v>
      </c>
      <c r="LDY510" s="902">
        <v>46056</v>
      </c>
      <c r="LDZ510" s="903" t="s">
        <v>9289</v>
      </c>
      <c r="LEA510" s="903" t="s">
        <v>9019</v>
      </c>
      <c r="LEB510" s="904" t="s">
        <v>8142</v>
      </c>
      <c r="LEC510" s="905" t="s">
        <v>9290</v>
      </c>
      <c r="LED510" s="906" t="s">
        <v>9291</v>
      </c>
      <c r="LEE510" s="899" t="s">
        <v>3839</v>
      </c>
      <c r="LEF510" s="907">
        <v>46023</v>
      </c>
      <c r="LEG510" s="902">
        <v>46056</v>
      </c>
      <c r="LEH510" s="903" t="s">
        <v>9289</v>
      </c>
      <c r="LEI510" s="903" t="s">
        <v>9019</v>
      </c>
      <c r="LEJ510" s="904" t="s">
        <v>8142</v>
      </c>
      <c r="LEK510" s="905" t="s">
        <v>9290</v>
      </c>
      <c r="LEL510" s="906" t="s">
        <v>9291</v>
      </c>
      <c r="LEM510" s="899" t="s">
        <v>3839</v>
      </c>
      <c r="LEN510" s="907">
        <v>46023</v>
      </c>
      <c r="LEO510" s="902">
        <v>46056</v>
      </c>
      <c r="LEP510" s="903" t="s">
        <v>9289</v>
      </c>
      <c r="LEQ510" s="903" t="s">
        <v>9019</v>
      </c>
      <c r="LER510" s="904" t="s">
        <v>8142</v>
      </c>
      <c r="LES510" s="905" t="s">
        <v>9290</v>
      </c>
      <c r="LET510" s="906" t="s">
        <v>9291</v>
      </c>
      <c r="LEU510" s="899" t="s">
        <v>3839</v>
      </c>
      <c r="LEV510" s="907">
        <v>46023</v>
      </c>
      <c r="LEW510" s="902">
        <v>46056</v>
      </c>
      <c r="LEX510" s="903" t="s">
        <v>9289</v>
      </c>
      <c r="LEY510" s="903" t="s">
        <v>9019</v>
      </c>
      <c r="LEZ510" s="904" t="s">
        <v>8142</v>
      </c>
      <c r="LFA510" s="905" t="s">
        <v>9290</v>
      </c>
      <c r="LFB510" s="906" t="s">
        <v>9291</v>
      </c>
      <c r="LFC510" s="899" t="s">
        <v>3839</v>
      </c>
      <c r="LFD510" s="907">
        <v>46023</v>
      </c>
      <c r="LFE510" s="902">
        <v>46056</v>
      </c>
      <c r="LFF510" s="903" t="s">
        <v>9289</v>
      </c>
      <c r="LFG510" s="903" t="s">
        <v>9019</v>
      </c>
      <c r="LFH510" s="904" t="s">
        <v>8142</v>
      </c>
      <c r="LFI510" s="905" t="s">
        <v>9290</v>
      </c>
      <c r="LFJ510" s="906" t="s">
        <v>9291</v>
      </c>
      <c r="LFK510" s="899" t="s">
        <v>3839</v>
      </c>
      <c r="LFL510" s="907">
        <v>46023</v>
      </c>
      <c r="LFM510" s="902">
        <v>46056</v>
      </c>
      <c r="LFN510" s="903" t="s">
        <v>9289</v>
      </c>
      <c r="LFO510" s="903" t="s">
        <v>9019</v>
      </c>
      <c r="LFP510" s="904" t="s">
        <v>8142</v>
      </c>
      <c r="LFQ510" s="905" t="s">
        <v>9290</v>
      </c>
      <c r="LFR510" s="906" t="s">
        <v>9291</v>
      </c>
      <c r="LFS510" s="899" t="s">
        <v>3839</v>
      </c>
      <c r="LFT510" s="907">
        <v>46023</v>
      </c>
      <c r="LFU510" s="902">
        <v>46056</v>
      </c>
      <c r="LFV510" s="903" t="s">
        <v>9289</v>
      </c>
      <c r="LFW510" s="903" t="s">
        <v>9019</v>
      </c>
      <c r="LFX510" s="904" t="s">
        <v>8142</v>
      </c>
      <c r="LFY510" s="905" t="s">
        <v>9290</v>
      </c>
      <c r="LFZ510" s="906" t="s">
        <v>9291</v>
      </c>
      <c r="LGA510" s="899" t="s">
        <v>3839</v>
      </c>
      <c r="LGB510" s="907">
        <v>46023</v>
      </c>
      <c r="LGC510" s="902">
        <v>46056</v>
      </c>
      <c r="LGD510" s="903" t="s">
        <v>9289</v>
      </c>
      <c r="LGE510" s="903" t="s">
        <v>9019</v>
      </c>
      <c r="LGF510" s="904" t="s">
        <v>8142</v>
      </c>
      <c r="LGG510" s="905" t="s">
        <v>9290</v>
      </c>
      <c r="LGH510" s="906" t="s">
        <v>9291</v>
      </c>
      <c r="LGI510" s="899" t="s">
        <v>3839</v>
      </c>
      <c r="LGJ510" s="907">
        <v>46023</v>
      </c>
      <c r="LGK510" s="902">
        <v>46056</v>
      </c>
      <c r="LGL510" s="903" t="s">
        <v>9289</v>
      </c>
      <c r="LGM510" s="903" t="s">
        <v>9019</v>
      </c>
      <c r="LGN510" s="904" t="s">
        <v>8142</v>
      </c>
      <c r="LGO510" s="905" t="s">
        <v>9290</v>
      </c>
      <c r="LGP510" s="906" t="s">
        <v>9291</v>
      </c>
      <c r="LGQ510" s="899" t="s">
        <v>3839</v>
      </c>
      <c r="LGR510" s="907">
        <v>46023</v>
      </c>
      <c r="LGS510" s="902">
        <v>46056</v>
      </c>
      <c r="LGT510" s="903" t="s">
        <v>9289</v>
      </c>
      <c r="LGU510" s="903" t="s">
        <v>9019</v>
      </c>
      <c r="LGV510" s="904" t="s">
        <v>8142</v>
      </c>
      <c r="LGW510" s="905" t="s">
        <v>9290</v>
      </c>
      <c r="LGX510" s="906" t="s">
        <v>9291</v>
      </c>
      <c r="LGY510" s="899" t="s">
        <v>3839</v>
      </c>
      <c r="LGZ510" s="907">
        <v>46023</v>
      </c>
      <c r="LHA510" s="902">
        <v>46056</v>
      </c>
      <c r="LHB510" s="903" t="s">
        <v>9289</v>
      </c>
      <c r="LHC510" s="903" t="s">
        <v>9019</v>
      </c>
      <c r="LHD510" s="904" t="s">
        <v>8142</v>
      </c>
      <c r="LHE510" s="905" t="s">
        <v>9290</v>
      </c>
      <c r="LHF510" s="906" t="s">
        <v>9291</v>
      </c>
      <c r="LHG510" s="899" t="s">
        <v>3839</v>
      </c>
      <c r="LHH510" s="907">
        <v>46023</v>
      </c>
      <c r="LHI510" s="902">
        <v>46056</v>
      </c>
      <c r="LHJ510" s="903" t="s">
        <v>9289</v>
      </c>
      <c r="LHK510" s="903" t="s">
        <v>9019</v>
      </c>
      <c r="LHL510" s="904" t="s">
        <v>8142</v>
      </c>
      <c r="LHM510" s="905" t="s">
        <v>9290</v>
      </c>
      <c r="LHN510" s="906" t="s">
        <v>9291</v>
      </c>
      <c r="LHO510" s="899" t="s">
        <v>3839</v>
      </c>
      <c r="LHP510" s="907">
        <v>46023</v>
      </c>
      <c r="LHQ510" s="902">
        <v>46056</v>
      </c>
      <c r="LHR510" s="903" t="s">
        <v>9289</v>
      </c>
      <c r="LHS510" s="903" t="s">
        <v>9019</v>
      </c>
      <c r="LHT510" s="904" t="s">
        <v>8142</v>
      </c>
      <c r="LHU510" s="905" t="s">
        <v>9290</v>
      </c>
      <c r="LHV510" s="906" t="s">
        <v>9291</v>
      </c>
      <c r="LHW510" s="899" t="s">
        <v>3839</v>
      </c>
      <c r="LHX510" s="907">
        <v>46023</v>
      </c>
      <c r="LHY510" s="902">
        <v>46056</v>
      </c>
      <c r="LHZ510" s="903" t="s">
        <v>9289</v>
      </c>
      <c r="LIA510" s="903" t="s">
        <v>9019</v>
      </c>
      <c r="LIB510" s="904" t="s">
        <v>8142</v>
      </c>
      <c r="LIC510" s="905" t="s">
        <v>9290</v>
      </c>
      <c r="LID510" s="906" t="s">
        <v>9291</v>
      </c>
      <c r="LIE510" s="899" t="s">
        <v>3839</v>
      </c>
      <c r="LIF510" s="907">
        <v>46023</v>
      </c>
      <c r="LIG510" s="902">
        <v>46056</v>
      </c>
      <c r="LIH510" s="903" t="s">
        <v>9289</v>
      </c>
      <c r="LII510" s="903" t="s">
        <v>9019</v>
      </c>
      <c r="LIJ510" s="904" t="s">
        <v>8142</v>
      </c>
      <c r="LIK510" s="905" t="s">
        <v>9290</v>
      </c>
      <c r="LIL510" s="906" t="s">
        <v>9291</v>
      </c>
      <c r="LIM510" s="899" t="s">
        <v>3839</v>
      </c>
      <c r="LIN510" s="907">
        <v>46023</v>
      </c>
      <c r="LIO510" s="902">
        <v>46056</v>
      </c>
      <c r="LIP510" s="903" t="s">
        <v>9289</v>
      </c>
      <c r="LIQ510" s="903" t="s">
        <v>9019</v>
      </c>
      <c r="LIR510" s="904" t="s">
        <v>8142</v>
      </c>
      <c r="LIS510" s="905" t="s">
        <v>9290</v>
      </c>
      <c r="LIT510" s="906" t="s">
        <v>9291</v>
      </c>
      <c r="LIU510" s="899" t="s">
        <v>3839</v>
      </c>
      <c r="LIV510" s="907">
        <v>46023</v>
      </c>
      <c r="LIW510" s="902">
        <v>46056</v>
      </c>
      <c r="LIX510" s="903" t="s">
        <v>9289</v>
      </c>
      <c r="LIY510" s="903" t="s">
        <v>9019</v>
      </c>
      <c r="LIZ510" s="904" t="s">
        <v>8142</v>
      </c>
      <c r="LJA510" s="905" t="s">
        <v>9290</v>
      </c>
      <c r="LJB510" s="906" t="s">
        <v>9291</v>
      </c>
      <c r="LJC510" s="899" t="s">
        <v>3839</v>
      </c>
      <c r="LJD510" s="907">
        <v>46023</v>
      </c>
      <c r="LJE510" s="902">
        <v>46056</v>
      </c>
      <c r="LJF510" s="903" t="s">
        <v>9289</v>
      </c>
      <c r="LJG510" s="903" t="s">
        <v>9019</v>
      </c>
      <c r="LJH510" s="904" t="s">
        <v>8142</v>
      </c>
      <c r="LJI510" s="905" t="s">
        <v>9290</v>
      </c>
      <c r="LJJ510" s="906" t="s">
        <v>9291</v>
      </c>
      <c r="LJK510" s="899" t="s">
        <v>3839</v>
      </c>
      <c r="LJL510" s="907">
        <v>46023</v>
      </c>
      <c r="LJM510" s="902">
        <v>46056</v>
      </c>
      <c r="LJN510" s="903" t="s">
        <v>9289</v>
      </c>
      <c r="LJO510" s="903" t="s">
        <v>9019</v>
      </c>
      <c r="LJP510" s="904" t="s">
        <v>8142</v>
      </c>
      <c r="LJQ510" s="905" t="s">
        <v>9290</v>
      </c>
      <c r="LJR510" s="906" t="s">
        <v>9291</v>
      </c>
      <c r="LJS510" s="899" t="s">
        <v>3839</v>
      </c>
      <c r="LJT510" s="907">
        <v>46023</v>
      </c>
      <c r="LJU510" s="902">
        <v>46056</v>
      </c>
      <c r="LJV510" s="903" t="s">
        <v>9289</v>
      </c>
      <c r="LJW510" s="903" t="s">
        <v>9019</v>
      </c>
      <c r="LJX510" s="904" t="s">
        <v>8142</v>
      </c>
      <c r="LJY510" s="905" t="s">
        <v>9290</v>
      </c>
      <c r="LJZ510" s="906" t="s">
        <v>9291</v>
      </c>
      <c r="LKA510" s="899" t="s">
        <v>3839</v>
      </c>
      <c r="LKB510" s="907">
        <v>46023</v>
      </c>
      <c r="LKC510" s="902">
        <v>46056</v>
      </c>
      <c r="LKD510" s="903" t="s">
        <v>9289</v>
      </c>
      <c r="LKE510" s="903" t="s">
        <v>9019</v>
      </c>
      <c r="LKF510" s="904" t="s">
        <v>8142</v>
      </c>
      <c r="LKG510" s="905" t="s">
        <v>9290</v>
      </c>
      <c r="LKH510" s="906" t="s">
        <v>9291</v>
      </c>
      <c r="LKI510" s="899" t="s">
        <v>3839</v>
      </c>
      <c r="LKJ510" s="907">
        <v>46023</v>
      </c>
      <c r="LKK510" s="902">
        <v>46056</v>
      </c>
      <c r="LKL510" s="903" t="s">
        <v>9289</v>
      </c>
      <c r="LKM510" s="903" t="s">
        <v>9019</v>
      </c>
      <c r="LKN510" s="904" t="s">
        <v>8142</v>
      </c>
      <c r="LKO510" s="905" t="s">
        <v>9290</v>
      </c>
      <c r="LKP510" s="906" t="s">
        <v>9291</v>
      </c>
      <c r="LKQ510" s="899" t="s">
        <v>3839</v>
      </c>
      <c r="LKR510" s="907">
        <v>46023</v>
      </c>
      <c r="LKS510" s="902">
        <v>46056</v>
      </c>
      <c r="LKT510" s="903" t="s">
        <v>9289</v>
      </c>
      <c r="LKU510" s="903" t="s">
        <v>9019</v>
      </c>
      <c r="LKV510" s="904" t="s">
        <v>8142</v>
      </c>
      <c r="LKW510" s="905" t="s">
        <v>9290</v>
      </c>
      <c r="LKX510" s="906" t="s">
        <v>9291</v>
      </c>
      <c r="LKY510" s="899" t="s">
        <v>3839</v>
      </c>
      <c r="LKZ510" s="907">
        <v>46023</v>
      </c>
      <c r="LLA510" s="902">
        <v>46056</v>
      </c>
      <c r="LLB510" s="903" t="s">
        <v>9289</v>
      </c>
      <c r="LLC510" s="903" t="s">
        <v>9019</v>
      </c>
      <c r="LLD510" s="904" t="s">
        <v>8142</v>
      </c>
      <c r="LLE510" s="905" t="s">
        <v>9290</v>
      </c>
      <c r="LLF510" s="906" t="s">
        <v>9291</v>
      </c>
      <c r="LLG510" s="899" t="s">
        <v>3839</v>
      </c>
      <c r="LLH510" s="907">
        <v>46023</v>
      </c>
      <c r="LLI510" s="902">
        <v>46056</v>
      </c>
      <c r="LLJ510" s="903" t="s">
        <v>9289</v>
      </c>
      <c r="LLK510" s="903" t="s">
        <v>9019</v>
      </c>
      <c r="LLL510" s="904" t="s">
        <v>8142</v>
      </c>
      <c r="LLM510" s="905" t="s">
        <v>9290</v>
      </c>
      <c r="LLN510" s="906" t="s">
        <v>9291</v>
      </c>
      <c r="LLO510" s="899" t="s">
        <v>3839</v>
      </c>
      <c r="LLP510" s="907">
        <v>46023</v>
      </c>
      <c r="LLQ510" s="902">
        <v>46056</v>
      </c>
      <c r="LLR510" s="903" t="s">
        <v>9289</v>
      </c>
      <c r="LLS510" s="903" t="s">
        <v>9019</v>
      </c>
      <c r="LLT510" s="904" t="s">
        <v>8142</v>
      </c>
      <c r="LLU510" s="905" t="s">
        <v>9290</v>
      </c>
      <c r="LLV510" s="906" t="s">
        <v>9291</v>
      </c>
      <c r="LLW510" s="899" t="s">
        <v>3839</v>
      </c>
      <c r="LLX510" s="907">
        <v>46023</v>
      </c>
      <c r="LLY510" s="902">
        <v>46056</v>
      </c>
      <c r="LLZ510" s="903" t="s">
        <v>9289</v>
      </c>
      <c r="LMA510" s="903" t="s">
        <v>9019</v>
      </c>
      <c r="LMB510" s="904" t="s">
        <v>8142</v>
      </c>
      <c r="LMC510" s="905" t="s">
        <v>9290</v>
      </c>
      <c r="LMD510" s="906" t="s">
        <v>9291</v>
      </c>
      <c r="LME510" s="899" t="s">
        <v>3839</v>
      </c>
      <c r="LMF510" s="907">
        <v>46023</v>
      </c>
      <c r="LMG510" s="902">
        <v>46056</v>
      </c>
      <c r="LMH510" s="903" t="s">
        <v>9289</v>
      </c>
      <c r="LMI510" s="903" t="s">
        <v>9019</v>
      </c>
      <c r="LMJ510" s="904" t="s">
        <v>8142</v>
      </c>
      <c r="LMK510" s="905" t="s">
        <v>9290</v>
      </c>
      <c r="LML510" s="906" t="s">
        <v>9291</v>
      </c>
      <c r="LMM510" s="899" t="s">
        <v>3839</v>
      </c>
      <c r="LMN510" s="907">
        <v>46023</v>
      </c>
      <c r="LMO510" s="902">
        <v>46056</v>
      </c>
      <c r="LMP510" s="903" t="s">
        <v>9289</v>
      </c>
      <c r="LMQ510" s="903" t="s">
        <v>9019</v>
      </c>
      <c r="LMR510" s="904" t="s">
        <v>8142</v>
      </c>
      <c r="LMS510" s="905" t="s">
        <v>9290</v>
      </c>
      <c r="LMT510" s="906" t="s">
        <v>9291</v>
      </c>
      <c r="LMU510" s="899" t="s">
        <v>3839</v>
      </c>
      <c r="LMV510" s="907">
        <v>46023</v>
      </c>
      <c r="LMW510" s="902">
        <v>46056</v>
      </c>
      <c r="LMX510" s="903" t="s">
        <v>9289</v>
      </c>
      <c r="LMY510" s="903" t="s">
        <v>9019</v>
      </c>
      <c r="LMZ510" s="904" t="s">
        <v>8142</v>
      </c>
      <c r="LNA510" s="905" t="s">
        <v>9290</v>
      </c>
      <c r="LNB510" s="906" t="s">
        <v>9291</v>
      </c>
      <c r="LNC510" s="899" t="s">
        <v>3839</v>
      </c>
      <c r="LND510" s="907">
        <v>46023</v>
      </c>
      <c r="LNE510" s="902">
        <v>46056</v>
      </c>
      <c r="LNF510" s="903" t="s">
        <v>9289</v>
      </c>
      <c r="LNG510" s="903" t="s">
        <v>9019</v>
      </c>
      <c r="LNH510" s="904" t="s">
        <v>8142</v>
      </c>
      <c r="LNI510" s="905" t="s">
        <v>9290</v>
      </c>
      <c r="LNJ510" s="906" t="s">
        <v>9291</v>
      </c>
      <c r="LNK510" s="899" t="s">
        <v>3839</v>
      </c>
      <c r="LNL510" s="907">
        <v>46023</v>
      </c>
      <c r="LNM510" s="902">
        <v>46056</v>
      </c>
      <c r="LNN510" s="903" t="s">
        <v>9289</v>
      </c>
      <c r="LNO510" s="903" t="s">
        <v>9019</v>
      </c>
      <c r="LNP510" s="904" t="s">
        <v>8142</v>
      </c>
      <c r="LNQ510" s="905" t="s">
        <v>9290</v>
      </c>
      <c r="LNR510" s="906" t="s">
        <v>9291</v>
      </c>
      <c r="LNS510" s="899" t="s">
        <v>3839</v>
      </c>
      <c r="LNT510" s="907">
        <v>46023</v>
      </c>
      <c r="LNU510" s="902">
        <v>46056</v>
      </c>
      <c r="LNV510" s="903" t="s">
        <v>9289</v>
      </c>
      <c r="LNW510" s="903" t="s">
        <v>9019</v>
      </c>
      <c r="LNX510" s="904" t="s">
        <v>8142</v>
      </c>
      <c r="LNY510" s="905" t="s">
        <v>9290</v>
      </c>
      <c r="LNZ510" s="906" t="s">
        <v>9291</v>
      </c>
      <c r="LOA510" s="899" t="s">
        <v>3839</v>
      </c>
      <c r="LOB510" s="907">
        <v>46023</v>
      </c>
      <c r="LOC510" s="902">
        <v>46056</v>
      </c>
      <c r="LOD510" s="903" t="s">
        <v>9289</v>
      </c>
      <c r="LOE510" s="903" t="s">
        <v>9019</v>
      </c>
      <c r="LOF510" s="904" t="s">
        <v>8142</v>
      </c>
      <c r="LOG510" s="905" t="s">
        <v>9290</v>
      </c>
      <c r="LOH510" s="906" t="s">
        <v>9291</v>
      </c>
      <c r="LOI510" s="899" t="s">
        <v>3839</v>
      </c>
      <c r="LOJ510" s="907">
        <v>46023</v>
      </c>
      <c r="LOK510" s="902">
        <v>46056</v>
      </c>
      <c r="LOL510" s="903" t="s">
        <v>9289</v>
      </c>
      <c r="LOM510" s="903" t="s">
        <v>9019</v>
      </c>
      <c r="LON510" s="904" t="s">
        <v>8142</v>
      </c>
      <c r="LOO510" s="905" t="s">
        <v>9290</v>
      </c>
      <c r="LOP510" s="906" t="s">
        <v>9291</v>
      </c>
      <c r="LOQ510" s="899" t="s">
        <v>3839</v>
      </c>
      <c r="LOR510" s="907">
        <v>46023</v>
      </c>
      <c r="LOS510" s="902">
        <v>46056</v>
      </c>
      <c r="LOT510" s="903" t="s">
        <v>9289</v>
      </c>
      <c r="LOU510" s="903" t="s">
        <v>9019</v>
      </c>
      <c r="LOV510" s="904" t="s">
        <v>8142</v>
      </c>
      <c r="LOW510" s="905" t="s">
        <v>9290</v>
      </c>
      <c r="LOX510" s="906" t="s">
        <v>9291</v>
      </c>
      <c r="LOY510" s="899" t="s">
        <v>3839</v>
      </c>
      <c r="LOZ510" s="907">
        <v>46023</v>
      </c>
      <c r="LPA510" s="902">
        <v>46056</v>
      </c>
      <c r="LPB510" s="903" t="s">
        <v>9289</v>
      </c>
      <c r="LPC510" s="903" t="s">
        <v>9019</v>
      </c>
      <c r="LPD510" s="904" t="s">
        <v>8142</v>
      </c>
      <c r="LPE510" s="905" t="s">
        <v>9290</v>
      </c>
      <c r="LPF510" s="906" t="s">
        <v>9291</v>
      </c>
      <c r="LPG510" s="899" t="s">
        <v>3839</v>
      </c>
      <c r="LPH510" s="907">
        <v>46023</v>
      </c>
      <c r="LPI510" s="902">
        <v>46056</v>
      </c>
      <c r="LPJ510" s="903" t="s">
        <v>9289</v>
      </c>
      <c r="LPK510" s="903" t="s">
        <v>9019</v>
      </c>
      <c r="LPL510" s="904" t="s">
        <v>8142</v>
      </c>
      <c r="LPM510" s="905" t="s">
        <v>9290</v>
      </c>
      <c r="LPN510" s="906" t="s">
        <v>9291</v>
      </c>
      <c r="LPO510" s="899" t="s">
        <v>3839</v>
      </c>
      <c r="LPP510" s="907">
        <v>46023</v>
      </c>
      <c r="LPQ510" s="902">
        <v>46056</v>
      </c>
      <c r="LPR510" s="903" t="s">
        <v>9289</v>
      </c>
      <c r="LPS510" s="903" t="s">
        <v>9019</v>
      </c>
      <c r="LPT510" s="904" t="s">
        <v>8142</v>
      </c>
      <c r="LPU510" s="905" t="s">
        <v>9290</v>
      </c>
      <c r="LPV510" s="906" t="s">
        <v>9291</v>
      </c>
      <c r="LPW510" s="899" t="s">
        <v>3839</v>
      </c>
      <c r="LPX510" s="907">
        <v>46023</v>
      </c>
      <c r="LPY510" s="902">
        <v>46056</v>
      </c>
      <c r="LPZ510" s="903" t="s">
        <v>9289</v>
      </c>
      <c r="LQA510" s="903" t="s">
        <v>9019</v>
      </c>
      <c r="LQB510" s="904" t="s">
        <v>8142</v>
      </c>
      <c r="LQC510" s="905" t="s">
        <v>9290</v>
      </c>
      <c r="LQD510" s="906" t="s">
        <v>9291</v>
      </c>
      <c r="LQE510" s="899" t="s">
        <v>3839</v>
      </c>
      <c r="LQF510" s="907">
        <v>46023</v>
      </c>
      <c r="LQG510" s="902">
        <v>46056</v>
      </c>
      <c r="LQH510" s="903" t="s">
        <v>9289</v>
      </c>
      <c r="LQI510" s="903" t="s">
        <v>9019</v>
      </c>
      <c r="LQJ510" s="904" t="s">
        <v>8142</v>
      </c>
      <c r="LQK510" s="905" t="s">
        <v>9290</v>
      </c>
      <c r="LQL510" s="906" t="s">
        <v>9291</v>
      </c>
      <c r="LQM510" s="899" t="s">
        <v>3839</v>
      </c>
      <c r="LQN510" s="907">
        <v>46023</v>
      </c>
      <c r="LQO510" s="902">
        <v>46056</v>
      </c>
      <c r="LQP510" s="903" t="s">
        <v>9289</v>
      </c>
      <c r="LQQ510" s="903" t="s">
        <v>9019</v>
      </c>
      <c r="LQR510" s="904" t="s">
        <v>8142</v>
      </c>
      <c r="LQS510" s="905" t="s">
        <v>9290</v>
      </c>
      <c r="LQT510" s="906" t="s">
        <v>9291</v>
      </c>
      <c r="LQU510" s="899" t="s">
        <v>3839</v>
      </c>
      <c r="LQV510" s="907">
        <v>46023</v>
      </c>
      <c r="LQW510" s="902">
        <v>46056</v>
      </c>
      <c r="LQX510" s="903" t="s">
        <v>9289</v>
      </c>
      <c r="LQY510" s="903" t="s">
        <v>9019</v>
      </c>
      <c r="LQZ510" s="904" t="s">
        <v>8142</v>
      </c>
      <c r="LRA510" s="905" t="s">
        <v>9290</v>
      </c>
      <c r="LRB510" s="906" t="s">
        <v>9291</v>
      </c>
      <c r="LRC510" s="899" t="s">
        <v>3839</v>
      </c>
      <c r="LRD510" s="907">
        <v>46023</v>
      </c>
      <c r="LRE510" s="902">
        <v>46056</v>
      </c>
      <c r="LRF510" s="903" t="s">
        <v>9289</v>
      </c>
      <c r="LRG510" s="903" t="s">
        <v>9019</v>
      </c>
      <c r="LRH510" s="904" t="s">
        <v>8142</v>
      </c>
      <c r="LRI510" s="905" t="s">
        <v>9290</v>
      </c>
      <c r="LRJ510" s="906" t="s">
        <v>9291</v>
      </c>
      <c r="LRK510" s="899" t="s">
        <v>3839</v>
      </c>
      <c r="LRL510" s="907">
        <v>46023</v>
      </c>
      <c r="LRM510" s="902">
        <v>46056</v>
      </c>
      <c r="LRN510" s="903" t="s">
        <v>9289</v>
      </c>
      <c r="LRO510" s="903" t="s">
        <v>9019</v>
      </c>
      <c r="LRP510" s="904" t="s">
        <v>8142</v>
      </c>
      <c r="LRQ510" s="905" t="s">
        <v>9290</v>
      </c>
      <c r="LRR510" s="906" t="s">
        <v>9291</v>
      </c>
      <c r="LRS510" s="899" t="s">
        <v>3839</v>
      </c>
      <c r="LRT510" s="907">
        <v>46023</v>
      </c>
      <c r="LRU510" s="902">
        <v>46056</v>
      </c>
      <c r="LRV510" s="903" t="s">
        <v>9289</v>
      </c>
      <c r="LRW510" s="903" t="s">
        <v>9019</v>
      </c>
      <c r="LRX510" s="904" t="s">
        <v>8142</v>
      </c>
      <c r="LRY510" s="905" t="s">
        <v>9290</v>
      </c>
      <c r="LRZ510" s="906" t="s">
        <v>9291</v>
      </c>
      <c r="LSA510" s="899" t="s">
        <v>3839</v>
      </c>
      <c r="LSB510" s="907">
        <v>46023</v>
      </c>
      <c r="LSC510" s="902">
        <v>46056</v>
      </c>
      <c r="LSD510" s="903" t="s">
        <v>9289</v>
      </c>
      <c r="LSE510" s="903" t="s">
        <v>9019</v>
      </c>
      <c r="LSF510" s="904" t="s">
        <v>8142</v>
      </c>
      <c r="LSG510" s="905" t="s">
        <v>9290</v>
      </c>
      <c r="LSH510" s="906" t="s">
        <v>9291</v>
      </c>
      <c r="LSI510" s="899" t="s">
        <v>3839</v>
      </c>
      <c r="LSJ510" s="907">
        <v>46023</v>
      </c>
      <c r="LSK510" s="902">
        <v>46056</v>
      </c>
      <c r="LSL510" s="903" t="s">
        <v>9289</v>
      </c>
      <c r="LSM510" s="903" t="s">
        <v>9019</v>
      </c>
      <c r="LSN510" s="904" t="s">
        <v>8142</v>
      </c>
      <c r="LSO510" s="905" t="s">
        <v>9290</v>
      </c>
      <c r="LSP510" s="906" t="s">
        <v>9291</v>
      </c>
      <c r="LSQ510" s="899" t="s">
        <v>3839</v>
      </c>
      <c r="LSR510" s="907">
        <v>46023</v>
      </c>
      <c r="LSS510" s="902">
        <v>46056</v>
      </c>
      <c r="LST510" s="903" t="s">
        <v>9289</v>
      </c>
      <c r="LSU510" s="903" t="s">
        <v>9019</v>
      </c>
      <c r="LSV510" s="904" t="s">
        <v>8142</v>
      </c>
      <c r="LSW510" s="905" t="s">
        <v>9290</v>
      </c>
      <c r="LSX510" s="906" t="s">
        <v>9291</v>
      </c>
      <c r="LSY510" s="899" t="s">
        <v>3839</v>
      </c>
      <c r="LSZ510" s="907">
        <v>46023</v>
      </c>
      <c r="LTA510" s="902">
        <v>46056</v>
      </c>
      <c r="LTB510" s="903" t="s">
        <v>9289</v>
      </c>
      <c r="LTC510" s="903" t="s">
        <v>9019</v>
      </c>
      <c r="LTD510" s="904" t="s">
        <v>8142</v>
      </c>
      <c r="LTE510" s="905" t="s">
        <v>9290</v>
      </c>
      <c r="LTF510" s="906" t="s">
        <v>9291</v>
      </c>
      <c r="LTG510" s="899" t="s">
        <v>3839</v>
      </c>
      <c r="LTH510" s="907">
        <v>46023</v>
      </c>
      <c r="LTI510" s="902">
        <v>46056</v>
      </c>
      <c r="LTJ510" s="903" t="s">
        <v>9289</v>
      </c>
      <c r="LTK510" s="903" t="s">
        <v>9019</v>
      </c>
      <c r="LTL510" s="904" t="s">
        <v>8142</v>
      </c>
      <c r="LTM510" s="905" t="s">
        <v>9290</v>
      </c>
      <c r="LTN510" s="906" t="s">
        <v>9291</v>
      </c>
      <c r="LTO510" s="899" t="s">
        <v>3839</v>
      </c>
      <c r="LTP510" s="907">
        <v>46023</v>
      </c>
      <c r="LTQ510" s="902">
        <v>46056</v>
      </c>
      <c r="LTR510" s="903" t="s">
        <v>9289</v>
      </c>
      <c r="LTS510" s="903" t="s">
        <v>9019</v>
      </c>
      <c r="LTT510" s="904" t="s">
        <v>8142</v>
      </c>
      <c r="LTU510" s="905" t="s">
        <v>9290</v>
      </c>
      <c r="LTV510" s="906" t="s">
        <v>9291</v>
      </c>
      <c r="LTW510" s="899" t="s">
        <v>3839</v>
      </c>
      <c r="LTX510" s="907">
        <v>46023</v>
      </c>
      <c r="LTY510" s="902">
        <v>46056</v>
      </c>
      <c r="LTZ510" s="903" t="s">
        <v>9289</v>
      </c>
      <c r="LUA510" s="903" t="s">
        <v>9019</v>
      </c>
      <c r="LUB510" s="904" t="s">
        <v>8142</v>
      </c>
      <c r="LUC510" s="905" t="s">
        <v>9290</v>
      </c>
      <c r="LUD510" s="906" t="s">
        <v>9291</v>
      </c>
      <c r="LUE510" s="899" t="s">
        <v>3839</v>
      </c>
      <c r="LUF510" s="907">
        <v>46023</v>
      </c>
      <c r="LUG510" s="902">
        <v>46056</v>
      </c>
      <c r="LUH510" s="903" t="s">
        <v>9289</v>
      </c>
      <c r="LUI510" s="903" t="s">
        <v>9019</v>
      </c>
      <c r="LUJ510" s="904" t="s">
        <v>8142</v>
      </c>
      <c r="LUK510" s="905" t="s">
        <v>9290</v>
      </c>
      <c r="LUL510" s="906" t="s">
        <v>9291</v>
      </c>
      <c r="LUM510" s="899" t="s">
        <v>3839</v>
      </c>
      <c r="LUN510" s="907">
        <v>46023</v>
      </c>
      <c r="LUO510" s="902">
        <v>46056</v>
      </c>
      <c r="LUP510" s="903" t="s">
        <v>9289</v>
      </c>
      <c r="LUQ510" s="903" t="s">
        <v>9019</v>
      </c>
      <c r="LUR510" s="904" t="s">
        <v>8142</v>
      </c>
      <c r="LUS510" s="905" t="s">
        <v>9290</v>
      </c>
      <c r="LUT510" s="906" t="s">
        <v>9291</v>
      </c>
      <c r="LUU510" s="899" t="s">
        <v>3839</v>
      </c>
      <c r="LUV510" s="907">
        <v>46023</v>
      </c>
      <c r="LUW510" s="902">
        <v>46056</v>
      </c>
      <c r="LUX510" s="903" t="s">
        <v>9289</v>
      </c>
      <c r="LUY510" s="903" t="s">
        <v>9019</v>
      </c>
      <c r="LUZ510" s="904" t="s">
        <v>8142</v>
      </c>
      <c r="LVA510" s="905" t="s">
        <v>9290</v>
      </c>
      <c r="LVB510" s="906" t="s">
        <v>9291</v>
      </c>
      <c r="LVC510" s="899" t="s">
        <v>3839</v>
      </c>
      <c r="LVD510" s="907">
        <v>46023</v>
      </c>
      <c r="LVE510" s="902">
        <v>46056</v>
      </c>
      <c r="LVF510" s="903" t="s">
        <v>9289</v>
      </c>
      <c r="LVG510" s="903" t="s">
        <v>9019</v>
      </c>
      <c r="LVH510" s="904" t="s">
        <v>8142</v>
      </c>
      <c r="LVI510" s="905" t="s">
        <v>9290</v>
      </c>
      <c r="LVJ510" s="906" t="s">
        <v>9291</v>
      </c>
      <c r="LVK510" s="899" t="s">
        <v>3839</v>
      </c>
      <c r="LVL510" s="907">
        <v>46023</v>
      </c>
      <c r="LVM510" s="902">
        <v>46056</v>
      </c>
      <c r="LVN510" s="903" t="s">
        <v>9289</v>
      </c>
      <c r="LVO510" s="903" t="s">
        <v>9019</v>
      </c>
      <c r="LVP510" s="904" t="s">
        <v>8142</v>
      </c>
      <c r="LVQ510" s="905" t="s">
        <v>9290</v>
      </c>
      <c r="LVR510" s="906" t="s">
        <v>9291</v>
      </c>
      <c r="LVS510" s="899" t="s">
        <v>3839</v>
      </c>
      <c r="LVT510" s="907">
        <v>46023</v>
      </c>
      <c r="LVU510" s="902">
        <v>46056</v>
      </c>
      <c r="LVV510" s="903" t="s">
        <v>9289</v>
      </c>
      <c r="LVW510" s="903" t="s">
        <v>9019</v>
      </c>
      <c r="LVX510" s="904" t="s">
        <v>8142</v>
      </c>
      <c r="LVY510" s="905" t="s">
        <v>9290</v>
      </c>
      <c r="LVZ510" s="906" t="s">
        <v>9291</v>
      </c>
      <c r="LWA510" s="899" t="s">
        <v>3839</v>
      </c>
      <c r="LWB510" s="907">
        <v>46023</v>
      </c>
      <c r="LWC510" s="902">
        <v>46056</v>
      </c>
      <c r="LWD510" s="903" t="s">
        <v>9289</v>
      </c>
      <c r="LWE510" s="903" t="s">
        <v>9019</v>
      </c>
      <c r="LWF510" s="904" t="s">
        <v>8142</v>
      </c>
      <c r="LWG510" s="905" t="s">
        <v>9290</v>
      </c>
      <c r="LWH510" s="906" t="s">
        <v>9291</v>
      </c>
      <c r="LWI510" s="899" t="s">
        <v>3839</v>
      </c>
      <c r="LWJ510" s="907">
        <v>46023</v>
      </c>
      <c r="LWK510" s="902">
        <v>46056</v>
      </c>
      <c r="LWL510" s="903" t="s">
        <v>9289</v>
      </c>
      <c r="LWM510" s="903" t="s">
        <v>9019</v>
      </c>
      <c r="LWN510" s="904" t="s">
        <v>8142</v>
      </c>
      <c r="LWO510" s="905" t="s">
        <v>9290</v>
      </c>
      <c r="LWP510" s="906" t="s">
        <v>9291</v>
      </c>
      <c r="LWQ510" s="899" t="s">
        <v>3839</v>
      </c>
      <c r="LWR510" s="907">
        <v>46023</v>
      </c>
      <c r="LWS510" s="902">
        <v>46056</v>
      </c>
      <c r="LWT510" s="903" t="s">
        <v>9289</v>
      </c>
      <c r="LWU510" s="903" t="s">
        <v>9019</v>
      </c>
      <c r="LWV510" s="904" t="s">
        <v>8142</v>
      </c>
      <c r="LWW510" s="905" t="s">
        <v>9290</v>
      </c>
      <c r="LWX510" s="906" t="s">
        <v>9291</v>
      </c>
      <c r="LWY510" s="899" t="s">
        <v>3839</v>
      </c>
      <c r="LWZ510" s="907">
        <v>46023</v>
      </c>
      <c r="LXA510" s="902">
        <v>46056</v>
      </c>
      <c r="LXB510" s="903" t="s">
        <v>9289</v>
      </c>
      <c r="LXC510" s="903" t="s">
        <v>9019</v>
      </c>
      <c r="LXD510" s="904" t="s">
        <v>8142</v>
      </c>
      <c r="LXE510" s="905" t="s">
        <v>9290</v>
      </c>
      <c r="LXF510" s="906" t="s">
        <v>9291</v>
      </c>
      <c r="LXG510" s="899" t="s">
        <v>3839</v>
      </c>
      <c r="LXH510" s="907">
        <v>46023</v>
      </c>
      <c r="LXI510" s="902">
        <v>46056</v>
      </c>
      <c r="LXJ510" s="903" t="s">
        <v>9289</v>
      </c>
      <c r="LXK510" s="903" t="s">
        <v>9019</v>
      </c>
      <c r="LXL510" s="904" t="s">
        <v>8142</v>
      </c>
      <c r="LXM510" s="905" t="s">
        <v>9290</v>
      </c>
      <c r="LXN510" s="906" t="s">
        <v>9291</v>
      </c>
      <c r="LXO510" s="899" t="s">
        <v>3839</v>
      </c>
      <c r="LXP510" s="907">
        <v>46023</v>
      </c>
      <c r="LXQ510" s="902">
        <v>46056</v>
      </c>
      <c r="LXR510" s="903" t="s">
        <v>9289</v>
      </c>
      <c r="LXS510" s="903" t="s">
        <v>9019</v>
      </c>
      <c r="LXT510" s="904" t="s">
        <v>8142</v>
      </c>
      <c r="LXU510" s="905" t="s">
        <v>9290</v>
      </c>
      <c r="LXV510" s="906" t="s">
        <v>9291</v>
      </c>
      <c r="LXW510" s="899" t="s">
        <v>3839</v>
      </c>
      <c r="LXX510" s="907">
        <v>46023</v>
      </c>
      <c r="LXY510" s="902">
        <v>46056</v>
      </c>
      <c r="LXZ510" s="903" t="s">
        <v>9289</v>
      </c>
      <c r="LYA510" s="903" t="s">
        <v>9019</v>
      </c>
      <c r="LYB510" s="904" t="s">
        <v>8142</v>
      </c>
      <c r="LYC510" s="905" t="s">
        <v>9290</v>
      </c>
      <c r="LYD510" s="906" t="s">
        <v>9291</v>
      </c>
      <c r="LYE510" s="899" t="s">
        <v>3839</v>
      </c>
      <c r="LYF510" s="907">
        <v>46023</v>
      </c>
      <c r="LYG510" s="902">
        <v>46056</v>
      </c>
      <c r="LYH510" s="903" t="s">
        <v>9289</v>
      </c>
      <c r="LYI510" s="903" t="s">
        <v>9019</v>
      </c>
      <c r="LYJ510" s="904" t="s">
        <v>8142</v>
      </c>
      <c r="LYK510" s="905" t="s">
        <v>9290</v>
      </c>
      <c r="LYL510" s="906" t="s">
        <v>9291</v>
      </c>
      <c r="LYM510" s="899" t="s">
        <v>3839</v>
      </c>
      <c r="LYN510" s="907">
        <v>46023</v>
      </c>
      <c r="LYO510" s="902">
        <v>46056</v>
      </c>
      <c r="LYP510" s="903" t="s">
        <v>9289</v>
      </c>
      <c r="LYQ510" s="903" t="s">
        <v>9019</v>
      </c>
      <c r="LYR510" s="904" t="s">
        <v>8142</v>
      </c>
      <c r="LYS510" s="905" t="s">
        <v>9290</v>
      </c>
      <c r="LYT510" s="906" t="s">
        <v>9291</v>
      </c>
      <c r="LYU510" s="899" t="s">
        <v>3839</v>
      </c>
      <c r="LYV510" s="907">
        <v>46023</v>
      </c>
      <c r="LYW510" s="902">
        <v>46056</v>
      </c>
      <c r="LYX510" s="903" t="s">
        <v>9289</v>
      </c>
      <c r="LYY510" s="903" t="s">
        <v>9019</v>
      </c>
      <c r="LYZ510" s="904" t="s">
        <v>8142</v>
      </c>
      <c r="LZA510" s="905" t="s">
        <v>9290</v>
      </c>
      <c r="LZB510" s="906" t="s">
        <v>9291</v>
      </c>
      <c r="LZC510" s="899" t="s">
        <v>3839</v>
      </c>
      <c r="LZD510" s="907">
        <v>46023</v>
      </c>
      <c r="LZE510" s="902">
        <v>46056</v>
      </c>
      <c r="LZF510" s="903" t="s">
        <v>9289</v>
      </c>
      <c r="LZG510" s="903" t="s">
        <v>9019</v>
      </c>
      <c r="LZH510" s="904" t="s">
        <v>8142</v>
      </c>
      <c r="LZI510" s="905" t="s">
        <v>9290</v>
      </c>
      <c r="LZJ510" s="906" t="s">
        <v>9291</v>
      </c>
      <c r="LZK510" s="899" t="s">
        <v>3839</v>
      </c>
      <c r="LZL510" s="907">
        <v>46023</v>
      </c>
      <c r="LZM510" s="902">
        <v>46056</v>
      </c>
      <c r="LZN510" s="903" t="s">
        <v>9289</v>
      </c>
      <c r="LZO510" s="903" t="s">
        <v>9019</v>
      </c>
      <c r="LZP510" s="904" t="s">
        <v>8142</v>
      </c>
      <c r="LZQ510" s="905" t="s">
        <v>9290</v>
      </c>
      <c r="LZR510" s="906" t="s">
        <v>9291</v>
      </c>
      <c r="LZS510" s="899" t="s">
        <v>3839</v>
      </c>
      <c r="LZT510" s="907">
        <v>46023</v>
      </c>
      <c r="LZU510" s="902">
        <v>46056</v>
      </c>
      <c r="LZV510" s="903" t="s">
        <v>9289</v>
      </c>
      <c r="LZW510" s="903" t="s">
        <v>9019</v>
      </c>
      <c r="LZX510" s="904" t="s">
        <v>8142</v>
      </c>
      <c r="LZY510" s="905" t="s">
        <v>9290</v>
      </c>
      <c r="LZZ510" s="906" t="s">
        <v>9291</v>
      </c>
      <c r="MAA510" s="899" t="s">
        <v>3839</v>
      </c>
      <c r="MAB510" s="907">
        <v>46023</v>
      </c>
      <c r="MAC510" s="902">
        <v>46056</v>
      </c>
      <c r="MAD510" s="903" t="s">
        <v>9289</v>
      </c>
      <c r="MAE510" s="903" t="s">
        <v>9019</v>
      </c>
      <c r="MAF510" s="904" t="s">
        <v>8142</v>
      </c>
      <c r="MAG510" s="905" t="s">
        <v>9290</v>
      </c>
      <c r="MAH510" s="906" t="s">
        <v>9291</v>
      </c>
      <c r="MAI510" s="899" t="s">
        <v>3839</v>
      </c>
      <c r="MAJ510" s="907">
        <v>46023</v>
      </c>
      <c r="MAK510" s="902">
        <v>46056</v>
      </c>
      <c r="MAL510" s="903" t="s">
        <v>9289</v>
      </c>
      <c r="MAM510" s="903" t="s">
        <v>9019</v>
      </c>
      <c r="MAN510" s="904" t="s">
        <v>8142</v>
      </c>
      <c r="MAO510" s="905" t="s">
        <v>9290</v>
      </c>
      <c r="MAP510" s="906" t="s">
        <v>9291</v>
      </c>
      <c r="MAQ510" s="899" t="s">
        <v>3839</v>
      </c>
      <c r="MAR510" s="907">
        <v>46023</v>
      </c>
      <c r="MAS510" s="902">
        <v>46056</v>
      </c>
      <c r="MAT510" s="903" t="s">
        <v>9289</v>
      </c>
      <c r="MAU510" s="903" t="s">
        <v>9019</v>
      </c>
      <c r="MAV510" s="904" t="s">
        <v>8142</v>
      </c>
      <c r="MAW510" s="905" t="s">
        <v>9290</v>
      </c>
      <c r="MAX510" s="906" t="s">
        <v>9291</v>
      </c>
      <c r="MAY510" s="899" t="s">
        <v>3839</v>
      </c>
      <c r="MAZ510" s="907">
        <v>46023</v>
      </c>
      <c r="MBA510" s="902">
        <v>46056</v>
      </c>
      <c r="MBB510" s="903" t="s">
        <v>9289</v>
      </c>
      <c r="MBC510" s="903" t="s">
        <v>9019</v>
      </c>
      <c r="MBD510" s="904" t="s">
        <v>8142</v>
      </c>
      <c r="MBE510" s="905" t="s">
        <v>9290</v>
      </c>
      <c r="MBF510" s="906" t="s">
        <v>9291</v>
      </c>
      <c r="MBG510" s="899" t="s">
        <v>3839</v>
      </c>
      <c r="MBH510" s="907">
        <v>46023</v>
      </c>
      <c r="MBI510" s="902">
        <v>46056</v>
      </c>
      <c r="MBJ510" s="903" t="s">
        <v>9289</v>
      </c>
      <c r="MBK510" s="903" t="s">
        <v>9019</v>
      </c>
      <c r="MBL510" s="904" t="s">
        <v>8142</v>
      </c>
      <c r="MBM510" s="905" t="s">
        <v>9290</v>
      </c>
      <c r="MBN510" s="906" t="s">
        <v>9291</v>
      </c>
      <c r="MBO510" s="899" t="s">
        <v>3839</v>
      </c>
      <c r="MBP510" s="907">
        <v>46023</v>
      </c>
      <c r="MBQ510" s="902">
        <v>46056</v>
      </c>
      <c r="MBR510" s="903" t="s">
        <v>9289</v>
      </c>
      <c r="MBS510" s="903" t="s">
        <v>9019</v>
      </c>
      <c r="MBT510" s="904" t="s">
        <v>8142</v>
      </c>
      <c r="MBU510" s="905" t="s">
        <v>9290</v>
      </c>
      <c r="MBV510" s="906" t="s">
        <v>9291</v>
      </c>
      <c r="MBW510" s="899" t="s">
        <v>3839</v>
      </c>
      <c r="MBX510" s="907">
        <v>46023</v>
      </c>
      <c r="MBY510" s="902">
        <v>46056</v>
      </c>
      <c r="MBZ510" s="903" t="s">
        <v>9289</v>
      </c>
      <c r="MCA510" s="903" t="s">
        <v>9019</v>
      </c>
      <c r="MCB510" s="904" t="s">
        <v>8142</v>
      </c>
      <c r="MCC510" s="905" t="s">
        <v>9290</v>
      </c>
      <c r="MCD510" s="906" t="s">
        <v>9291</v>
      </c>
      <c r="MCE510" s="899" t="s">
        <v>3839</v>
      </c>
      <c r="MCF510" s="907">
        <v>46023</v>
      </c>
      <c r="MCG510" s="902">
        <v>46056</v>
      </c>
      <c r="MCH510" s="903" t="s">
        <v>9289</v>
      </c>
      <c r="MCI510" s="903" t="s">
        <v>9019</v>
      </c>
      <c r="MCJ510" s="904" t="s">
        <v>8142</v>
      </c>
      <c r="MCK510" s="905" t="s">
        <v>9290</v>
      </c>
      <c r="MCL510" s="906" t="s">
        <v>9291</v>
      </c>
      <c r="MCM510" s="899" t="s">
        <v>3839</v>
      </c>
      <c r="MCN510" s="907">
        <v>46023</v>
      </c>
      <c r="MCO510" s="902">
        <v>46056</v>
      </c>
      <c r="MCP510" s="903" t="s">
        <v>9289</v>
      </c>
      <c r="MCQ510" s="903" t="s">
        <v>9019</v>
      </c>
      <c r="MCR510" s="904" t="s">
        <v>8142</v>
      </c>
      <c r="MCS510" s="905" t="s">
        <v>9290</v>
      </c>
      <c r="MCT510" s="906" t="s">
        <v>9291</v>
      </c>
      <c r="MCU510" s="899" t="s">
        <v>3839</v>
      </c>
      <c r="MCV510" s="907">
        <v>46023</v>
      </c>
      <c r="MCW510" s="902">
        <v>46056</v>
      </c>
      <c r="MCX510" s="903" t="s">
        <v>9289</v>
      </c>
      <c r="MCY510" s="903" t="s">
        <v>9019</v>
      </c>
      <c r="MCZ510" s="904" t="s">
        <v>8142</v>
      </c>
      <c r="MDA510" s="905" t="s">
        <v>9290</v>
      </c>
      <c r="MDB510" s="906" t="s">
        <v>9291</v>
      </c>
      <c r="MDC510" s="899" t="s">
        <v>3839</v>
      </c>
      <c r="MDD510" s="907">
        <v>46023</v>
      </c>
      <c r="MDE510" s="902">
        <v>46056</v>
      </c>
      <c r="MDF510" s="903" t="s">
        <v>9289</v>
      </c>
      <c r="MDG510" s="903" t="s">
        <v>9019</v>
      </c>
      <c r="MDH510" s="904" t="s">
        <v>8142</v>
      </c>
      <c r="MDI510" s="905" t="s">
        <v>9290</v>
      </c>
      <c r="MDJ510" s="906" t="s">
        <v>9291</v>
      </c>
      <c r="MDK510" s="899" t="s">
        <v>3839</v>
      </c>
      <c r="MDL510" s="907">
        <v>46023</v>
      </c>
      <c r="MDM510" s="902">
        <v>46056</v>
      </c>
      <c r="MDN510" s="903" t="s">
        <v>9289</v>
      </c>
      <c r="MDO510" s="903" t="s">
        <v>9019</v>
      </c>
      <c r="MDP510" s="904" t="s">
        <v>8142</v>
      </c>
      <c r="MDQ510" s="905" t="s">
        <v>9290</v>
      </c>
      <c r="MDR510" s="906" t="s">
        <v>9291</v>
      </c>
      <c r="MDS510" s="899" t="s">
        <v>3839</v>
      </c>
      <c r="MDT510" s="907">
        <v>46023</v>
      </c>
      <c r="MDU510" s="902">
        <v>46056</v>
      </c>
      <c r="MDV510" s="903" t="s">
        <v>9289</v>
      </c>
      <c r="MDW510" s="903" t="s">
        <v>9019</v>
      </c>
      <c r="MDX510" s="904" t="s">
        <v>8142</v>
      </c>
      <c r="MDY510" s="905" t="s">
        <v>9290</v>
      </c>
      <c r="MDZ510" s="906" t="s">
        <v>9291</v>
      </c>
      <c r="MEA510" s="899" t="s">
        <v>3839</v>
      </c>
      <c r="MEB510" s="907">
        <v>46023</v>
      </c>
      <c r="MEC510" s="902">
        <v>46056</v>
      </c>
      <c r="MED510" s="903" t="s">
        <v>9289</v>
      </c>
      <c r="MEE510" s="903" t="s">
        <v>9019</v>
      </c>
      <c r="MEF510" s="904" t="s">
        <v>8142</v>
      </c>
      <c r="MEG510" s="905" t="s">
        <v>9290</v>
      </c>
      <c r="MEH510" s="906" t="s">
        <v>9291</v>
      </c>
      <c r="MEI510" s="899" t="s">
        <v>3839</v>
      </c>
      <c r="MEJ510" s="907">
        <v>46023</v>
      </c>
      <c r="MEK510" s="902">
        <v>46056</v>
      </c>
      <c r="MEL510" s="903" t="s">
        <v>9289</v>
      </c>
      <c r="MEM510" s="903" t="s">
        <v>9019</v>
      </c>
      <c r="MEN510" s="904" t="s">
        <v>8142</v>
      </c>
      <c r="MEO510" s="905" t="s">
        <v>9290</v>
      </c>
      <c r="MEP510" s="906" t="s">
        <v>9291</v>
      </c>
      <c r="MEQ510" s="899" t="s">
        <v>3839</v>
      </c>
      <c r="MER510" s="907">
        <v>46023</v>
      </c>
      <c r="MES510" s="902">
        <v>46056</v>
      </c>
      <c r="MET510" s="903" t="s">
        <v>9289</v>
      </c>
      <c r="MEU510" s="903" t="s">
        <v>9019</v>
      </c>
      <c r="MEV510" s="904" t="s">
        <v>8142</v>
      </c>
      <c r="MEW510" s="905" t="s">
        <v>9290</v>
      </c>
      <c r="MEX510" s="906" t="s">
        <v>9291</v>
      </c>
      <c r="MEY510" s="899" t="s">
        <v>3839</v>
      </c>
      <c r="MEZ510" s="907">
        <v>46023</v>
      </c>
      <c r="MFA510" s="902">
        <v>46056</v>
      </c>
      <c r="MFB510" s="903" t="s">
        <v>9289</v>
      </c>
      <c r="MFC510" s="903" t="s">
        <v>9019</v>
      </c>
      <c r="MFD510" s="904" t="s">
        <v>8142</v>
      </c>
      <c r="MFE510" s="905" t="s">
        <v>9290</v>
      </c>
      <c r="MFF510" s="906" t="s">
        <v>9291</v>
      </c>
      <c r="MFG510" s="899" t="s">
        <v>3839</v>
      </c>
      <c r="MFH510" s="907">
        <v>46023</v>
      </c>
      <c r="MFI510" s="902">
        <v>46056</v>
      </c>
      <c r="MFJ510" s="903" t="s">
        <v>9289</v>
      </c>
      <c r="MFK510" s="903" t="s">
        <v>9019</v>
      </c>
      <c r="MFL510" s="904" t="s">
        <v>8142</v>
      </c>
      <c r="MFM510" s="905" t="s">
        <v>9290</v>
      </c>
      <c r="MFN510" s="906" t="s">
        <v>9291</v>
      </c>
      <c r="MFO510" s="899" t="s">
        <v>3839</v>
      </c>
      <c r="MFP510" s="907">
        <v>46023</v>
      </c>
      <c r="MFQ510" s="902">
        <v>46056</v>
      </c>
      <c r="MFR510" s="903" t="s">
        <v>9289</v>
      </c>
      <c r="MFS510" s="903" t="s">
        <v>9019</v>
      </c>
      <c r="MFT510" s="904" t="s">
        <v>8142</v>
      </c>
      <c r="MFU510" s="905" t="s">
        <v>9290</v>
      </c>
      <c r="MFV510" s="906" t="s">
        <v>9291</v>
      </c>
      <c r="MFW510" s="899" t="s">
        <v>3839</v>
      </c>
      <c r="MFX510" s="907">
        <v>46023</v>
      </c>
      <c r="MFY510" s="902">
        <v>46056</v>
      </c>
      <c r="MFZ510" s="903" t="s">
        <v>9289</v>
      </c>
      <c r="MGA510" s="903" t="s">
        <v>9019</v>
      </c>
      <c r="MGB510" s="904" t="s">
        <v>8142</v>
      </c>
      <c r="MGC510" s="905" t="s">
        <v>9290</v>
      </c>
      <c r="MGD510" s="906" t="s">
        <v>9291</v>
      </c>
      <c r="MGE510" s="899" t="s">
        <v>3839</v>
      </c>
      <c r="MGF510" s="907">
        <v>46023</v>
      </c>
      <c r="MGG510" s="902">
        <v>46056</v>
      </c>
      <c r="MGH510" s="903" t="s">
        <v>9289</v>
      </c>
      <c r="MGI510" s="903" t="s">
        <v>9019</v>
      </c>
      <c r="MGJ510" s="904" t="s">
        <v>8142</v>
      </c>
      <c r="MGK510" s="905" t="s">
        <v>9290</v>
      </c>
      <c r="MGL510" s="906" t="s">
        <v>9291</v>
      </c>
      <c r="MGM510" s="899" t="s">
        <v>3839</v>
      </c>
      <c r="MGN510" s="907">
        <v>46023</v>
      </c>
      <c r="MGO510" s="902">
        <v>46056</v>
      </c>
      <c r="MGP510" s="903" t="s">
        <v>9289</v>
      </c>
      <c r="MGQ510" s="903" t="s">
        <v>9019</v>
      </c>
      <c r="MGR510" s="904" t="s">
        <v>8142</v>
      </c>
      <c r="MGS510" s="905" t="s">
        <v>9290</v>
      </c>
      <c r="MGT510" s="906" t="s">
        <v>9291</v>
      </c>
      <c r="MGU510" s="899" t="s">
        <v>3839</v>
      </c>
      <c r="MGV510" s="907">
        <v>46023</v>
      </c>
      <c r="MGW510" s="902">
        <v>46056</v>
      </c>
      <c r="MGX510" s="903" t="s">
        <v>9289</v>
      </c>
      <c r="MGY510" s="903" t="s">
        <v>9019</v>
      </c>
      <c r="MGZ510" s="904" t="s">
        <v>8142</v>
      </c>
      <c r="MHA510" s="905" t="s">
        <v>9290</v>
      </c>
      <c r="MHB510" s="906" t="s">
        <v>9291</v>
      </c>
      <c r="MHC510" s="899" t="s">
        <v>3839</v>
      </c>
      <c r="MHD510" s="907">
        <v>46023</v>
      </c>
      <c r="MHE510" s="902">
        <v>46056</v>
      </c>
      <c r="MHF510" s="903" t="s">
        <v>9289</v>
      </c>
      <c r="MHG510" s="903" t="s">
        <v>9019</v>
      </c>
      <c r="MHH510" s="904" t="s">
        <v>8142</v>
      </c>
      <c r="MHI510" s="905" t="s">
        <v>9290</v>
      </c>
      <c r="MHJ510" s="906" t="s">
        <v>9291</v>
      </c>
      <c r="MHK510" s="899" t="s">
        <v>3839</v>
      </c>
      <c r="MHL510" s="907">
        <v>46023</v>
      </c>
      <c r="MHM510" s="902">
        <v>46056</v>
      </c>
      <c r="MHN510" s="903" t="s">
        <v>9289</v>
      </c>
      <c r="MHO510" s="903" t="s">
        <v>9019</v>
      </c>
      <c r="MHP510" s="904" t="s">
        <v>8142</v>
      </c>
      <c r="MHQ510" s="905" t="s">
        <v>9290</v>
      </c>
      <c r="MHR510" s="906" t="s">
        <v>9291</v>
      </c>
      <c r="MHS510" s="899" t="s">
        <v>3839</v>
      </c>
      <c r="MHT510" s="907">
        <v>46023</v>
      </c>
      <c r="MHU510" s="902">
        <v>46056</v>
      </c>
      <c r="MHV510" s="903" t="s">
        <v>9289</v>
      </c>
      <c r="MHW510" s="903" t="s">
        <v>9019</v>
      </c>
      <c r="MHX510" s="904" t="s">
        <v>8142</v>
      </c>
      <c r="MHY510" s="905" t="s">
        <v>9290</v>
      </c>
      <c r="MHZ510" s="906" t="s">
        <v>9291</v>
      </c>
      <c r="MIA510" s="899" t="s">
        <v>3839</v>
      </c>
      <c r="MIB510" s="907">
        <v>46023</v>
      </c>
      <c r="MIC510" s="902">
        <v>46056</v>
      </c>
      <c r="MID510" s="903" t="s">
        <v>9289</v>
      </c>
      <c r="MIE510" s="903" t="s">
        <v>9019</v>
      </c>
      <c r="MIF510" s="904" t="s">
        <v>8142</v>
      </c>
      <c r="MIG510" s="905" t="s">
        <v>9290</v>
      </c>
      <c r="MIH510" s="906" t="s">
        <v>9291</v>
      </c>
      <c r="MII510" s="899" t="s">
        <v>3839</v>
      </c>
      <c r="MIJ510" s="907">
        <v>46023</v>
      </c>
      <c r="MIK510" s="902">
        <v>46056</v>
      </c>
      <c r="MIL510" s="903" t="s">
        <v>9289</v>
      </c>
      <c r="MIM510" s="903" t="s">
        <v>9019</v>
      </c>
      <c r="MIN510" s="904" t="s">
        <v>8142</v>
      </c>
      <c r="MIO510" s="905" t="s">
        <v>9290</v>
      </c>
      <c r="MIP510" s="906" t="s">
        <v>9291</v>
      </c>
      <c r="MIQ510" s="899" t="s">
        <v>3839</v>
      </c>
      <c r="MIR510" s="907">
        <v>46023</v>
      </c>
      <c r="MIS510" s="902">
        <v>46056</v>
      </c>
      <c r="MIT510" s="903" t="s">
        <v>9289</v>
      </c>
      <c r="MIU510" s="903" t="s">
        <v>9019</v>
      </c>
      <c r="MIV510" s="904" t="s">
        <v>8142</v>
      </c>
      <c r="MIW510" s="905" t="s">
        <v>9290</v>
      </c>
      <c r="MIX510" s="906" t="s">
        <v>9291</v>
      </c>
      <c r="MIY510" s="899" t="s">
        <v>3839</v>
      </c>
      <c r="MIZ510" s="907">
        <v>46023</v>
      </c>
      <c r="MJA510" s="902">
        <v>46056</v>
      </c>
      <c r="MJB510" s="903" t="s">
        <v>9289</v>
      </c>
      <c r="MJC510" s="903" t="s">
        <v>9019</v>
      </c>
      <c r="MJD510" s="904" t="s">
        <v>8142</v>
      </c>
      <c r="MJE510" s="905" t="s">
        <v>9290</v>
      </c>
      <c r="MJF510" s="906" t="s">
        <v>9291</v>
      </c>
      <c r="MJG510" s="899" t="s">
        <v>3839</v>
      </c>
      <c r="MJH510" s="907">
        <v>46023</v>
      </c>
      <c r="MJI510" s="902">
        <v>46056</v>
      </c>
      <c r="MJJ510" s="903" t="s">
        <v>9289</v>
      </c>
      <c r="MJK510" s="903" t="s">
        <v>9019</v>
      </c>
      <c r="MJL510" s="904" t="s">
        <v>8142</v>
      </c>
      <c r="MJM510" s="905" t="s">
        <v>9290</v>
      </c>
      <c r="MJN510" s="906" t="s">
        <v>9291</v>
      </c>
      <c r="MJO510" s="899" t="s">
        <v>3839</v>
      </c>
      <c r="MJP510" s="907">
        <v>46023</v>
      </c>
      <c r="MJQ510" s="902">
        <v>46056</v>
      </c>
      <c r="MJR510" s="903" t="s">
        <v>9289</v>
      </c>
      <c r="MJS510" s="903" t="s">
        <v>9019</v>
      </c>
      <c r="MJT510" s="904" t="s">
        <v>8142</v>
      </c>
      <c r="MJU510" s="905" t="s">
        <v>9290</v>
      </c>
      <c r="MJV510" s="906" t="s">
        <v>9291</v>
      </c>
      <c r="MJW510" s="899" t="s">
        <v>3839</v>
      </c>
      <c r="MJX510" s="907">
        <v>46023</v>
      </c>
      <c r="MJY510" s="902">
        <v>46056</v>
      </c>
      <c r="MJZ510" s="903" t="s">
        <v>9289</v>
      </c>
      <c r="MKA510" s="903" t="s">
        <v>9019</v>
      </c>
      <c r="MKB510" s="904" t="s">
        <v>8142</v>
      </c>
      <c r="MKC510" s="905" t="s">
        <v>9290</v>
      </c>
      <c r="MKD510" s="906" t="s">
        <v>9291</v>
      </c>
      <c r="MKE510" s="899" t="s">
        <v>3839</v>
      </c>
      <c r="MKF510" s="907">
        <v>46023</v>
      </c>
      <c r="MKG510" s="902">
        <v>46056</v>
      </c>
      <c r="MKH510" s="903" t="s">
        <v>9289</v>
      </c>
      <c r="MKI510" s="903" t="s">
        <v>9019</v>
      </c>
      <c r="MKJ510" s="904" t="s">
        <v>8142</v>
      </c>
      <c r="MKK510" s="905" t="s">
        <v>9290</v>
      </c>
      <c r="MKL510" s="906" t="s">
        <v>9291</v>
      </c>
      <c r="MKM510" s="899" t="s">
        <v>3839</v>
      </c>
      <c r="MKN510" s="907">
        <v>46023</v>
      </c>
      <c r="MKO510" s="902">
        <v>46056</v>
      </c>
      <c r="MKP510" s="903" t="s">
        <v>9289</v>
      </c>
      <c r="MKQ510" s="903" t="s">
        <v>9019</v>
      </c>
      <c r="MKR510" s="904" t="s">
        <v>8142</v>
      </c>
      <c r="MKS510" s="905" t="s">
        <v>9290</v>
      </c>
      <c r="MKT510" s="906" t="s">
        <v>9291</v>
      </c>
      <c r="MKU510" s="899" t="s">
        <v>3839</v>
      </c>
      <c r="MKV510" s="907">
        <v>46023</v>
      </c>
      <c r="MKW510" s="902">
        <v>46056</v>
      </c>
      <c r="MKX510" s="903" t="s">
        <v>9289</v>
      </c>
      <c r="MKY510" s="903" t="s">
        <v>9019</v>
      </c>
      <c r="MKZ510" s="904" t="s">
        <v>8142</v>
      </c>
      <c r="MLA510" s="905" t="s">
        <v>9290</v>
      </c>
      <c r="MLB510" s="906" t="s">
        <v>9291</v>
      </c>
      <c r="MLC510" s="899" t="s">
        <v>3839</v>
      </c>
      <c r="MLD510" s="907">
        <v>46023</v>
      </c>
      <c r="MLE510" s="902">
        <v>46056</v>
      </c>
      <c r="MLF510" s="903" t="s">
        <v>9289</v>
      </c>
      <c r="MLG510" s="903" t="s">
        <v>9019</v>
      </c>
      <c r="MLH510" s="904" t="s">
        <v>8142</v>
      </c>
      <c r="MLI510" s="905" t="s">
        <v>9290</v>
      </c>
      <c r="MLJ510" s="906" t="s">
        <v>9291</v>
      </c>
      <c r="MLK510" s="899" t="s">
        <v>3839</v>
      </c>
      <c r="MLL510" s="907">
        <v>46023</v>
      </c>
      <c r="MLM510" s="902">
        <v>46056</v>
      </c>
      <c r="MLN510" s="903" t="s">
        <v>9289</v>
      </c>
      <c r="MLO510" s="903" t="s">
        <v>9019</v>
      </c>
      <c r="MLP510" s="904" t="s">
        <v>8142</v>
      </c>
      <c r="MLQ510" s="905" t="s">
        <v>9290</v>
      </c>
      <c r="MLR510" s="906" t="s">
        <v>9291</v>
      </c>
      <c r="MLS510" s="899" t="s">
        <v>3839</v>
      </c>
      <c r="MLT510" s="907">
        <v>46023</v>
      </c>
      <c r="MLU510" s="902">
        <v>46056</v>
      </c>
      <c r="MLV510" s="903" t="s">
        <v>9289</v>
      </c>
      <c r="MLW510" s="903" t="s">
        <v>9019</v>
      </c>
      <c r="MLX510" s="904" t="s">
        <v>8142</v>
      </c>
      <c r="MLY510" s="905" t="s">
        <v>9290</v>
      </c>
      <c r="MLZ510" s="906" t="s">
        <v>9291</v>
      </c>
      <c r="MMA510" s="899" t="s">
        <v>3839</v>
      </c>
      <c r="MMB510" s="907">
        <v>46023</v>
      </c>
      <c r="MMC510" s="902">
        <v>46056</v>
      </c>
      <c r="MMD510" s="903" t="s">
        <v>9289</v>
      </c>
      <c r="MME510" s="903" t="s">
        <v>9019</v>
      </c>
      <c r="MMF510" s="904" t="s">
        <v>8142</v>
      </c>
      <c r="MMG510" s="905" t="s">
        <v>9290</v>
      </c>
      <c r="MMH510" s="906" t="s">
        <v>9291</v>
      </c>
      <c r="MMI510" s="899" t="s">
        <v>3839</v>
      </c>
      <c r="MMJ510" s="907">
        <v>46023</v>
      </c>
      <c r="MMK510" s="902">
        <v>46056</v>
      </c>
      <c r="MML510" s="903" t="s">
        <v>9289</v>
      </c>
      <c r="MMM510" s="903" t="s">
        <v>9019</v>
      </c>
      <c r="MMN510" s="904" t="s">
        <v>8142</v>
      </c>
      <c r="MMO510" s="905" t="s">
        <v>9290</v>
      </c>
      <c r="MMP510" s="906" t="s">
        <v>9291</v>
      </c>
      <c r="MMQ510" s="899" t="s">
        <v>3839</v>
      </c>
      <c r="MMR510" s="907">
        <v>46023</v>
      </c>
      <c r="MMS510" s="902">
        <v>46056</v>
      </c>
      <c r="MMT510" s="903" t="s">
        <v>9289</v>
      </c>
      <c r="MMU510" s="903" t="s">
        <v>9019</v>
      </c>
      <c r="MMV510" s="904" t="s">
        <v>8142</v>
      </c>
      <c r="MMW510" s="905" t="s">
        <v>9290</v>
      </c>
      <c r="MMX510" s="906" t="s">
        <v>9291</v>
      </c>
      <c r="MMY510" s="899" t="s">
        <v>3839</v>
      </c>
      <c r="MMZ510" s="907">
        <v>46023</v>
      </c>
      <c r="MNA510" s="902">
        <v>46056</v>
      </c>
      <c r="MNB510" s="903" t="s">
        <v>9289</v>
      </c>
      <c r="MNC510" s="903" t="s">
        <v>9019</v>
      </c>
      <c r="MND510" s="904" t="s">
        <v>8142</v>
      </c>
      <c r="MNE510" s="905" t="s">
        <v>9290</v>
      </c>
      <c r="MNF510" s="906" t="s">
        <v>9291</v>
      </c>
      <c r="MNG510" s="899" t="s">
        <v>3839</v>
      </c>
      <c r="MNH510" s="907">
        <v>46023</v>
      </c>
      <c r="MNI510" s="902">
        <v>46056</v>
      </c>
      <c r="MNJ510" s="903" t="s">
        <v>9289</v>
      </c>
      <c r="MNK510" s="903" t="s">
        <v>9019</v>
      </c>
      <c r="MNL510" s="904" t="s">
        <v>8142</v>
      </c>
      <c r="MNM510" s="905" t="s">
        <v>9290</v>
      </c>
      <c r="MNN510" s="906" t="s">
        <v>9291</v>
      </c>
      <c r="MNO510" s="899" t="s">
        <v>3839</v>
      </c>
      <c r="MNP510" s="907">
        <v>46023</v>
      </c>
      <c r="MNQ510" s="902">
        <v>46056</v>
      </c>
      <c r="MNR510" s="903" t="s">
        <v>9289</v>
      </c>
      <c r="MNS510" s="903" t="s">
        <v>9019</v>
      </c>
      <c r="MNT510" s="904" t="s">
        <v>8142</v>
      </c>
      <c r="MNU510" s="905" t="s">
        <v>9290</v>
      </c>
      <c r="MNV510" s="906" t="s">
        <v>9291</v>
      </c>
      <c r="MNW510" s="899" t="s">
        <v>3839</v>
      </c>
      <c r="MNX510" s="907">
        <v>46023</v>
      </c>
      <c r="MNY510" s="902">
        <v>46056</v>
      </c>
      <c r="MNZ510" s="903" t="s">
        <v>9289</v>
      </c>
      <c r="MOA510" s="903" t="s">
        <v>9019</v>
      </c>
      <c r="MOB510" s="904" t="s">
        <v>8142</v>
      </c>
      <c r="MOC510" s="905" t="s">
        <v>9290</v>
      </c>
      <c r="MOD510" s="906" t="s">
        <v>9291</v>
      </c>
      <c r="MOE510" s="899" t="s">
        <v>3839</v>
      </c>
      <c r="MOF510" s="907">
        <v>46023</v>
      </c>
      <c r="MOG510" s="902">
        <v>46056</v>
      </c>
      <c r="MOH510" s="903" t="s">
        <v>9289</v>
      </c>
      <c r="MOI510" s="903" t="s">
        <v>9019</v>
      </c>
      <c r="MOJ510" s="904" t="s">
        <v>8142</v>
      </c>
      <c r="MOK510" s="905" t="s">
        <v>9290</v>
      </c>
      <c r="MOL510" s="906" t="s">
        <v>9291</v>
      </c>
      <c r="MOM510" s="899" t="s">
        <v>3839</v>
      </c>
      <c r="MON510" s="907">
        <v>46023</v>
      </c>
      <c r="MOO510" s="902">
        <v>46056</v>
      </c>
      <c r="MOP510" s="903" t="s">
        <v>9289</v>
      </c>
      <c r="MOQ510" s="903" t="s">
        <v>9019</v>
      </c>
      <c r="MOR510" s="904" t="s">
        <v>8142</v>
      </c>
      <c r="MOS510" s="905" t="s">
        <v>9290</v>
      </c>
      <c r="MOT510" s="906" t="s">
        <v>9291</v>
      </c>
      <c r="MOU510" s="899" t="s">
        <v>3839</v>
      </c>
      <c r="MOV510" s="907">
        <v>46023</v>
      </c>
      <c r="MOW510" s="902">
        <v>46056</v>
      </c>
      <c r="MOX510" s="903" t="s">
        <v>9289</v>
      </c>
      <c r="MOY510" s="903" t="s">
        <v>9019</v>
      </c>
      <c r="MOZ510" s="904" t="s">
        <v>8142</v>
      </c>
      <c r="MPA510" s="905" t="s">
        <v>9290</v>
      </c>
      <c r="MPB510" s="906" t="s">
        <v>9291</v>
      </c>
      <c r="MPC510" s="899" t="s">
        <v>3839</v>
      </c>
      <c r="MPD510" s="907">
        <v>46023</v>
      </c>
      <c r="MPE510" s="902">
        <v>46056</v>
      </c>
      <c r="MPF510" s="903" t="s">
        <v>9289</v>
      </c>
      <c r="MPG510" s="903" t="s">
        <v>9019</v>
      </c>
      <c r="MPH510" s="904" t="s">
        <v>8142</v>
      </c>
      <c r="MPI510" s="905" t="s">
        <v>9290</v>
      </c>
      <c r="MPJ510" s="906" t="s">
        <v>9291</v>
      </c>
      <c r="MPK510" s="899" t="s">
        <v>3839</v>
      </c>
      <c r="MPL510" s="907">
        <v>46023</v>
      </c>
      <c r="MPM510" s="902">
        <v>46056</v>
      </c>
      <c r="MPN510" s="903" t="s">
        <v>9289</v>
      </c>
      <c r="MPO510" s="903" t="s">
        <v>9019</v>
      </c>
      <c r="MPP510" s="904" t="s">
        <v>8142</v>
      </c>
      <c r="MPQ510" s="905" t="s">
        <v>9290</v>
      </c>
      <c r="MPR510" s="906" t="s">
        <v>9291</v>
      </c>
      <c r="MPS510" s="899" t="s">
        <v>3839</v>
      </c>
      <c r="MPT510" s="907">
        <v>46023</v>
      </c>
      <c r="MPU510" s="902">
        <v>46056</v>
      </c>
      <c r="MPV510" s="903" t="s">
        <v>9289</v>
      </c>
      <c r="MPW510" s="903" t="s">
        <v>9019</v>
      </c>
      <c r="MPX510" s="904" t="s">
        <v>8142</v>
      </c>
      <c r="MPY510" s="905" t="s">
        <v>9290</v>
      </c>
      <c r="MPZ510" s="906" t="s">
        <v>9291</v>
      </c>
      <c r="MQA510" s="899" t="s">
        <v>3839</v>
      </c>
      <c r="MQB510" s="907">
        <v>46023</v>
      </c>
      <c r="MQC510" s="902">
        <v>46056</v>
      </c>
      <c r="MQD510" s="903" t="s">
        <v>9289</v>
      </c>
      <c r="MQE510" s="903" t="s">
        <v>9019</v>
      </c>
      <c r="MQF510" s="904" t="s">
        <v>8142</v>
      </c>
      <c r="MQG510" s="905" t="s">
        <v>9290</v>
      </c>
      <c r="MQH510" s="906" t="s">
        <v>9291</v>
      </c>
      <c r="MQI510" s="899" t="s">
        <v>3839</v>
      </c>
      <c r="MQJ510" s="907">
        <v>46023</v>
      </c>
      <c r="MQK510" s="902">
        <v>46056</v>
      </c>
      <c r="MQL510" s="903" t="s">
        <v>9289</v>
      </c>
      <c r="MQM510" s="903" t="s">
        <v>9019</v>
      </c>
      <c r="MQN510" s="904" t="s">
        <v>8142</v>
      </c>
      <c r="MQO510" s="905" t="s">
        <v>9290</v>
      </c>
      <c r="MQP510" s="906" t="s">
        <v>9291</v>
      </c>
      <c r="MQQ510" s="899" t="s">
        <v>3839</v>
      </c>
      <c r="MQR510" s="907">
        <v>46023</v>
      </c>
      <c r="MQS510" s="902">
        <v>46056</v>
      </c>
      <c r="MQT510" s="903" t="s">
        <v>9289</v>
      </c>
      <c r="MQU510" s="903" t="s">
        <v>9019</v>
      </c>
      <c r="MQV510" s="904" t="s">
        <v>8142</v>
      </c>
      <c r="MQW510" s="905" t="s">
        <v>9290</v>
      </c>
      <c r="MQX510" s="906" t="s">
        <v>9291</v>
      </c>
      <c r="MQY510" s="899" t="s">
        <v>3839</v>
      </c>
      <c r="MQZ510" s="907">
        <v>46023</v>
      </c>
      <c r="MRA510" s="902">
        <v>46056</v>
      </c>
      <c r="MRB510" s="903" t="s">
        <v>9289</v>
      </c>
      <c r="MRC510" s="903" t="s">
        <v>9019</v>
      </c>
      <c r="MRD510" s="904" t="s">
        <v>8142</v>
      </c>
      <c r="MRE510" s="905" t="s">
        <v>9290</v>
      </c>
      <c r="MRF510" s="906" t="s">
        <v>9291</v>
      </c>
      <c r="MRG510" s="899" t="s">
        <v>3839</v>
      </c>
      <c r="MRH510" s="907">
        <v>46023</v>
      </c>
      <c r="MRI510" s="902">
        <v>46056</v>
      </c>
      <c r="MRJ510" s="903" t="s">
        <v>9289</v>
      </c>
      <c r="MRK510" s="903" t="s">
        <v>9019</v>
      </c>
      <c r="MRL510" s="904" t="s">
        <v>8142</v>
      </c>
      <c r="MRM510" s="905" t="s">
        <v>9290</v>
      </c>
      <c r="MRN510" s="906" t="s">
        <v>9291</v>
      </c>
      <c r="MRO510" s="899" t="s">
        <v>3839</v>
      </c>
      <c r="MRP510" s="907">
        <v>46023</v>
      </c>
      <c r="MRQ510" s="902">
        <v>46056</v>
      </c>
      <c r="MRR510" s="903" t="s">
        <v>9289</v>
      </c>
      <c r="MRS510" s="903" t="s">
        <v>9019</v>
      </c>
      <c r="MRT510" s="904" t="s">
        <v>8142</v>
      </c>
      <c r="MRU510" s="905" t="s">
        <v>9290</v>
      </c>
      <c r="MRV510" s="906" t="s">
        <v>9291</v>
      </c>
      <c r="MRW510" s="899" t="s">
        <v>3839</v>
      </c>
      <c r="MRX510" s="907">
        <v>46023</v>
      </c>
      <c r="MRY510" s="902">
        <v>46056</v>
      </c>
      <c r="MRZ510" s="903" t="s">
        <v>9289</v>
      </c>
      <c r="MSA510" s="903" t="s">
        <v>9019</v>
      </c>
      <c r="MSB510" s="904" t="s">
        <v>8142</v>
      </c>
      <c r="MSC510" s="905" t="s">
        <v>9290</v>
      </c>
      <c r="MSD510" s="906" t="s">
        <v>9291</v>
      </c>
      <c r="MSE510" s="899" t="s">
        <v>3839</v>
      </c>
      <c r="MSF510" s="907">
        <v>46023</v>
      </c>
      <c r="MSG510" s="902">
        <v>46056</v>
      </c>
      <c r="MSH510" s="903" t="s">
        <v>9289</v>
      </c>
      <c r="MSI510" s="903" t="s">
        <v>9019</v>
      </c>
      <c r="MSJ510" s="904" t="s">
        <v>8142</v>
      </c>
      <c r="MSK510" s="905" t="s">
        <v>9290</v>
      </c>
      <c r="MSL510" s="906" t="s">
        <v>9291</v>
      </c>
      <c r="MSM510" s="899" t="s">
        <v>3839</v>
      </c>
      <c r="MSN510" s="907">
        <v>46023</v>
      </c>
      <c r="MSO510" s="902">
        <v>46056</v>
      </c>
      <c r="MSP510" s="903" t="s">
        <v>9289</v>
      </c>
      <c r="MSQ510" s="903" t="s">
        <v>9019</v>
      </c>
      <c r="MSR510" s="904" t="s">
        <v>8142</v>
      </c>
      <c r="MSS510" s="905" t="s">
        <v>9290</v>
      </c>
      <c r="MST510" s="906" t="s">
        <v>9291</v>
      </c>
      <c r="MSU510" s="899" t="s">
        <v>3839</v>
      </c>
      <c r="MSV510" s="907">
        <v>46023</v>
      </c>
      <c r="MSW510" s="902">
        <v>46056</v>
      </c>
      <c r="MSX510" s="903" t="s">
        <v>9289</v>
      </c>
      <c r="MSY510" s="903" t="s">
        <v>9019</v>
      </c>
      <c r="MSZ510" s="904" t="s">
        <v>8142</v>
      </c>
      <c r="MTA510" s="905" t="s">
        <v>9290</v>
      </c>
      <c r="MTB510" s="906" t="s">
        <v>9291</v>
      </c>
      <c r="MTC510" s="899" t="s">
        <v>3839</v>
      </c>
      <c r="MTD510" s="907">
        <v>46023</v>
      </c>
      <c r="MTE510" s="902">
        <v>46056</v>
      </c>
      <c r="MTF510" s="903" t="s">
        <v>9289</v>
      </c>
      <c r="MTG510" s="903" t="s">
        <v>9019</v>
      </c>
      <c r="MTH510" s="904" t="s">
        <v>8142</v>
      </c>
      <c r="MTI510" s="905" t="s">
        <v>9290</v>
      </c>
      <c r="MTJ510" s="906" t="s">
        <v>9291</v>
      </c>
      <c r="MTK510" s="899" t="s">
        <v>3839</v>
      </c>
      <c r="MTL510" s="907">
        <v>46023</v>
      </c>
      <c r="MTM510" s="902">
        <v>46056</v>
      </c>
      <c r="MTN510" s="903" t="s">
        <v>9289</v>
      </c>
      <c r="MTO510" s="903" t="s">
        <v>9019</v>
      </c>
      <c r="MTP510" s="904" t="s">
        <v>8142</v>
      </c>
      <c r="MTQ510" s="905" t="s">
        <v>9290</v>
      </c>
      <c r="MTR510" s="906" t="s">
        <v>9291</v>
      </c>
      <c r="MTS510" s="899" t="s">
        <v>3839</v>
      </c>
      <c r="MTT510" s="907">
        <v>46023</v>
      </c>
      <c r="MTU510" s="902">
        <v>46056</v>
      </c>
      <c r="MTV510" s="903" t="s">
        <v>9289</v>
      </c>
      <c r="MTW510" s="903" t="s">
        <v>9019</v>
      </c>
      <c r="MTX510" s="904" t="s">
        <v>8142</v>
      </c>
      <c r="MTY510" s="905" t="s">
        <v>9290</v>
      </c>
      <c r="MTZ510" s="906" t="s">
        <v>9291</v>
      </c>
      <c r="MUA510" s="899" t="s">
        <v>3839</v>
      </c>
      <c r="MUB510" s="907">
        <v>46023</v>
      </c>
      <c r="MUC510" s="902">
        <v>46056</v>
      </c>
      <c r="MUD510" s="903" t="s">
        <v>9289</v>
      </c>
      <c r="MUE510" s="903" t="s">
        <v>9019</v>
      </c>
      <c r="MUF510" s="904" t="s">
        <v>8142</v>
      </c>
      <c r="MUG510" s="905" t="s">
        <v>9290</v>
      </c>
      <c r="MUH510" s="906" t="s">
        <v>9291</v>
      </c>
      <c r="MUI510" s="899" t="s">
        <v>3839</v>
      </c>
      <c r="MUJ510" s="907">
        <v>46023</v>
      </c>
      <c r="MUK510" s="902">
        <v>46056</v>
      </c>
      <c r="MUL510" s="903" t="s">
        <v>9289</v>
      </c>
      <c r="MUM510" s="903" t="s">
        <v>9019</v>
      </c>
      <c r="MUN510" s="904" t="s">
        <v>8142</v>
      </c>
      <c r="MUO510" s="905" t="s">
        <v>9290</v>
      </c>
      <c r="MUP510" s="906" t="s">
        <v>9291</v>
      </c>
      <c r="MUQ510" s="899" t="s">
        <v>3839</v>
      </c>
      <c r="MUR510" s="907">
        <v>46023</v>
      </c>
      <c r="MUS510" s="902">
        <v>46056</v>
      </c>
      <c r="MUT510" s="903" t="s">
        <v>9289</v>
      </c>
      <c r="MUU510" s="903" t="s">
        <v>9019</v>
      </c>
      <c r="MUV510" s="904" t="s">
        <v>8142</v>
      </c>
      <c r="MUW510" s="905" t="s">
        <v>9290</v>
      </c>
      <c r="MUX510" s="906" t="s">
        <v>9291</v>
      </c>
      <c r="MUY510" s="899" t="s">
        <v>3839</v>
      </c>
      <c r="MUZ510" s="907">
        <v>46023</v>
      </c>
      <c r="MVA510" s="902">
        <v>46056</v>
      </c>
      <c r="MVB510" s="903" t="s">
        <v>9289</v>
      </c>
      <c r="MVC510" s="903" t="s">
        <v>9019</v>
      </c>
      <c r="MVD510" s="904" t="s">
        <v>8142</v>
      </c>
      <c r="MVE510" s="905" t="s">
        <v>9290</v>
      </c>
      <c r="MVF510" s="906" t="s">
        <v>9291</v>
      </c>
      <c r="MVG510" s="899" t="s">
        <v>3839</v>
      </c>
      <c r="MVH510" s="907">
        <v>46023</v>
      </c>
      <c r="MVI510" s="902">
        <v>46056</v>
      </c>
      <c r="MVJ510" s="903" t="s">
        <v>9289</v>
      </c>
      <c r="MVK510" s="903" t="s">
        <v>9019</v>
      </c>
      <c r="MVL510" s="904" t="s">
        <v>8142</v>
      </c>
      <c r="MVM510" s="905" t="s">
        <v>9290</v>
      </c>
      <c r="MVN510" s="906" t="s">
        <v>9291</v>
      </c>
      <c r="MVO510" s="899" t="s">
        <v>3839</v>
      </c>
      <c r="MVP510" s="907">
        <v>46023</v>
      </c>
      <c r="MVQ510" s="902">
        <v>46056</v>
      </c>
      <c r="MVR510" s="903" t="s">
        <v>9289</v>
      </c>
      <c r="MVS510" s="903" t="s">
        <v>9019</v>
      </c>
      <c r="MVT510" s="904" t="s">
        <v>8142</v>
      </c>
      <c r="MVU510" s="905" t="s">
        <v>9290</v>
      </c>
      <c r="MVV510" s="906" t="s">
        <v>9291</v>
      </c>
      <c r="MVW510" s="899" t="s">
        <v>3839</v>
      </c>
      <c r="MVX510" s="907">
        <v>46023</v>
      </c>
      <c r="MVY510" s="902">
        <v>46056</v>
      </c>
      <c r="MVZ510" s="903" t="s">
        <v>9289</v>
      </c>
      <c r="MWA510" s="903" t="s">
        <v>9019</v>
      </c>
      <c r="MWB510" s="904" t="s">
        <v>8142</v>
      </c>
      <c r="MWC510" s="905" t="s">
        <v>9290</v>
      </c>
      <c r="MWD510" s="906" t="s">
        <v>9291</v>
      </c>
      <c r="MWE510" s="899" t="s">
        <v>3839</v>
      </c>
      <c r="MWF510" s="907">
        <v>46023</v>
      </c>
      <c r="MWG510" s="902">
        <v>46056</v>
      </c>
      <c r="MWH510" s="903" t="s">
        <v>9289</v>
      </c>
      <c r="MWI510" s="903" t="s">
        <v>9019</v>
      </c>
      <c r="MWJ510" s="904" t="s">
        <v>8142</v>
      </c>
      <c r="MWK510" s="905" t="s">
        <v>9290</v>
      </c>
      <c r="MWL510" s="906" t="s">
        <v>9291</v>
      </c>
      <c r="MWM510" s="899" t="s">
        <v>3839</v>
      </c>
      <c r="MWN510" s="907">
        <v>46023</v>
      </c>
      <c r="MWO510" s="902">
        <v>46056</v>
      </c>
      <c r="MWP510" s="903" t="s">
        <v>9289</v>
      </c>
      <c r="MWQ510" s="903" t="s">
        <v>9019</v>
      </c>
      <c r="MWR510" s="904" t="s">
        <v>8142</v>
      </c>
      <c r="MWS510" s="905" t="s">
        <v>9290</v>
      </c>
      <c r="MWT510" s="906" t="s">
        <v>9291</v>
      </c>
      <c r="MWU510" s="899" t="s">
        <v>3839</v>
      </c>
      <c r="MWV510" s="907">
        <v>46023</v>
      </c>
      <c r="MWW510" s="902">
        <v>46056</v>
      </c>
      <c r="MWX510" s="903" t="s">
        <v>9289</v>
      </c>
      <c r="MWY510" s="903" t="s">
        <v>9019</v>
      </c>
      <c r="MWZ510" s="904" t="s">
        <v>8142</v>
      </c>
      <c r="MXA510" s="905" t="s">
        <v>9290</v>
      </c>
      <c r="MXB510" s="906" t="s">
        <v>9291</v>
      </c>
      <c r="MXC510" s="899" t="s">
        <v>3839</v>
      </c>
      <c r="MXD510" s="907">
        <v>46023</v>
      </c>
      <c r="MXE510" s="902">
        <v>46056</v>
      </c>
      <c r="MXF510" s="903" t="s">
        <v>9289</v>
      </c>
      <c r="MXG510" s="903" t="s">
        <v>9019</v>
      </c>
      <c r="MXH510" s="904" t="s">
        <v>8142</v>
      </c>
      <c r="MXI510" s="905" t="s">
        <v>9290</v>
      </c>
      <c r="MXJ510" s="906" t="s">
        <v>9291</v>
      </c>
      <c r="MXK510" s="899" t="s">
        <v>3839</v>
      </c>
      <c r="MXL510" s="907">
        <v>46023</v>
      </c>
      <c r="MXM510" s="902">
        <v>46056</v>
      </c>
      <c r="MXN510" s="903" t="s">
        <v>9289</v>
      </c>
      <c r="MXO510" s="903" t="s">
        <v>9019</v>
      </c>
      <c r="MXP510" s="904" t="s">
        <v>8142</v>
      </c>
      <c r="MXQ510" s="905" t="s">
        <v>9290</v>
      </c>
      <c r="MXR510" s="906" t="s">
        <v>9291</v>
      </c>
      <c r="MXS510" s="899" t="s">
        <v>3839</v>
      </c>
      <c r="MXT510" s="907">
        <v>46023</v>
      </c>
      <c r="MXU510" s="902">
        <v>46056</v>
      </c>
      <c r="MXV510" s="903" t="s">
        <v>9289</v>
      </c>
      <c r="MXW510" s="903" t="s">
        <v>9019</v>
      </c>
      <c r="MXX510" s="904" t="s">
        <v>8142</v>
      </c>
      <c r="MXY510" s="905" t="s">
        <v>9290</v>
      </c>
      <c r="MXZ510" s="906" t="s">
        <v>9291</v>
      </c>
      <c r="MYA510" s="899" t="s">
        <v>3839</v>
      </c>
      <c r="MYB510" s="907">
        <v>46023</v>
      </c>
      <c r="MYC510" s="902">
        <v>46056</v>
      </c>
      <c r="MYD510" s="903" t="s">
        <v>9289</v>
      </c>
      <c r="MYE510" s="903" t="s">
        <v>9019</v>
      </c>
      <c r="MYF510" s="904" t="s">
        <v>8142</v>
      </c>
      <c r="MYG510" s="905" t="s">
        <v>9290</v>
      </c>
      <c r="MYH510" s="906" t="s">
        <v>9291</v>
      </c>
      <c r="MYI510" s="899" t="s">
        <v>3839</v>
      </c>
      <c r="MYJ510" s="907">
        <v>46023</v>
      </c>
      <c r="MYK510" s="902">
        <v>46056</v>
      </c>
      <c r="MYL510" s="903" t="s">
        <v>9289</v>
      </c>
      <c r="MYM510" s="903" t="s">
        <v>9019</v>
      </c>
      <c r="MYN510" s="904" t="s">
        <v>8142</v>
      </c>
      <c r="MYO510" s="905" t="s">
        <v>9290</v>
      </c>
      <c r="MYP510" s="906" t="s">
        <v>9291</v>
      </c>
      <c r="MYQ510" s="899" t="s">
        <v>3839</v>
      </c>
      <c r="MYR510" s="907">
        <v>46023</v>
      </c>
      <c r="MYS510" s="902">
        <v>46056</v>
      </c>
      <c r="MYT510" s="903" t="s">
        <v>9289</v>
      </c>
      <c r="MYU510" s="903" t="s">
        <v>9019</v>
      </c>
      <c r="MYV510" s="904" t="s">
        <v>8142</v>
      </c>
      <c r="MYW510" s="905" t="s">
        <v>9290</v>
      </c>
      <c r="MYX510" s="906" t="s">
        <v>9291</v>
      </c>
      <c r="MYY510" s="899" t="s">
        <v>3839</v>
      </c>
      <c r="MYZ510" s="907">
        <v>46023</v>
      </c>
      <c r="MZA510" s="902">
        <v>46056</v>
      </c>
      <c r="MZB510" s="903" t="s">
        <v>9289</v>
      </c>
      <c r="MZC510" s="903" t="s">
        <v>9019</v>
      </c>
      <c r="MZD510" s="904" t="s">
        <v>8142</v>
      </c>
      <c r="MZE510" s="905" t="s">
        <v>9290</v>
      </c>
      <c r="MZF510" s="906" t="s">
        <v>9291</v>
      </c>
      <c r="MZG510" s="899" t="s">
        <v>3839</v>
      </c>
      <c r="MZH510" s="907">
        <v>46023</v>
      </c>
      <c r="MZI510" s="902">
        <v>46056</v>
      </c>
      <c r="MZJ510" s="903" t="s">
        <v>9289</v>
      </c>
      <c r="MZK510" s="903" t="s">
        <v>9019</v>
      </c>
      <c r="MZL510" s="904" t="s">
        <v>8142</v>
      </c>
      <c r="MZM510" s="905" t="s">
        <v>9290</v>
      </c>
      <c r="MZN510" s="906" t="s">
        <v>9291</v>
      </c>
      <c r="MZO510" s="899" t="s">
        <v>3839</v>
      </c>
      <c r="MZP510" s="907">
        <v>46023</v>
      </c>
      <c r="MZQ510" s="902">
        <v>46056</v>
      </c>
      <c r="MZR510" s="903" t="s">
        <v>9289</v>
      </c>
      <c r="MZS510" s="903" t="s">
        <v>9019</v>
      </c>
      <c r="MZT510" s="904" t="s">
        <v>8142</v>
      </c>
      <c r="MZU510" s="905" t="s">
        <v>9290</v>
      </c>
      <c r="MZV510" s="906" t="s">
        <v>9291</v>
      </c>
      <c r="MZW510" s="899" t="s">
        <v>3839</v>
      </c>
      <c r="MZX510" s="907">
        <v>46023</v>
      </c>
      <c r="MZY510" s="902">
        <v>46056</v>
      </c>
      <c r="MZZ510" s="903" t="s">
        <v>9289</v>
      </c>
      <c r="NAA510" s="903" t="s">
        <v>9019</v>
      </c>
      <c r="NAB510" s="904" t="s">
        <v>8142</v>
      </c>
      <c r="NAC510" s="905" t="s">
        <v>9290</v>
      </c>
      <c r="NAD510" s="906" t="s">
        <v>9291</v>
      </c>
      <c r="NAE510" s="899" t="s">
        <v>3839</v>
      </c>
      <c r="NAF510" s="907">
        <v>46023</v>
      </c>
      <c r="NAG510" s="902">
        <v>46056</v>
      </c>
      <c r="NAH510" s="903" t="s">
        <v>9289</v>
      </c>
      <c r="NAI510" s="903" t="s">
        <v>9019</v>
      </c>
      <c r="NAJ510" s="904" t="s">
        <v>8142</v>
      </c>
      <c r="NAK510" s="905" t="s">
        <v>9290</v>
      </c>
      <c r="NAL510" s="906" t="s">
        <v>9291</v>
      </c>
      <c r="NAM510" s="899" t="s">
        <v>3839</v>
      </c>
      <c r="NAN510" s="907">
        <v>46023</v>
      </c>
      <c r="NAO510" s="902">
        <v>46056</v>
      </c>
      <c r="NAP510" s="903" t="s">
        <v>9289</v>
      </c>
      <c r="NAQ510" s="903" t="s">
        <v>9019</v>
      </c>
      <c r="NAR510" s="904" t="s">
        <v>8142</v>
      </c>
      <c r="NAS510" s="905" t="s">
        <v>9290</v>
      </c>
      <c r="NAT510" s="906" t="s">
        <v>9291</v>
      </c>
      <c r="NAU510" s="899" t="s">
        <v>3839</v>
      </c>
      <c r="NAV510" s="907">
        <v>46023</v>
      </c>
      <c r="NAW510" s="902">
        <v>46056</v>
      </c>
      <c r="NAX510" s="903" t="s">
        <v>9289</v>
      </c>
      <c r="NAY510" s="903" t="s">
        <v>9019</v>
      </c>
      <c r="NAZ510" s="904" t="s">
        <v>8142</v>
      </c>
      <c r="NBA510" s="905" t="s">
        <v>9290</v>
      </c>
      <c r="NBB510" s="906" t="s">
        <v>9291</v>
      </c>
      <c r="NBC510" s="899" t="s">
        <v>3839</v>
      </c>
      <c r="NBD510" s="907">
        <v>46023</v>
      </c>
      <c r="NBE510" s="902">
        <v>46056</v>
      </c>
      <c r="NBF510" s="903" t="s">
        <v>9289</v>
      </c>
      <c r="NBG510" s="903" t="s">
        <v>9019</v>
      </c>
      <c r="NBH510" s="904" t="s">
        <v>8142</v>
      </c>
      <c r="NBI510" s="905" t="s">
        <v>9290</v>
      </c>
      <c r="NBJ510" s="906" t="s">
        <v>9291</v>
      </c>
      <c r="NBK510" s="899" t="s">
        <v>3839</v>
      </c>
      <c r="NBL510" s="907">
        <v>46023</v>
      </c>
      <c r="NBM510" s="902">
        <v>46056</v>
      </c>
      <c r="NBN510" s="903" t="s">
        <v>9289</v>
      </c>
      <c r="NBO510" s="903" t="s">
        <v>9019</v>
      </c>
      <c r="NBP510" s="904" t="s">
        <v>8142</v>
      </c>
      <c r="NBQ510" s="905" t="s">
        <v>9290</v>
      </c>
      <c r="NBR510" s="906" t="s">
        <v>9291</v>
      </c>
      <c r="NBS510" s="899" t="s">
        <v>3839</v>
      </c>
      <c r="NBT510" s="907">
        <v>46023</v>
      </c>
      <c r="NBU510" s="902">
        <v>46056</v>
      </c>
      <c r="NBV510" s="903" t="s">
        <v>9289</v>
      </c>
      <c r="NBW510" s="903" t="s">
        <v>9019</v>
      </c>
      <c r="NBX510" s="904" t="s">
        <v>8142</v>
      </c>
      <c r="NBY510" s="905" t="s">
        <v>9290</v>
      </c>
      <c r="NBZ510" s="906" t="s">
        <v>9291</v>
      </c>
      <c r="NCA510" s="899" t="s">
        <v>3839</v>
      </c>
      <c r="NCB510" s="907">
        <v>46023</v>
      </c>
      <c r="NCC510" s="902">
        <v>46056</v>
      </c>
      <c r="NCD510" s="903" t="s">
        <v>9289</v>
      </c>
      <c r="NCE510" s="903" t="s">
        <v>9019</v>
      </c>
      <c r="NCF510" s="904" t="s">
        <v>8142</v>
      </c>
      <c r="NCG510" s="905" t="s">
        <v>9290</v>
      </c>
      <c r="NCH510" s="906" t="s">
        <v>9291</v>
      </c>
      <c r="NCI510" s="899" t="s">
        <v>3839</v>
      </c>
      <c r="NCJ510" s="907">
        <v>46023</v>
      </c>
      <c r="NCK510" s="902">
        <v>46056</v>
      </c>
      <c r="NCL510" s="903" t="s">
        <v>9289</v>
      </c>
      <c r="NCM510" s="903" t="s">
        <v>9019</v>
      </c>
      <c r="NCN510" s="904" t="s">
        <v>8142</v>
      </c>
      <c r="NCO510" s="905" t="s">
        <v>9290</v>
      </c>
      <c r="NCP510" s="906" t="s">
        <v>9291</v>
      </c>
      <c r="NCQ510" s="899" t="s">
        <v>3839</v>
      </c>
      <c r="NCR510" s="907">
        <v>46023</v>
      </c>
      <c r="NCS510" s="902">
        <v>46056</v>
      </c>
      <c r="NCT510" s="903" t="s">
        <v>9289</v>
      </c>
      <c r="NCU510" s="903" t="s">
        <v>9019</v>
      </c>
      <c r="NCV510" s="904" t="s">
        <v>8142</v>
      </c>
      <c r="NCW510" s="905" t="s">
        <v>9290</v>
      </c>
      <c r="NCX510" s="906" t="s">
        <v>9291</v>
      </c>
      <c r="NCY510" s="899" t="s">
        <v>3839</v>
      </c>
      <c r="NCZ510" s="907">
        <v>46023</v>
      </c>
      <c r="NDA510" s="902">
        <v>46056</v>
      </c>
      <c r="NDB510" s="903" t="s">
        <v>9289</v>
      </c>
      <c r="NDC510" s="903" t="s">
        <v>9019</v>
      </c>
      <c r="NDD510" s="904" t="s">
        <v>8142</v>
      </c>
      <c r="NDE510" s="905" t="s">
        <v>9290</v>
      </c>
      <c r="NDF510" s="906" t="s">
        <v>9291</v>
      </c>
      <c r="NDG510" s="899" t="s">
        <v>3839</v>
      </c>
      <c r="NDH510" s="907">
        <v>46023</v>
      </c>
      <c r="NDI510" s="902">
        <v>46056</v>
      </c>
      <c r="NDJ510" s="903" t="s">
        <v>9289</v>
      </c>
      <c r="NDK510" s="903" t="s">
        <v>9019</v>
      </c>
      <c r="NDL510" s="904" t="s">
        <v>8142</v>
      </c>
      <c r="NDM510" s="905" t="s">
        <v>9290</v>
      </c>
      <c r="NDN510" s="906" t="s">
        <v>9291</v>
      </c>
      <c r="NDO510" s="899" t="s">
        <v>3839</v>
      </c>
      <c r="NDP510" s="907">
        <v>46023</v>
      </c>
      <c r="NDQ510" s="902">
        <v>46056</v>
      </c>
      <c r="NDR510" s="903" t="s">
        <v>9289</v>
      </c>
      <c r="NDS510" s="903" t="s">
        <v>9019</v>
      </c>
      <c r="NDT510" s="904" t="s">
        <v>8142</v>
      </c>
      <c r="NDU510" s="905" t="s">
        <v>9290</v>
      </c>
      <c r="NDV510" s="906" t="s">
        <v>9291</v>
      </c>
      <c r="NDW510" s="899" t="s">
        <v>3839</v>
      </c>
      <c r="NDX510" s="907">
        <v>46023</v>
      </c>
      <c r="NDY510" s="902">
        <v>46056</v>
      </c>
      <c r="NDZ510" s="903" t="s">
        <v>9289</v>
      </c>
      <c r="NEA510" s="903" t="s">
        <v>9019</v>
      </c>
      <c r="NEB510" s="904" t="s">
        <v>8142</v>
      </c>
      <c r="NEC510" s="905" t="s">
        <v>9290</v>
      </c>
      <c r="NED510" s="906" t="s">
        <v>9291</v>
      </c>
      <c r="NEE510" s="899" t="s">
        <v>3839</v>
      </c>
      <c r="NEF510" s="907">
        <v>46023</v>
      </c>
      <c r="NEG510" s="902">
        <v>46056</v>
      </c>
      <c r="NEH510" s="903" t="s">
        <v>9289</v>
      </c>
      <c r="NEI510" s="903" t="s">
        <v>9019</v>
      </c>
      <c r="NEJ510" s="904" t="s">
        <v>8142</v>
      </c>
      <c r="NEK510" s="905" t="s">
        <v>9290</v>
      </c>
      <c r="NEL510" s="906" t="s">
        <v>9291</v>
      </c>
      <c r="NEM510" s="899" t="s">
        <v>3839</v>
      </c>
      <c r="NEN510" s="907">
        <v>46023</v>
      </c>
      <c r="NEO510" s="902">
        <v>46056</v>
      </c>
      <c r="NEP510" s="903" t="s">
        <v>9289</v>
      </c>
      <c r="NEQ510" s="903" t="s">
        <v>9019</v>
      </c>
      <c r="NER510" s="904" t="s">
        <v>8142</v>
      </c>
      <c r="NES510" s="905" t="s">
        <v>9290</v>
      </c>
      <c r="NET510" s="906" t="s">
        <v>9291</v>
      </c>
      <c r="NEU510" s="899" t="s">
        <v>3839</v>
      </c>
      <c r="NEV510" s="907">
        <v>46023</v>
      </c>
      <c r="NEW510" s="902">
        <v>46056</v>
      </c>
      <c r="NEX510" s="903" t="s">
        <v>9289</v>
      </c>
      <c r="NEY510" s="903" t="s">
        <v>9019</v>
      </c>
      <c r="NEZ510" s="904" t="s">
        <v>8142</v>
      </c>
      <c r="NFA510" s="905" t="s">
        <v>9290</v>
      </c>
      <c r="NFB510" s="906" t="s">
        <v>9291</v>
      </c>
      <c r="NFC510" s="899" t="s">
        <v>3839</v>
      </c>
      <c r="NFD510" s="907">
        <v>46023</v>
      </c>
      <c r="NFE510" s="902">
        <v>46056</v>
      </c>
      <c r="NFF510" s="903" t="s">
        <v>9289</v>
      </c>
      <c r="NFG510" s="903" t="s">
        <v>9019</v>
      </c>
      <c r="NFH510" s="904" t="s">
        <v>8142</v>
      </c>
      <c r="NFI510" s="905" t="s">
        <v>9290</v>
      </c>
      <c r="NFJ510" s="906" t="s">
        <v>9291</v>
      </c>
      <c r="NFK510" s="899" t="s">
        <v>3839</v>
      </c>
      <c r="NFL510" s="907">
        <v>46023</v>
      </c>
      <c r="NFM510" s="902">
        <v>46056</v>
      </c>
      <c r="NFN510" s="903" t="s">
        <v>9289</v>
      </c>
      <c r="NFO510" s="903" t="s">
        <v>9019</v>
      </c>
      <c r="NFP510" s="904" t="s">
        <v>8142</v>
      </c>
      <c r="NFQ510" s="905" t="s">
        <v>9290</v>
      </c>
      <c r="NFR510" s="906" t="s">
        <v>9291</v>
      </c>
      <c r="NFS510" s="899" t="s">
        <v>3839</v>
      </c>
      <c r="NFT510" s="907">
        <v>46023</v>
      </c>
      <c r="NFU510" s="902">
        <v>46056</v>
      </c>
      <c r="NFV510" s="903" t="s">
        <v>9289</v>
      </c>
      <c r="NFW510" s="903" t="s">
        <v>9019</v>
      </c>
      <c r="NFX510" s="904" t="s">
        <v>8142</v>
      </c>
      <c r="NFY510" s="905" t="s">
        <v>9290</v>
      </c>
      <c r="NFZ510" s="906" t="s">
        <v>9291</v>
      </c>
      <c r="NGA510" s="899" t="s">
        <v>3839</v>
      </c>
      <c r="NGB510" s="907">
        <v>46023</v>
      </c>
      <c r="NGC510" s="902">
        <v>46056</v>
      </c>
      <c r="NGD510" s="903" t="s">
        <v>9289</v>
      </c>
      <c r="NGE510" s="903" t="s">
        <v>9019</v>
      </c>
      <c r="NGF510" s="904" t="s">
        <v>8142</v>
      </c>
      <c r="NGG510" s="905" t="s">
        <v>9290</v>
      </c>
      <c r="NGH510" s="906" t="s">
        <v>9291</v>
      </c>
      <c r="NGI510" s="899" t="s">
        <v>3839</v>
      </c>
      <c r="NGJ510" s="907">
        <v>46023</v>
      </c>
      <c r="NGK510" s="902">
        <v>46056</v>
      </c>
      <c r="NGL510" s="903" t="s">
        <v>9289</v>
      </c>
      <c r="NGM510" s="903" t="s">
        <v>9019</v>
      </c>
      <c r="NGN510" s="904" t="s">
        <v>8142</v>
      </c>
      <c r="NGO510" s="905" t="s">
        <v>9290</v>
      </c>
      <c r="NGP510" s="906" t="s">
        <v>9291</v>
      </c>
      <c r="NGQ510" s="899" t="s">
        <v>3839</v>
      </c>
      <c r="NGR510" s="907">
        <v>46023</v>
      </c>
      <c r="NGS510" s="902">
        <v>46056</v>
      </c>
      <c r="NGT510" s="903" t="s">
        <v>9289</v>
      </c>
      <c r="NGU510" s="903" t="s">
        <v>9019</v>
      </c>
      <c r="NGV510" s="904" t="s">
        <v>8142</v>
      </c>
      <c r="NGW510" s="905" t="s">
        <v>9290</v>
      </c>
      <c r="NGX510" s="906" t="s">
        <v>9291</v>
      </c>
      <c r="NGY510" s="899" t="s">
        <v>3839</v>
      </c>
      <c r="NGZ510" s="907">
        <v>46023</v>
      </c>
      <c r="NHA510" s="902">
        <v>46056</v>
      </c>
      <c r="NHB510" s="903" t="s">
        <v>9289</v>
      </c>
      <c r="NHC510" s="903" t="s">
        <v>9019</v>
      </c>
      <c r="NHD510" s="904" t="s">
        <v>8142</v>
      </c>
      <c r="NHE510" s="905" t="s">
        <v>9290</v>
      </c>
      <c r="NHF510" s="906" t="s">
        <v>9291</v>
      </c>
      <c r="NHG510" s="899" t="s">
        <v>3839</v>
      </c>
      <c r="NHH510" s="907">
        <v>46023</v>
      </c>
      <c r="NHI510" s="902">
        <v>46056</v>
      </c>
      <c r="NHJ510" s="903" t="s">
        <v>9289</v>
      </c>
      <c r="NHK510" s="903" t="s">
        <v>9019</v>
      </c>
      <c r="NHL510" s="904" t="s">
        <v>8142</v>
      </c>
      <c r="NHM510" s="905" t="s">
        <v>9290</v>
      </c>
      <c r="NHN510" s="906" t="s">
        <v>9291</v>
      </c>
      <c r="NHO510" s="899" t="s">
        <v>3839</v>
      </c>
      <c r="NHP510" s="907">
        <v>46023</v>
      </c>
      <c r="NHQ510" s="902">
        <v>46056</v>
      </c>
      <c r="NHR510" s="903" t="s">
        <v>9289</v>
      </c>
      <c r="NHS510" s="903" t="s">
        <v>9019</v>
      </c>
      <c r="NHT510" s="904" t="s">
        <v>8142</v>
      </c>
      <c r="NHU510" s="905" t="s">
        <v>9290</v>
      </c>
      <c r="NHV510" s="906" t="s">
        <v>9291</v>
      </c>
      <c r="NHW510" s="899" t="s">
        <v>3839</v>
      </c>
      <c r="NHX510" s="907">
        <v>46023</v>
      </c>
      <c r="NHY510" s="902">
        <v>46056</v>
      </c>
      <c r="NHZ510" s="903" t="s">
        <v>9289</v>
      </c>
      <c r="NIA510" s="903" t="s">
        <v>9019</v>
      </c>
      <c r="NIB510" s="904" t="s">
        <v>8142</v>
      </c>
      <c r="NIC510" s="905" t="s">
        <v>9290</v>
      </c>
      <c r="NID510" s="906" t="s">
        <v>9291</v>
      </c>
      <c r="NIE510" s="899" t="s">
        <v>3839</v>
      </c>
      <c r="NIF510" s="907">
        <v>46023</v>
      </c>
      <c r="NIG510" s="902">
        <v>46056</v>
      </c>
      <c r="NIH510" s="903" t="s">
        <v>9289</v>
      </c>
      <c r="NII510" s="903" t="s">
        <v>9019</v>
      </c>
      <c r="NIJ510" s="904" t="s">
        <v>8142</v>
      </c>
      <c r="NIK510" s="905" t="s">
        <v>9290</v>
      </c>
      <c r="NIL510" s="906" t="s">
        <v>9291</v>
      </c>
      <c r="NIM510" s="899" t="s">
        <v>3839</v>
      </c>
      <c r="NIN510" s="907">
        <v>46023</v>
      </c>
      <c r="NIO510" s="902">
        <v>46056</v>
      </c>
      <c r="NIP510" s="903" t="s">
        <v>9289</v>
      </c>
      <c r="NIQ510" s="903" t="s">
        <v>9019</v>
      </c>
      <c r="NIR510" s="904" t="s">
        <v>8142</v>
      </c>
      <c r="NIS510" s="905" t="s">
        <v>9290</v>
      </c>
      <c r="NIT510" s="906" t="s">
        <v>9291</v>
      </c>
      <c r="NIU510" s="899" t="s">
        <v>3839</v>
      </c>
      <c r="NIV510" s="907">
        <v>46023</v>
      </c>
      <c r="NIW510" s="902">
        <v>46056</v>
      </c>
      <c r="NIX510" s="903" t="s">
        <v>9289</v>
      </c>
      <c r="NIY510" s="903" t="s">
        <v>9019</v>
      </c>
      <c r="NIZ510" s="904" t="s">
        <v>8142</v>
      </c>
      <c r="NJA510" s="905" t="s">
        <v>9290</v>
      </c>
      <c r="NJB510" s="906" t="s">
        <v>9291</v>
      </c>
      <c r="NJC510" s="899" t="s">
        <v>3839</v>
      </c>
      <c r="NJD510" s="907">
        <v>46023</v>
      </c>
      <c r="NJE510" s="902">
        <v>46056</v>
      </c>
      <c r="NJF510" s="903" t="s">
        <v>9289</v>
      </c>
      <c r="NJG510" s="903" t="s">
        <v>9019</v>
      </c>
      <c r="NJH510" s="904" t="s">
        <v>8142</v>
      </c>
      <c r="NJI510" s="905" t="s">
        <v>9290</v>
      </c>
      <c r="NJJ510" s="906" t="s">
        <v>9291</v>
      </c>
      <c r="NJK510" s="899" t="s">
        <v>3839</v>
      </c>
      <c r="NJL510" s="907">
        <v>46023</v>
      </c>
      <c r="NJM510" s="902">
        <v>46056</v>
      </c>
      <c r="NJN510" s="903" t="s">
        <v>9289</v>
      </c>
      <c r="NJO510" s="903" t="s">
        <v>9019</v>
      </c>
      <c r="NJP510" s="904" t="s">
        <v>8142</v>
      </c>
      <c r="NJQ510" s="905" t="s">
        <v>9290</v>
      </c>
      <c r="NJR510" s="906" t="s">
        <v>9291</v>
      </c>
      <c r="NJS510" s="899" t="s">
        <v>3839</v>
      </c>
      <c r="NJT510" s="907">
        <v>46023</v>
      </c>
      <c r="NJU510" s="902">
        <v>46056</v>
      </c>
      <c r="NJV510" s="903" t="s">
        <v>9289</v>
      </c>
      <c r="NJW510" s="903" t="s">
        <v>9019</v>
      </c>
      <c r="NJX510" s="904" t="s">
        <v>8142</v>
      </c>
      <c r="NJY510" s="905" t="s">
        <v>9290</v>
      </c>
      <c r="NJZ510" s="906" t="s">
        <v>9291</v>
      </c>
      <c r="NKA510" s="899" t="s">
        <v>3839</v>
      </c>
      <c r="NKB510" s="907">
        <v>46023</v>
      </c>
      <c r="NKC510" s="902">
        <v>46056</v>
      </c>
      <c r="NKD510" s="903" t="s">
        <v>9289</v>
      </c>
      <c r="NKE510" s="903" t="s">
        <v>9019</v>
      </c>
      <c r="NKF510" s="904" t="s">
        <v>8142</v>
      </c>
      <c r="NKG510" s="905" t="s">
        <v>9290</v>
      </c>
      <c r="NKH510" s="906" t="s">
        <v>9291</v>
      </c>
      <c r="NKI510" s="899" t="s">
        <v>3839</v>
      </c>
      <c r="NKJ510" s="907">
        <v>46023</v>
      </c>
      <c r="NKK510" s="902">
        <v>46056</v>
      </c>
      <c r="NKL510" s="903" t="s">
        <v>9289</v>
      </c>
      <c r="NKM510" s="903" t="s">
        <v>9019</v>
      </c>
      <c r="NKN510" s="904" t="s">
        <v>8142</v>
      </c>
      <c r="NKO510" s="905" t="s">
        <v>9290</v>
      </c>
      <c r="NKP510" s="906" t="s">
        <v>9291</v>
      </c>
      <c r="NKQ510" s="899" t="s">
        <v>3839</v>
      </c>
      <c r="NKR510" s="907">
        <v>46023</v>
      </c>
      <c r="NKS510" s="902">
        <v>46056</v>
      </c>
      <c r="NKT510" s="903" t="s">
        <v>9289</v>
      </c>
      <c r="NKU510" s="903" t="s">
        <v>9019</v>
      </c>
      <c r="NKV510" s="904" t="s">
        <v>8142</v>
      </c>
      <c r="NKW510" s="905" t="s">
        <v>9290</v>
      </c>
      <c r="NKX510" s="906" t="s">
        <v>9291</v>
      </c>
      <c r="NKY510" s="899" t="s">
        <v>3839</v>
      </c>
      <c r="NKZ510" s="907">
        <v>46023</v>
      </c>
      <c r="NLA510" s="902">
        <v>46056</v>
      </c>
      <c r="NLB510" s="903" t="s">
        <v>9289</v>
      </c>
      <c r="NLC510" s="903" t="s">
        <v>9019</v>
      </c>
      <c r="NLD510" s="904" t="s">
        <v>8142</v>
      </c>
      <c r="NLE510" s="905" t="s">
        <v>9290</v>
      </c>
      <c r="NLF510" s="906" t="s">
        <v>9291</v>
      </c>
      <c r="NLG510" s="899" t="s">
        <v>3839</v>
      </c>
      <c r="NLH510" s="907">
        <v>46023</v>
      </c>
      <c r="NLI510" s="902">
        <v>46056</v>
      </c>
      <c r="NLJ510" s="903" t="s">
        <v>9289</v>
      </c>
      <c r="NLK510" s="903" t="s">
        <v>9019</v>
      </c>
      <c r="NLL510" s="904" t="s">
        <v>8142</v>
      </c>
      <c r="NLM510" s="905" t="s">
        <v>9290</v>
      </c>
      <c r="NLN510" s="906" t="s">
        <v>9291</v>
      </c>
      <c r="NLO510" s="899" t="s">
        <v>3839</v>
      </c>
      <c r="NLP510" s="907">
        <v>46023</v>
      </c>
      <c r="NLQ510" s="902">
        <v>46056</v>
      </c>
      <c r="NLR510" s="903" t="s">
        <v>9289</v>
      </c>
      <c r="NLS510" s="903" t="s">
        <v>9019</v>
      </c>
      <c r="NLT510" s="904" t="s">
        <v>8142</v>
      </c>
      <c r="NLU510" s="905" t="s">
        <v>9290</v>
      </c>
      <c r="NLV510" s="906" t="s">
        <v>9291</v>
      </c>
      <c r="NLW510" s="899" t="s">
        <v>3839</v>
      </c>
      <c r="NLX510" s="907">
        <v>46023</v>
      </c>
      <c r="NLY510" s="902">
        <v>46056</v>
      </c>
      <c r="NLZ510" s="903" t="s">
        <v>9289</v>
      </c>
      <c r="NMA510" s="903" t="s">
        <v>9019</v>
      </c>
      <c r="NMB510" s="904" t="s">
        <v>8142</v>
      </c>
      <c r="NMC510" s="905" t="s">
        <v>9290</v>
      </c>
      <c r="NMD510" s="906" t="s">
        <v>9291</v>
      </c>
      <c r="NME510" s="899" t="s">
        <v>3839</v>
      </c>
      <c r="NMF510" s="907">
        <v>46023</v>
      </c>
      <c r="NMG510" s="902">
        <v>46056</v>
      </c>
      <c r="NMH510" s="903" t="s">
        <v>9289</v>
      </c>
      <c r="NMI510" s="903" t="s">
        <v>9019</v>
      </c>
      <c r="NMJ510" s="904" t="s">
        <v>8142</v>
      </c>
      <c r="NMK510" s="905" t="s">
        <v>9290</v>
      </c>
      <c r="NML510" s="906" t="s">
        <v>9291</v>
      </c>
      <c r="NMM510" s="899" t="s">
        <v>3839</v>
      </c>
      <c r="NMN510" s="907">
        <v>46023</v>
      </c>
      <c r="NMO510" s="902">
        <v>46056</v>
      </c>
      <c r="NMP510" s="903" t="s">
        <v>9289</v>
      </c>
      <c r="NMQ510" s="903" t="s">
        <v>9019</v>
      </c>
      <c r="NMR510" s="904" t="s">
        <v>8142</v>
      </c>
      <c r="NMS510" s="905" t="s">
        <v>9290</v>
      </c>
      <c r="NMT510" s="906" t="s">
        <v>9291</v>
      </c>
      <c r="NMU510" s="899" t="s">
        <v>3839</v>
      </c>
      <c r="NMV510" s="907">
        <v>46023</v>
      </c>
      <c r="NMW510" s="902">
        <v>46056</v>
      </c>
      <c r="NMX510" s="903" t="s">
        <v>9289</v>
      </c>
      <c r="NMY510" s="903" t="s">
        <v>9019</v>
      </c>
      <c r="NMZ510" s="904" t="s">
        <v>8142</v>
      </c>
      <c r="NNA510" s="905" t="s">
        <v>9290</v>
      </c>
      <c r="NNB510" s="906" t="s">
        <v>9291</v>
      </c>
      <c r="NNC510" s="899" t="s">
        <v>3839</v>
      </c>
      <c r="NND510" s="907">
        <v>46023</v>
      </c>
      <c r="NNE510" s="902">
        <v>46056</v>
      </c>
      <c r="NNF510" s="903" t="s">
        <v>9289</v>
      </c>
      <c r="NNG510" s="903" t="s">
        <v>9019</v>
      </c>
      <c r="NNH510" s="904" t="s">
        <v>8142</v>
      </c>
      <c r="NNI510" s="905" t="s">
        <v>9290</v>
      </c>
      <c r="NNJ510" s="906" t="s">
        <v>9291</v>
      </c>
      <c r="NNK510" s="899" t="s">
        <v>3839</v>
      </c>
      <c r="NNL510" s="907">
        <v>46023</v>
      </c>
      <c r="NNM510" s="902">
        <v>46056</v>
      </c>
      <c r="NNN510" s="903" t="s">
        <v>9289</v>
      </c>
      <c r="NNO510" s="903" t="s">
        <v>9019</v>
      </c>
      <c r="NNP510" s="904" t="s">
        <v>8142</v>
      </c>
      <c r="NNQ510" s="905" t="s">
        <v>9290</v>
      </c>
      <c r="NNR510" s="906" t="s">
        <v>9291</v>
      </c>
      <c r="NNS510" s="899" t="s">
        <v>3839</v>
      </c>
      <c r="NNT510" s="907">
        <v>46023</v>
      </c>
      <c r="NNU510" s="902">
        <v>46056</v>
      </c>
      <c r="NNV510" s="903" t="s">
        <v>9289</v>
      </c>
      <c r="NNW510" s="903" t="s">
        <v>9019</v>
      </c>
      <c r="NNX510" s="904" t="s">
        <v>8142</v>
      </c>
      <c r="NNY510" s="905" t="s">
        <v>9290</v>
      </c>
      <c r="NNZ510" s="906" t="s">
        <v>9291</v>
      </c>
      <c r="NOA510" s="899" t="s">
        <v>3839</v>
      </c>
      <c r="NOB510" s="907">
        <v>46023</v>
      </c>
      <c r="NOC510" s="902">
        <v>46056</v>
      </c>
      <c r="NOD510" s="903" t="s">
        <v>9289</v>
      </c>
      <c r="NOE510" s="903" t="s">
        <v>9019</v>
      </c>
      <c r="NOF510" s="904" t="s">
        <v>8142</v>
      </c>
      <c r="NOG510" s="905" t="s">
        <v>9290</v>
      </c>
      <c r="NOH510" s="906" t="s">
        <v>9291</v>
      </c>
      <c r="NOI510" s="899" t="s">
        <v>3839</v>
      </c>
      <c r="NOJ510" s="907">
        <v>46023</v>
      </c>
      <c r="NOK510" s="902">
        <v>46056</v>
      </c>
      <c r="NOL510" s="903" t="s">
        <v>9289</v>
      </c>
      <c r="NOM510" s="903" t="s">
        <v>9019</v>
      </c>
      <c r="NON510" s="904" t="s">
        <v>8142</v>
      </c>
      <c r="NOO510" s="905" t="s">
        <v>9290</v>
      </c>
      <c r="NOP510" s="906" t="s">
        <v>9291</v>
      </c>
      <c r="NOQ510" s="899" t="s">
        <v>3839</v>
      </c>
      <c r="NOR510" s="907">
        <v>46023</v>
      </c>
      <c r="NOS510" s="902">
        <v>46056</v>
      </c>
      <c r="NOT510" s="903" t="s">
        <v>9289</v>
      </c>
      <c r="NOU510" s="903" t="s">
        <v>9019</v>
      </c>
      <c r="NOV510" s="904" t="s">
        <v>8142</v>
      </c>
      <c r="NOW510" s="905" t="s">
        <v>9290</v>
      </c>
      <c r="NOX510" s="906" t="s">
        <v>9291</v>
      </c>
      <c r="NOY510" s="899" t="s">
        <v>3839</v>
      </c>
      <c r="NOZ510" s="907">
        <v>46023</v>
      </c>
      <c r="NPA510" s="902">
        <v>46056</v>
      </c>
      <c r="NPB510" s="903" t="s">
        <v>9289</v>
      </c>
      <c r="NPC510" s="903" t="s">
        <v>9019</v>
      </c>
      <c r="NPD510" s="904" t="s">
        <v>8142</v>
      </c>
      <c r="NPE510" s="905" t="s">
        <v>9290</v>
      </c>
      <c r="NPF510" s="906" t="s">
        <v>9291</v>
      </c>
      <c r="NPG510" s="899" t="s">
        <v>3839</v>
      </c>
      <c r="NPH510" s="907">
        <v>46023</v>
      </c>
      <c r="NPI510" s="902">
        <v>46056</v>
      </c>
      <c r="NPJ510" s="903" t="s">
        <v>9289</v>
      </c>
      <c r="NPK510" s="903" t="s">
        <v>9019</v>
      </c>
      <c r="NPL510" s="904" t="s">
        <v>8142</v>
      </c>
      <c r="NPM510" s="905" t="s">
        <v>9290</v>
      </c>
      <c r="NPN510" s="906" t="s">
        <v>9291</v>
      </c>
      <c r="NPO510" s="899" t="s">
        <v>3839</v>
      </c>
      <c r="NPP510" s="907">
        <v>46023</v>
      </c>
      <c r="NPQ510" s="902">
        <v>46056</v>
      </c>
      <c r="NPR510" s="903" t="s">
        <v>9289</v>
      </c>
      <c r="NPS510" s="903" t="s">
        <v>9019</v>
      </c>
      <c r="NPT510" s="904" t="s">
        <v>8142</v>
      </c>
      <c r="NPU510" s="905" t="s">
        <v>9290</v>
      </c>
      <c r="NPV510" s="906" t="s">
        <v>9291</v>
      </c>
      <c r="NPW510" s="899" t="s">
        <v>3839</v>
      </c>
      <c r="NPX510" s="907">
        <v>46023</v>
      </c>
      <c r="NPY510" s="902">
        <v>46056</v>
      </c>
      <c r="NPZ510" s="903" t="s">
        <v>9289</v>
      </c>
      <c r="NQA510" s="903" t="s">
        <v>9019</v>
      </c>
      <c r="NQB510" s="904" t="s">
        <v>8142</v>
      </c>
      <c r="NQC510" s="905" t="s">
        <v>9290</v>
      </c>
      <c r="NQD510" s="906" t="s">
        <v>9291</v>
      </c>
      <c r="NQE510" s="899" t="s">
        <v>3839</v>
      </c>
      <c r="NQF510" s="907">
        <v>46023</v>
      </c>
      <c r="NQG510" s="902">
        <v>46056</v>
      </c>
      <c r="NQH510" s="903" t="s">
        <v>9289</v>
      </c>
      <c r="NQI510" s="903" t="s">
        <v>9019</v>
      </c>
      <c r="NQJ510" s="904" t="s">
        <v>8142</v>
      </c>
      <c r="NQK510" s="905" t="s">
        <v>9290</v>
      </c>
      <c r="NQL510" s="906" t="s">
        <v>9291</v>
      </c>
      <c r="NQM510" s="899" t="s">
        <v>3839</v>
      </c>
      <c r="NQN510" s="907">
        <v>46023</v>
      </c>
      <c r="NQO510" s="902">
        <v>46056</v>
      </c>
      <c r="NQP510" s="903" t="s">
        <v>9289</v>
      </c>
      <c r="NQQ510" s="903" t="s">
        <v>9019</v>
      </c>
      <c r="NQR510" s="904" t="s">
        <v>8142</v>
      </c>
      <c r="NQS510" s="905" t="s">
        <v>9290</v>
      </c>
      <c r="NQT510" s="906" t="s">
        <v>9291</v>
      </c>
      <c r="NQU510" s="899" t="s">
        <v>3839</v>
      </c>
      <c r="NQV510" s="907">
        <v>46023</v>
      </c>
      <c r="NQW510" s="902">
        <v>46056</v>
      </c>
      <c r="NQX510" s="903" t="s">
        <v>9289</v>
      </c>
      <c r="NQY510" s="903" t="s">
        <v>9019</v>
      </c>
      <c r="NQZ510" s="904" t="s">
        <v>8142</v>
      </c>
      <c r="NRA510" s="905" t="s">
        <v>9290</v>
      </c>
      <c r="NRB510" s="906" t="s">
        <v>9291</v>
      </c>
      <c r="NRC510" s="899" t="s">
        <v>3839</v>
      </c>
      <c r="NRD510" s="907">
        <v>46023</v>
      </c>
      <c r="NRE510" s="902">
        <v>46056</v>
      </c>
      <c r="NRF510" s="903" t="s">
        <v>9289</v>
      </c>
      <c r="NRG510" s="903" t="s">
        <v>9019</v>
      </c>
      <c r="NRH510" s="904" t="s">
        <v>8142</v>
      </c>
      <c r="NRI510" s="905" t="s">
        <v>9290</v>
      </c>
      <c r="NRJ510" s="906" t="s">
        <v>9291</v>
      </c>
      <c r="NRK510" s="899" t="s">
        <v>3839</v>
      </c>
      <c r="NRL510" s="907">
        <v>46023</v>
      </c>
      <c r="NRM510" s="902">
        <v>46056</v>
      </c>
      <c r="NRN510" s="903" t="s">
        <v>9289</v>
      </c>
      <c r="NRO510" s="903" t="s">
        <v>9019</v>
      </c>
      <c r="NRP510" s="904" t="s">
        <v>8142</v>
      </c>
      <c r="NRQ510" s="905" t="s">
        <v>9290</v>
      </c>
      <c r="NRR510" s="906" t="s">
        <v>9291</v>
      </c>
      <c r="NRS510" s="899" t="s">
        <v>3839</v>
      </c>
      <c r="NRT510" s="907">
        <v>46023</v>
      </c>
      <c r="NRU510" s="902">
        <v>46056</v>
      </c>
      <c r="NRV510" s="903" t="s">
        <v>9289</v>
      </c>
      <c r="NRW510" s="903" t="s">
        <v>9019</v>
      </c>
      <c r="NRX510" s="904" t="s">
        <v>8142</v>
      </c>
      <c r="NRY510" s="905" t="s">
        <v>9290</v>
      </c>
      <c r="NRZ510" s="906" t="s">
        <v>9291</v>
      </c>
      <c r="NSA510" s="899" t="s">
        <v>3839</v>
      </c>
      <c r="NSB510" s="907">
        <v>46023</v>
      </c>
      <c r="NSC510" s="902">
        <v>46056</v>
      </c>
      <c r="NSD510" s="903" t="s">
        <v>9289</v>
      </c>
      <c r="NSE510" s="903" t="s">
        <v>9019</v>
      </c>
      <c r="NSF510" s="904" t="s">
        <v>8142</v>
      </c>
      <c r="NSG510" s="905" t="s">
        <v>9290</v>
      </c>
      <c r="NSH510" s="906" t="s">
        <v>9291</v>
      </c>
      <c r="NSI510" s="899" t="s">
        <v>3839</v>
      </c>
      <c r="NSJ510" s="907">
        <v>46023</v>
      </c>
      <c r="NSK510" s="902">
        <v>46056</v>
      </c>
      <c r="NSL510" s="903" t="s">
        <v>9289</v>
      </c>
      <c r="NSM510" s="903" t="s">
        <v>9019</v>
      </c>
      <c r="NSN510" s="904" t="s">
        <v>8142</v>
      </c>
      <c r="NSO510" s="905" t="s">
        <v>9290</v>
      </c>
      <c r="NSP510" s="906" t="s">
        <v>9291</v>
      </c>
      <c r="NSQ510" s="899" t="s">
        <v>3839</v>
      </c>
      <c r="NSR510" s="907">
        <v>46023</v>
      </c>
      <c r="NSS510" s="902">
        <v>46056</v>
      </c>
      <c r="NST510" s="903" t="s">
        <v>9289</v>
      </c>
      <c r="NSU510" s="903" t="s">
        <v>9019</v>
      </c>
      <c r="NSV510" s="904" t="s">
        <v>8142</v>
      </c>
      <c r="NSW510" s="905" t="s">
        <v>9290</v>
      </c>
      <c r="NSX510" s="906" t="s">
        <v>9291</v>
      </c>
      <c r="NSY510" s="899" t="s">
        <v>3839</v>
      </c>
      <c r="NSZ510" s="907">
        <v>46023</v>
      </c>
      <c r="NTA510" s="902">
        <v>46056</v>
      </c>
      <c r="NTB510" s="903" t="s">
        <v>9289</v>
      </c>
      <c r="NTC510" s="903" t="s">
        <v>9019</v>
      </c>
      <c r="NTD510" s="904" t="s">
        <v>8142</v>
      </c>
      <c r="NTE510" s="905" t="s">
        <v>9290</v>
      </c>
      <c r="NTF510" s="906" t="s">
        <v>9291</v>
      </c>
      <c r="NTG510" s="899" t="s">
        <v>3839</v>
      </c>
      <c r="NTH510" s="907">
        <v>46023</v>
      </c>
      <c r="NTI510" s="902">
        <v>46056</v>
      </c>
      <c r="NTJ510" s="903" t="s">
        <v>9289</v>
      </c>
      <c r="NTK510" s="903" t="s">
        <v>9019</v>
      </c>
      <c r="NTL510" s="904" t="s">
        <v>8142</v>
      </c>
      <c r="NTM510" s="905" t="s">
        <v>9290</v>
      </c>
      <c r="NTN510" s="906" t="s">
        <v>9291</v>
      </c>
      <c r="NTO510" s="899" t="s">
        <v>3839</v>
      </c>
      <c r="NTP510" s="907">
        <v>46023</v>
      </c>
      <c r="NTQ510" s="902">
        <v>46056</v>
      </c>
      <c r="NTR510" s="903" t="s">
        <v>9289</v>
      </c>
      <c r="NTS510" s="903" t="s">
        <v>9019</v>
      </c>
      <c r="NTT510" s="904" t="s">
        <v>8142</v>
      </c>
      <c r="NTU510" s="905" t="s">
        <v>9290</v>
      </c>
      <c r="NTV510" s="906" t="s">
        <v>9291</v>
      </c>
      <c r="NTW510" s="899" t="s">
        <v>3839</v>
      </c>
      <c r="NTX510" s="907">
        <v>46023</v>
      </c>
      <c r="NTY510" s="902">
        <v>46056</v>
      </c>
      <c r="NTZ510" s="903" t="s">
        <v>9289</v>
      </c>
      <c r="NUA510" s="903" t="s">
        <v>9019</v>
      </c>
      <c r="NUB510" s="904" t="s">
        <v>8142</v>
      </c>
      <c r="NUC510" s="905" t="s">
        <v>9290</v>
      </c>
      <c r="NUD510" s="906" t="s">
        <v>9291</v>
      </c>
      <c r="NUE510" s="899" t="s">
        <v>3839</v>
      </c>
      <c r="NUF510" s="907">
        <v>46023</v>
      </c>
      <c r="NUG510" s="902">
        <v>46056</v>
      </c>
      <c r="NUH510" s="903" t="s">
        <v>9289</v>
      </c>
      <c r="NUI510" s="903" t="s">
        <v>9019</v>
      </c>
      <c r="NUJ510" s="904" t="s">
        <v>8142</v>
      </c>
      <c r="NUK510" s="905" t="s">
        <v>9290</v>
      </c>
      <c r="NUL510" s="906" t="s">
        <v>9291</v>
      </c>
      <c r="NUM510" s="899" t="s">
        <v>3839</v>
      </c>
      <c r="NUN510" s="907">
        <v>46023</v>
      </c>
      <c r="NUO510" s="902">
        <v>46056</v>
      </c>
      <c r="NUP510" s="903" t="s">
        <v>9289</v>
      </c>
      <c r="NUQ510" s="903" t="s">
        <v>9019</v>
      </c>
      <c r="NUR510" s="904" t="s">
        <v>8142</v>
      </c>
      <c r="NUS510" s="905" t="s">
        <v>9290</v>
      </c>
      <c r="NUT510" s="906" t="s">
        <v>9291</v>
      </c>
      <c r="NUU510" s="899" t="s">
        <v>3839</v>
      </c>
      <c r="NUV510" s="907">
        <v>46023</v>
      </c>
      <c r="NUW510" s="902">
        <v>46056</v>
      </c>
      <c r="NUX510" s="903" t="s">
        <v>9289</v>
      </c>
      <c r="NUY510" s="903" t="s">
        <v>9019</v>
      </c>
      <c r="NUZ510" s="904" t="s">
        <v>8142</v>
      </c>
      <c r="NVA510" s="905" t="s">
        <v>9290</v>
      </c>
      <c r="NVB510" s="906" t="s">
        <v>9291</v>
      </c>
      <c r="NVC510" s="899" t="s">
        <v>3839</v>
      </c>
      <c r="NVD510" s="907">
        <v>46023</v>
      </c>
      <c r="NVE510" s="902">
        <v>46056</v>
      </c>
      <c r="NVF510" s="903" t="s">
        <v>9289</v>
      </c>
      <c r="NVG510" s="903" t="s">
        <v>9019</v>
      </c>
      <c r="NVH510" s="904" t="s">
        <v>8142</v>
      </c>
      <c r="NVI510" s="905" t="s">
        <v>9290</v>
      </c>
      <c r="NVJ510" s="906" t="s">
        <v>9291</v>
      </c>
      <c r="NVK510" s="899" t="s">
        <v>3839</v>
      </c>
      <c r="NVL510" s="907">
        <v>46023</v>
      </c>
      <c r="NVM510" s="902">
        <v>46056</v>
      </c>
      <c r="NVN510" s="903" t="s">
        <v>9289</v>
      </c>
      <c r="NVO510" s="903" t="s">
        <v>9019</v>
      </c>
      <c r="NVP510" s="904" t="s">
        <v>8142</v>
      </c>
      <c r="NVQ510" s="905" t="s">
        <v>9290</v>
      </c>
      <c r="NVR510" s="906" t="s">
        <v>9291</v>
      </c>
      <c r="NVS510" s="899" t="s">
        <v>3839</v>
      </c>
      <c r="NVT510" s="907">
        <v>46023</v>
      </c>
      <c r="NVU510" s="902">
        <v>46056</v>
      </c>
      <c r="NVV510" s="903" t="s">
        <v>9289</v>
      </c>
      <c r="NVW510" s="903" t="s">
        <v>9019</v>
      </c>
      <c r="NVX510" s="904" t="s">
        <v>8142</v>
      </c>
      <c r="NVY510" s="905" t="s">
        <v>9290</v>
      </c>
      <c r="NVZ510" s="906" t="s">
        <v>9291</v>
      </c>
      <c r="NWA510" s="899" t="s">
        <v>3839</v>
      </c>
      <c r="NWB510" s="907">
        <v>46023</v>
      </c>
      <c r="NWC510" s="902">
        <v>46056</v>
      </c>
      <c r="NWD510" s="903" t="s">
        <v>9289</v>
      </c>
      <c r="NWE510" s="903" t="s">
        <v>9019</v>
      </c>
      <c r="NWF510" s="904" t="s">
        <v>8142</v>
      </c>
      <c r="NWG510" s="905" t="s">
        <v>9290</v>
      </c>
      <c r="NWH510" s="906" t="s">
        <v>9291</v>
      </c>
      <c r="NWI510" s="899" t="s">
        <v>3839</v>
      </c>
      <c r="NWJ510" s="907">
        <v>46023</v>
      </c>
      <c r="NWK510" s="902">
        <v>46056</v>
      </c>
      <c r="NWL510" s="903" t="s">
        <v>9289</v>
      </c>
      <c r="NWM510" s="903" t="s">
        <v>9019</v>
      </c>
      <c r="NWN510" s="904" t="s">
        <v>8142</v>
      </c>
      <c r="NWO510" s="905" t="s">
        <v>9290</v>
      </c>
      <c r="NWP510" s="906" t="s">
        <v>9291</v>
      </c>
      <c r="NWQ510" s="899" t="s">
        <v>3839</v>
      </c>
      <c r="NWR510" s="907">
        <v>46023</v>
      </c>
      <c r="NWS510" s="902">
        <v>46056</v>
      </c>
      <c r="NWT510" s="903" t="s">
        <v>9289</v>
      </c>
      <c r="NWU510" s="903" t="s">
        <v>9019</v>
      </c>
      <c r="NWV510" s="904" t="s">
        <v>8142</v>
      </c>
      <c r="NWW510" s="905" t="s">
        <v>9290</v>
      </c>
      <c r="NWX510" s="906" t="s">
        <v>9291</v>
      </c>
      <c r="NWY510" s="899" t="s">
        <v>3839</v>
      </c>
      <c r="NWZ510" s="907">
        <v>46023</v>
      </c>
      <c r="NXA510" s="902">
        <v>46056</v>
      </c>
      <c r="NXB510" s="903" t="s">
        <v>9289</v>
      </c>
      <c r="NXC510" s="903" t="s">
        <v>9019</v>
      </c>
      <c r="NXD510" s="904" t="s">
        <v>8142</v>
      </c>
      <c r="NXE510" s="905" t="s">
        <v>9290</v>
      </c>
      <c r="NXF510" s="906" t="s">
        <v>9291</v>
      </c>
      <c r="NXG510" s="899" t="s">
        <v>3839</v>
      </c>
      <c r="NXH510" s="907">
        <v>46023</v>
      </c>
      <c r="NXI510" s="902">
        <v>46056</v>
      </c>
      <c r="NXJ510" s="903" t="s">
        <v>9289</v>
      </c>
      <c r="NXK510" s="903" t="s">
        <v>9019</v>
      </c>
      <c r="NXL510" s="904" t="s">
        <v>8142</v>
      </c>
      <c r="NXM510" s="905" t="s">
        <v>9290</v>
      </c>
      <c r="NXN510" s="906" t="s">
        <v>9291</v>
      </c>
      <c r="NXO510" s="899" t="s">
        <v>3839</v>
      </c>
      <c r="NXP510" s="907">
        <v>46023</v>
      </c>
      <c r="NXQ510" s="902">
        <v>46056</v>
      </c>
      <c r="NXR510" s="903" t="s">
        <v>9289</v>
      </c>
      <c r="NXS510" s="903" t="s">
        <v>9019</v>
      </c>
      <c r="NXT510" s="904" t="s">
        <v>8142</v>
      </c>
      <c r="NXU510" s="905" t="s">
        <v>9290</v>
      </c>
      <c r="NXV510" s="906" t="s">
        <v>9291</v>
      </c>
      <c r="NXW510" s="899" t="s">
        <v>3839</v>
      </c>
      <c r="NXX510" s="907">
        <v>46023</v>
      </c>
      <c r="NXY510" s="902">
        <v>46056</v>
      </c>
      <c r="NXZ510" s="903" t="s">
        <v>9289</v>
      </c>
      <c r="NYA510" s="903" t="s">
        <v>9019</v>
      </c>
      <c r="NYB510" s="904" t="s">
        <v>8142</v>
      </c>
      <c r="NYC510" s="905" t="s">
        <v>9290</v>
      </c>
      <c r="NYD510" s="906" t="s">
        <v>9291</v>
      </c>
      <c r="NYE510" s="899" t="s">
        <v>3839</v>
      </c>
      <c r="NYF510" s="907">
        <v>46023</v>
      </c>
      <c r="NYG510" s="902">
        <v>46056</v>
      </c>
      <c r="NYH510" s="903" t="s">
        <v>9289</v>
      </c>
      <c r="NYI510" s="903" t="s">
        <v>9019</v>
      </c>
      <c r="NYJ510" s="904" t="s">
        <v>8142</v>
      </c>
      <c r="NYK510" s="905" t="s">
        <v>9290</v>
      </c>
      <c r="NYL510" s="906" t="s">
        <v>9291</v>
      </c>
      <c r="NYM510" s="899" t="s">
        <v>3839</v>
      </c>
      <c r="NYN510" s="907">
        <v>46023</v>
      </c>
      <c r="NYO510" s="902">
        <v>46056</v>
      </c>
      <c r="NYP510" s="903" t="s">
        <v>9289</v>
      </c>
      <c r="NYQ510" s="903" t="s">
        <v>9019</v>
      </c>
      <c r="NYR510" s="904" t="s">
        <v>8142</v>
      </c>
      <c r="NYS510" s="905" t="s">
        <v>9290</v>
      </c>
      <c r="NYT510" s="906" t="s">
        <v>9291</v>
      </c>
      <c r="NYU510" s="899" t="s">
        <v>3839</v>
      </c>
      <c r="NYV510" s="907">
        <v>46023</v>
      </c>
      <c r="NYW510" s="902">
        <v>46056</v>
      </c>
      <c r="NYX510" s="903" t="s">
        <v>9289</v>
      </c>
      <c r="NYY510" s="903" t="s">
        <v>9019</v>
      </c>
      <c r="NYZ510" s="904" t="s">
        <v>8142</v>
      </c>
      <c r="NZA510" s="905" t="s">
        <v>9290</v>
      </c>
      <c r="NZB510" s="906" t="s">
        <v>9291</v>
      </c>
      <c r="NZC510" s="899" t="s">
        <v>3839</v>
      </c>
      <c r="NZD510" s="907">
        <v>46023</v>
      </c>
      <c r="NZE510" s="902">
        <v>46056</v>
      </c>
      <c r="NZF510" s="903" t="s">
        <v>9289</v>
      </c>
      <c r="NZG510" s="903" t="s">
        <v>9019</v>
      </c>
      <c r="NZH510" s="904" t="s">
        <v>8142</v>
      </c>
      <c r="NZI510" s="905" t="s">
        <v>9290</v>
      </c>
      <c r="NZJ510" s="906" t="s">
        <v>9291</v>
      </c>
      <c r="NZK510" s="899" t="s">
        <v>3839</v>
      </c>
      <c r="NZL510" s="907">
        <v>46023</v>
      </c>
      <c r="NZM510" s="902">
        <v>46056</v>
      </c>
      <c r="NZN510" s="903" t="s">
        <v>9289</v>
      </c>
      <c r="NZO510" s="903" t="s">
        <v>9019</v>
      </c>
      <c r="NZP510" s="904" t="s">
        <v>8142</v>
      </c>
      <c r="NZQ510" s="905" t="s">
        <v>9290</v>
      </c>
      <c r="NZR510" s="906" t="s">
        <v>9291</v>
      </c>
      <c r="NZS510" s="899" t="s">
        <v>3839</v>
      </c>
      <c r="NZT510" s="907">
        <v>46023</v>
      </c>
      <c r="NZU510" s="902">
        <v>46056</v>
      </c>
      <c r="NZV510" s="903" t="s">
        <v>9289</v>
      </c>
      <c r="NZW510" s="903" t="s">
        <v>9019</v>
      </c>
      <c r="NZX510" s="904" t="s">
        <v>8142</v>
      </c>
      <c r="NZY510" s="905" t="s">
        <v>9290</v>
      </c>
      <c r="NZZ510" s="906" t="s">
        <v>9291</v>
      </c>
      <c r="OAA510" s="899" t="s">
        <v>3839</v>
      </c>
      <c r="OAB510" s="907">
        <v>46023</v>
      </c>
      <c r="OAC510" s="902">
        <v>46056</v>
      </c>
      <c r="OAD510" s="903" t="s">
        <v>9289</v>
      </c>
      <c r="OAE510" s="903" t="s">
        <v>9019</v>
      </c>
      <c r="OAF510" s="904" t="s">
        <v>8142</v>
      </c>
      <c r="OAG510" s="905" t="s">
        <v>9290</v>
      </c>
      <c r="OAH510" s="906" t="s">
        <v>9291</v>
      </c>
      <c r="OAI510" s="899" t="s">
        <v>3839</v>
      </c>
      <c r="OAJ510" s="907">
        <v>46023</v>
      </c>
      <c r="OAK510" s="902">
        <v>46056</v>
      </c>
      <c r="OAL510" s="903" t="s">
        <v>9289</v>
      </c>
      <c r="OAM510" s="903" t="s">
        <v>9019</v>
      </c>
      <c r="OAN510" s="904" t="s">
        <v>8142</v>
      </c>
      <c r="OAO510" s="905" t="s">
        <v>9290</v>
      </c>
      <c r="OAP510" s="906" t="s">
        <v>9291</v>
      </c>
      <c r="OAQ510" s="899" t="s">
        <v>3839</v>
      </c>
      <c r="OAR510" s="907">
        <v>46023</v>
      </c>
      <c r="OAS510" s="902">
        <v>46056</v>
      </c>
      <c r="OAT510" s="903" t="s">
        <v>9289</v>
      </c>
      <c r="OAU510" s="903" t="s">
        <v>9019</v>
      </c>
      <c r="OAV510" s="904" t="s">
        <v>8142</v>
      </c>
      <c r="OAW510" s="905" t="s">
        <v>9290</v>
      </c>
      <c r="OAX510" s="906" t="s">
        <v>9291</v>
      </c>
      <c r="OAY510" s="899" t="s">
        <v>3839</v>
      </c>
      <c r="OAZ510" s="907">
        <v>46023</v>
      </c>
      <c r="OBA510" s="902">
        <v>46056</v>
      </c>
      <c r="OBB510" s="903" t="s">
        <v>9289</v>
      </c>
      <c r="OBC510" s="903" t="s">
        <v>9019</v>
      </c>
      <c r="OBD510" s="904" t="s">
        <v>8142</v>
      </c>
      <c r="OBE510" s="905" t="s">
        <v>9290</v>
      </c>
      <c r="OBF510" s="906" t="s">
        <v>9291</v>
      </c>
      <c r="OBG510" s="899" t="s">
        <v>3839</v>
      </c>
      <c r="OBH510" s="907">
        <v>46023</v>
      </c>
      <c r="OBI510" s="902">
        <v>46056</v>
      </c>
      <c r="OBJ510" s="903" t="s">
        <v>9289</v>
      </c>
      <c r="OBK510" s="903" t="s">
        <v>9019</v>
      </c>
      <c r="OBL510" s="904" t="s">
        <v>8142</v>
      </c>
      <c r="OBM510" s="905" t="s">
        <v>9290</v>
      </c>
      <c r="OBN510" s="906" t="s">
        <v>9291</v>
      </c>
      <c r="OBO510" s="899" t="s">
        <v>3839</v>
      </c>
      <c r="OBP510" s="907">
        <v>46023</v>
      </c>
      <c r="OBQ510" s="902">
        <v>46056</v>
      </c>
      <c r="OBR510" s="903" t="s">
        <v>9289</v>
      </c>
      <c r="OBS510" s="903" t="s">
        <v>9019</v>
      </c>
      <c r="OBT510" s="904" t="s">
        <v>8142</v>
      </c>
      <c r="OBU510" s="905" t="s">
        <v>9290</v>
      </c>
      <c r="OBV510" s="906" t="s">
        <v>9291</v>
      </c>
      <c r="OBW510" s="899" t="s">
        <v>3839</v>
      </c>
      <c r="OBX510" s="907">
        <v>46023</v>
      </c>
      <c r="OBY510" s="902">
        <v>46056</v>
      </c>
      <c r="OBZ510" s="903" t="s">
        <v>9289</v>
      </c>
      <c r="OCA510" s="903" t="s">
        <v>9019</v>
      </c>
      <c r="OCB510" s="904" t="s">
        <v>8142</v>
      </c>
      <c r="OCC510" s="905" t="s">
        <v>9290</v>
      </c>
      <c r="OCD510" s="906" t="s">
        <v>9291</v>
      </c>
      <c r="OCE510" s="899" t="s">
        <v>3839</v>
      </c>
      <c r="OCF510" s="907">
        <v>46023</v>
      </c>
      <c r="OCG510" s="902">
        <v>46056</v>
      </c>
      <c r="OCH510" s="903" t="s">
        <v>9289</v>
      </c>
      <c r="OCI510" s="903" t="s">
        <v>9019</v>
      </c>
      <c r="OCJ510" s="904" t="s">
        <v>8142</v>
      </c>
      <c r="OCK510" s="905" t="s">
        <v>9290</v>
      </c>
      <c r="OCL510" s="906" t="s">
        <v>9291</v>
      </c>
      <c r="OCM510" s="899" t="s">
        <v>3839</v>
      </c>
      <c r="OCN510" s="907">
        <v>46023</v>
      </c>
      <c r="OCO510" s="902">
        <v>46056</v>
      </c>
      <c r="OCP510" s="903" t="s">
        <v>9289</v>
      </c>
      <c r="OCQ510" s="903" t="s">
        <v>9019</v>
      </c>
      <c r="OCR510" s="904" t="s">
        <v>8142</v>
      </c>
      <c r="OCS510" s="905" t="s">
        <v>9290</v>
      </c>
      <c r="OCT510" s="906" t="s">
        <v>9291</v>
      </c>
      <c r="OCU510" s="899" t="s">
        <v>3839</v>
      </c>
      <c r="OCV510" s="907">
        <v>46023</v>
      </c>
      <c r="OCW510" s="902">
        <v>46056</v>
      </c>
      <c r="OCX510" s="903" t="s">
        <v>9289</v>
      </c>
      <c r="OCY510" s="903" t="s">
        <v>9019</v>
      </c>
      <c r="OCZ510" s="904" t="s">
        <v>8142</v>
      </c>
      <c r="ODA510" s="905" t="s">
        <v>9290</v>
      </c>
      <c r="ODB510" s="906" t="s">
        <v>9291</v>
      </c>
      <c r="ODC510" s="899" t="s">
        <v>3839</v>
      </c>
      <c r="ODD510" s="907">
        <v>46023</v>
      </c>
      <c r="ODE510" s="902">
        <v>46056</v>
      </c>
      <c r="ODF510" s="903" t="s">
        <v>9289</v>
      </c>
      <c r="ODG510" s="903" t="s">
        <v>9019</v>
      </c>
      <c r="ODH510" s="904" t="s">
        <v>8142</v>
      </c>
      <c r="ODI510" s="905" t="s">
        <v>9290</v>
      </c>
      <c r="ODJ510" s="906" t="s">
        <v>9291</v>
      </c>
      <c r="ODK510" s="899" t="s">
        <v>3839</v>
      </c>
      <c r="ODL510" s="907">
        <v>46023</v>
      </c>
      <c r="ODM510" s="902">
        <v>46056</v>
      </c>
      <c r="ODN510" s="903" t="s">
        <v>9289</v>
      </c>
      <c r="ODO510" s="903" t="s">
        <v>9019</v>
      </c>
      <c r="ODP510" s="904" t="s">
        <v>8142</v>
      </c>
      <c r="ODQ510" s="905" t="s">
        <v>9290</v>
      </c>
      <c r="ODR510" s="906" t="s">
        <v>9291</v>
      </c>
      <c r="ODS510" s="899" t="s">
        <v>3839</v>
      </c>
      <c r="ODT510" s="907">
        <v>46023</v>
      </c>
      <c r="ODU510" s="902">
        <v>46056</v>
      </c>
      <c r="ODV510" s="903" t="s">
        <v>9289</v>
      </c>
      <c r="ODW510" s="903" t="s">
        <v>9019</v>
      </c>
      <c r="ODX510" s="904" t="s">
        <v>8142</v>
      </c>
      <c r="ODY510" s="905" t="s">
        <v>9290</v>
      </c>
      <c r="ODZ510" s="906" t="s">
        <v>9291</v>
      </c>
      <c r="OEA510" s="899" t="s">
        <v>3839</v>
      </c>
      <c r="OEB510" s="907">
        <v>46023</v>
      </c>
      <c r="OEC510" s="902">
        <v>46056</v>
      </c>
      <c r="OED510" s="903" t="s">
        <v>9289</v>
      </c>
      <c r="OEE510" s="903" t="s">
        <v>9019</v>
      </c>
      <c r="OEF510" s="904" t="s">
        <v>8142</v>
      </c>
      <c r="OEG510" s="905" t="s">
        <v>9290</v>
      </c>
      <c r="OEH510" s="906" t="s">
        <v>9291</v>
      </c>
      <c r="OEI510" s="899" t="s">
        <v>3839</v>
      </c>
      <c r="OEJ510" s="907">
        <v>46023</v>
      </c>
      <c r="OEK510" s="902">
        <v>46056</v>
      </c>
      <c r="OEL510" s="903" t="s">
        <v>9289</v>
      </c>
      <c r="OEM510" s="903" t="s">
        <v>9019</v>
      </c>
      <c r="OEN510" s="904" t="s">
        <v>8142</v>
      </c>
      <c r="OEO510" s="905" t="s">
        <v>9290</v>
      </c>
      <c r="OEP510" s="906" t="s">
        <v>9291</v>
      </c>
      <c r="OEQ510" s="899" t="s">
        <v>3839</v>
      </c>
      <c r="OER510" s="907">
        <v>46023</v>
      </c>
      <c r="OES510" s="902">
        <v>46056</v>
      </c>
      <c r="OET510" s="903" t="s">
        <v>9289</v>
      </c>
      <c r="OEU510" s="903" t="s">
        <v>9019</v>
      </c>
      <c r="OEV510" s="904" t="s">
        <v>8142</v>
      </c>
      <c r="OEW510" s="905" t="s">
        <v>9290</v>
      </c>
      <c r="OEX510" s="906" t="s">
        <v>9291</v>
      </c>
      <c r="OEY510" s="899" t="s">
        <v>3839</v>
      </c>
      <c r="OEZ510" s="907">
        <v>46023</v>
      </c>
      <c r="OFA510" s="902">
        <v>46056</v>
      </c>
      <c r="OFB510" s="903" t="s">
        <v>9289</v>
      </c>
      <c r="OFC510" s="903" t="s">
        <v>9019</v>
      </c>
      <c r="OFD510" s="904" t="s">
        <v>8142</v>
      </c>
      <c r="OFE510" s="905" t="s">
        <v>9290</v>
      </c>
      <c r="OFF510" s="906" t="s">
        <v>9291</v>
      </c>
      <c r="OFG510" s="899" t="s">
        <v>3839</v>
      </c>
      <c r="OFH510" s="907">
        <v>46023</v>
      </c>
      <c r="OFI510" s="902">
        <v>46056</v>
      </c>
      <c r="OFJ510" s="903" t="s">
        <v>9289</v>
      </c>
      <c r="OFK510" s="903" t="s">
        <v>9019</v>
      </c>
      <c r="OFL510" s="904" t="s">
        <v>8142</v>
      </c>
      <c r="OFM510" s="905" t="s">
        <v>9290</v>
      </c>
      <c r="OFN510" s="906" t="s">
        <v>9291</v>
      </c>
      <c r="OFO510" s="899" t="s">
        <v>3839</v>
      </c>
      <c r="OFP510" s="907">
        <v>46023</v>
      </c>
      <c r="OFQ510" s="902">
        <v>46056</v>
      </c>
      <c r="OFR510" s="903" t="s">
        <v>9289</v>
      </c>
      <c r="OFS510" s="903" t="s">
        <v>9019</v>
      </c>
      <c r="OFT510" s="904" t="s">
        <v>8142</v>
      </c>
      <c r="OFU510" s="905" t="s">
        <v>9290</v>
      </c>
      <c r="OFV510" s="906" t="s">
        <v>9291</v>
      </c>
      <c r="OFW510" s="899" t="s">
        <v>3839</v>
      </c>
      <c r="OFX510" s="907">
        <v>46023</v>
      </c>
      <c r="OFY510" s="902">
        <v>46056</v>
      </c>
      <c r="OFZ510" s="903" t="s">
        <v>9289</v>
      </c>
      <c r="OGA510" s="903" t="s">
        <v>9019</v>
      </c>
      <c r="OGB510" s="904" t="s">
        <v>8142</v>
      </c>
      <c r="OGC510" s="905" t="s">
        <v>9290</v>
      </c>
      <c r="OGD510" s="906" t="s">
        <v>9291</v>
      </c>
      <c r="OGE510" s="899" t="s">
        <v>3839</v>
      </c>
      <c r="OGF510" s="907">
        <v>46023</v>
      </c>
      <c r="OGG510" s="902">
        <v>46056</v>
      </c>
      <c r="OGH510" s="903" t="s">
        <v>9289</v>
      </c>
      <c r="OGI510" s="903" t="s">
        <v>9019</v>
      </c>
      <c r="OGJ510" s="904" t="s">
        <v>8142</v>
      </c>
      <c r="OGK510" s="905" t="s">
        <v>9290</v>
      </c>
      <c r="OGL510" s="906" t="s">
        <v>9291</v>
      </c>
      <c r="OGM510" s="899" t="s">
        <v>3839</v>
      </c>
      <c r="OGN510" s="907">
        <v>46023</v>
      </c>
      <c r="OGO510" s="902">
        <v>46056</v>
      </c>
      <c r="OGP510" s="903" t="s">
        <v>9289</v>
      </c>
      <c r="OGQ510" s="903" t="s">
        <v>9019</v>
      </c>
      <c r="OGR510" s="904" t="s">
        <v>8142</v>
      </c>
      <c r="OGS510" s="905" t="s">
        <v>9290</v>
      </c>
      <c r="OGT510" s="906" t="s">
        <v>9291</v>
      </c>
      <c r="OGU510" s="899" t="s">
        <v>3839</v>
      </c>
      <c r="OGV510" s="907">
        <v>46023</v>
      </c>
      <c r="OGW510" s="902">
        <v>46056</v>
      </c>
      <c r="OGX510" s="903" t="s">
        <v>9289</v>
      </c>
      <c r="OGY510" s="903" t="s">
        <v>9019</v>
      </c>
      <c r="OGZ510" s="904" t="s">
        <v>8142</v>
      </c>
      <c r="OHA510" s="905" t="s">
        <v>9290</v>
      </c>
      <c r="OHB510" s="906" t="s">
        <v>9291</v>
      </c>
      <c r="OHC510" s="899" t="s">
        <v>3839</v>
      </c>
      <c r="OHD510" s="907">
        <v>46023</v>
      </c>
      <c r="OHE510" s="902">
        <v>46056</v>
      </c>
      <c r="OHF510" s="903" t="s">
        <v>9289</v>
      </c>
      <c r="OHG510" s="903" t="s">
        <v>9019</v>
      </c>
      <c r="OHH510" s="904" t="s">
        <v>8142</v>
      </c>
      <c r="OHI510" s="905" t="s">
        <v>9290</v>
      </c>
      <c r="OHJ510" s="906" t="s">
        <v>9291</v>
      </c>
      <c r="OHK510" s="899" t="s">
        <v>3839</v>
      </c>
      <c r="OHL510" s="907">
        <v>46023</v>
      </c>
      <c r="OHM510" s="902">
        <v>46056</v>
      </c>
      <c r="OHN510" s="903" t="s">
        <v>9289</v>
      </c>
      <c r="OHO510" s="903" t="s">
        <v>9019</v>
      </c>
      <c r="OHP510" s="904" t="s">
        <v>8142</v>
      </c>
      <c r="OHQ510" s="905" t="s">
        <v>9290</v>
      </c>
      <c r="OHR510" s="906" t="s">
        <v>9291</v>
      </c>
      <c r="OHS510" s="899" t="s">
        <v>3839</v>
      </c>
      <c r="OHT510" s="907">
        <v>46023</v>
      </c>
      <c r="OHU510" s="902">
        <v>46056</v>
      </c>
      <c r="OHV510" s="903" t="s">
        <v>9289</v>
      </c>
      <c r="OHW510" s="903" t="s">
        <v>9019</v>
      </c>
      <c r="OHX510" s="904" t="s">
        <v>8142</v>
      </c>
      <c r="OHY510" s="905" t="s">
        <v>9290</v>
      </c>
      <c r="OHZ510" s="906" t="s">
        <v>9291</v>
      </c>
      <c r="OIA510" s="899" t="s">
        <v>3839</v>
      </c>
      <c r="OIB510" s="907">
        <v>46023</v>
      </c>
      <c r="OIC510" s="902">
        <v>46056</v>
      </c>
      <c r="OID510" s="903" t="s">
        <v>9289</v>
      </c>
      <c r="OIE510" s="903" t="s">
        <v>9019</v>
      </c>
      <c r="OIF510" s="904" t="s">
        <v>8142</v>
      </c>
      <c r="OIG510" s="905" t="s">
        <v>9290</v>
      </c>
      <c r="OIH510" s="906" t="s">
        <v>9291</v>
      </c>
      <c r="OII510" s="899" t="s">
        <v>3839</v>
      </c>
      <c r="OIJ510" s="907">
        <v>46023</v>
      </c>
      <c r="OIK510" s="902">
        <v>46056</v>
      </c>
      <c r="OIL510" s="903" t="s">
        <v>9289</v>
      </c>
      <c r="OIM510" s="903" t="s">
        <v>9019</v>
      </c>
      <c r="OIN510" s="904" t="s">
        <v>8142</v>
      </c>
      <c r="OIO510" s="905" t="s">
        <v>9290</v>
      </c>
      <c r="OIP510" s="906" t="s">
        <v>9291</v>
      </c>
      <c r="OIQ510" s="899" t="s">
        <v>3839</v>
      </c>
      <c r="OIR510" s="907">
        <v>46023</v>
      </c>
      <c r="OIS510" s="902">
        <v>46056</v>
      </c>
      <c r="OIT510" s="903" t="s">
        <v>9289</v>
      </c>
      <c r="OIU510" s="903" t="s">
        <v>9019</v>
      </c>
      <c r="OIV510" s="904" t="s">
        <v>8142</v>
      </c>
      <c r="OIW510" s="905" t="s">
        <v>9290</v>
      </c>
      <c r="OIX510" s="906" t="s">
        <v>9291</v>
      </c>
      <c r="OIY510" s="899" t="s">
        <v>3839</v>
      </c>
      <c r="OIZ510" s="907">
        <v>46023</v>
      </c>
      <c r="OJA510" s="902">
        <v>46056</v>
      </c>
      <c r="OJB510" s="903" t="s">
        <v>9289</v>
      </c>
      <c r="OJC510" s="903" t="s">
        <v>9019</v>
      </c>
      <c r="OJD510" s="904" t="s">
        <v>8142</v>
      </c>
      <c r="OJE510" s="905" t="s">
        <v>9290</v>
      </c>
      <c r="OJF510" s="906" t="s">
        <v>9291</v>
      </c>
      <c r="OJG510" s="899" t="s">
        <v>3839</v>
      </c>
      <c r="OJH510" s="907">
        <v>46023</v>
      </c>
      <c r="OJI510" s="902">
        <v>46056</v>
      </c>
      <c r="OJJ510" s="903" t="s">
        <v>9289</v>
      </c>
      <c r="OJK510" s="903" t="s">
        <v>9019</v>
      </c>
      <c r="OJL510" s="904" t="s">
        <v>8142</v>
      </c>
      <c r="OJM510" s="905" t="s">
        <v>9290</v>
      </c>
      <c r="OJN510" s="906" t="s">
        <v>9291</v>
      </c>
      <c r="OJO510" s="899" t="s">
        <v>3839</v>
      </c>
      <c r="OJP510" s="907">
        <v>46023</v>
      </c>
      <c r="OJQ510" s="902">
        <v>46056</v>
      </c>
      <c r="OJR510" s="903" t="s">
        <v>9289</v>
      </c>
      <c r="OJS510" s="903" t="s">
        <v>9019</v>
      </c>
      <c r="OJT510" s="904" t="s">
        <v>8142</v>
      </c>
      <c r="OJU510" s="905" t="s">
        <v>9290</v>
      </c>
      <c r="OJV510" s="906" t="s">
        <v>9291</v>
      </c>
      <c r="OJW510" s="899" t="s">
        <v>3839</v>
      </c>
      <c r="OJX510" s="907">
        <v>46023</v>
      </c>
      <c r="OJY510" s="902">
        <v>46056</v>
      </c>
      <c r="OJZ510" s="903" t="s">
        <v>9289</v>
      </c>
      <c r="OKA510" s="903" t="s">
        <v>9019</v>
      </c>
      <c r="OKB510" s="904" t="s">
        <v>8142</v>
      </c>
      <c r="OKC510" s="905" t="s">
        <v>9290</v>
      </c>
      <c r="OKD510" s="906" t="s">
        <v>9291</v>
      </c>
      <c r="OKE510" s="899" t="s">
        <v>3839</v>
      </c>
      <c r="OKF510" s="907">
        <v>46023</v>
      </c>
      <c r="OKG510" s="902">
        <v>46056</v>
      </c>
      <c r="OKH510" s="903" t="s">
        <v>9289</v>
      </c>
      <c r="OKI510" s="903" t="s">
        <v>9019</v>
      </c>
      <c r="OKJ510" s="904" t="s">
        <v>8142</v>
      </c>
      <c r="OKK510" s="905" t="s">
        <v>9290</v>
      </c>
      <c r="OKL510" s="906" t="s">
        <v>9291</v>
      </c>
      <c r="OKM510" s="899" t="s">
        <v>3839</v>
      </c>
      <c r="OKN510" s="907">
        <v>46023</v>
      </c>
      <c r="OKO510" s="902">
        <v>46056</v>
      </c>
      <c r="OKP510" s="903" t="s">
        <v>9289</v>
      </c>
      <c r="OKQ510" s="903" t="s">
        <v>9019</v>
      </c>
      <c r="OKR510" s="904" t="s">
        <v>8142</v>
      </c>
      <c r="OKS510" s="905" t="s">
        <v>9290</v>
      </c>
      <c r="OKT510" s="906" t="s">
        <v>9291</v>
      </c>
      <c r="OKU510" s="899" t="s">
        <v>3839</v>
      </c>
      <c r="OKV510" s="907">
        <v>46023</v>
      </c>
      <c r="OKW510" s="902">
        <v>46056</v>
      </c>
      <c r="OKX510" s="903" t="s">
        <v>9289</v>
      </c>
      <c r="OKY510" s="903" t="s">
        <v>9019</v>
      </c>
      <c r="OKZ510" s="904" t="s">
        <v>8142</v>
      </c>
      <c r="OLA510" s="905" t="s">
        <v>9290</v>
      </c>
      <c r="OLB510" s="906" t="s">
        <v>9291</v>
      </c>
      <c r="OLC510" s="899" t="s">
        <v>3839</v>
      </c>
      <c r="OLD510" s="907">
        <v>46023</v>
      </c>
      <c r="OLE510" s="902">
        <v>46056</v>
      </c>
      <c r="OLF510" s="903" t="s">
        <v>9289</v>
      </c>
      <c r="OLG510" s="903" t="s">
        <v>9019</v>
      </c>
      <c r="OLH510" s="904" t="s">
        <v>8142</v>
      </c>
      <c r="OLI510" s="905" t="s">
        <v>9290</v>
      </c>
      <c r="OLJ510" s="906" t="s">
        <v>9291</v>
      </c>
      <c r="OLK510" s="899" t="s">
        <v>3839</v>
      </c>
      <c r="OLL510" s="907">
        <v>46023</v>
      </c>
      <c r="OLM510" s="902">
        <v>46056</v>
      </c>
      <c r="OLN510" s="903" t="s">
        <v>9289</v>
      </c>
      <c r="OLO510" s="903" t="s">
        <v>9019</v>
      </c>
      <c r="OLP510" s="904" t="s">
        <v>8142</v>
      </c>
      <c r="OLQ510" s="905" t="s">
        <v>9290</v>
      </c>
      <c r="OLR510" s="906" t="s">
        <v>9291</v>
      </c>
      <c r="OLS510" s="899" t="s">
        <v>3839</v>
      </c>
      <c r="OLT510" s="907">
        <v>46023</v>
      </c>
      <c r="OLU510" s="902">
        <v>46056</v>
      </c>
      <c r="OLV510" s="903" t="s">
        <v>9289</v>
      </c>
      <c r="OLW510" s="903" t="s">
        <v>9019</v>
      </c>
      <c r="OLX510" s="904" t="s">
        <v>8142</v>
      </c>
      <c r="OLY510" s="905" t="s">
        <v>9290</v>
      </c>
      <c r="OLZ510" s="906" t="s">
        <v>9291</v>
      </c>
      <c r="OMA510" s="899" t="s">
        <v>3839</v>
      </c>
      <c r="OMB510" s="907">
        <v>46023</v>
      </c>
      <c r="OMC510" s="902">
        <v>46056</v>
      </c>
      <c r="OMD510" s="903" t="s">
        <v>9289</v>
      </c>
      <c r="OME510" s="903" t="s">
        <v>9019</v>
      </c>
      <c r="OMF510" s="904" t="s">
        <v>8142</v>
      </c>
      <c r="OMG510" s="905" t="s">
        <v>9290</v>
      </c>
      <c r="OMH510" s="906" t="s">
        <v>9291</v>
      </c>
      <c r="OMI510" s="899" t="s">
        <v>3839</v>
      </c>
      <c r="OMJ510" s="907">
        <v>46023</v>
      </c>
      <c r="OMK510" s="902">
        <v>46056</v>
      </c>
      <c r="OML510" s="903" t="s">
        <v>9289</v>
      </c>
      <c r="OMM510" s="903" t="s">
        <v>9019</v>
      </c>
      <c r="OMN510" s="904" t="s">
        <v>8142</v>
      </c>
      <c r="OMO510" s="905" t="s">
        <v>9290</v>
      </c>
      <c r="OMP510" s="906" t="s">
        <v>9291</v>
      </c>
      <c r="OMQ510" s="899" t="s">
        <v>3839</v>
      </c>
      <c r="OMR510" s="907">
        <v>46023</v>
      </c>
      <c r="OMS510" s="902">
        <v>46056</v>
      </c>
      <c r="OMT510" s="903" t="s">
        <v>9289</v>
      </c>
      <c r="OMU510" s="903" t="s">
        <v>9019</v>
      </c>
      <c r="OMV510" s="904" t="s">
        <v>8142</v>
      </c>
      <c r="OMW510" s="905" t="s">
        <v>9290</v>
      </c>
      <c r="OMX510" s="906" t="s">
        <v>9291</v>
      </c>
      <c r="OMY510" s="899" t="s">
        <v>3839</v>
      </c>
      <c r="OMZ510" s="907">
        <v>46023</v>
      </c>
      <c r="ONA510" s="902">
        <v>46056</v>
      </c>
      <c r="ONB510" s="903" t="s">
        <v>9289</v>
      </c>
      <c r="ONC510" s="903" t="s">
        <v>9019</v>
      </c>
      <c r="OND510" s="904" t="s">
        <v>8142</v>
      </c>
      <c r="ONE510" s="905" t="s">
        <v>9290</v>
      </c>
      <c r="ONF510" s="906" t="s">
        <v>9291</v>
      </c>
      <c r="ONG510" s="899" t="s">
        <v>3839</v>
      </c>
      <c r="ONH510" s="907">
        <v>46023</v>
      </c>
      <c r="ONI510" s="902">
        <v>46056</v>
      </c>
      <c r="ONJ510" s="903" t="s">
        <v>9289</v>
      </c>
      <c r="ONK510" s="903" t="s">
        <v>9019</v>
      </c>
      <c r="ONL510" s="904" t="s">
        <v>8142</v>
      </c>
      <c r="ONM510" s="905" t="s">
        <v>9290</v>
      </c>
      <c r="ONN510" s="906" t="s">
        <v>9291</v>
      </c>
      <c r="ONO510" s="899" t="s">
        <v>3839</v>
      </c>
      <c r="ONP510" s="907">
        <v>46023</v>
      </c>
      <c r="ONQ510" s="902">
        <v>46056</v>
      </c>
      <c r="ONR510" s="903" t="s">
        <v>9289</v>
      </c>
      <c r="ONS510" s="903" t="s">
        <v>9019</v>
      </c>
      <c r="ONT510" s="904" t="s">
        <v>8142</v>
      </c>
      <c r="ONU510" s="905" t="s">
        <v>9290</v>
      </c>
      <c r="ONV510" s="906" t="s">
        <v>9291</v>
      </c>
      <c r="ONW510" s="899" t="s">
        <v>3839</v>
      </c>
      <c r="ONX510" s="907">
        <v>46023</v>
      </c>
      <c r="ONY510" s="902">
        <v>46056</v>
      </c>
      <c r="ONZ510" s="903" t="s">
        <v>9289</v>
      </c>
      <c r="OOA510" s="903" t="s">
        <v>9019</v>
      </c>
      <c r="OOB510" s="904" t="s">
        <v>8142</v>
      </c>
      <c r="OOC510" s="905" t="s">
        <v>9290</v>
      </c>
      <c r="OOD510" s="906" t="s">
        <v>9291</v>
      </c>
      <c r="OOE510" s="899" t="s">
        <v>3839</v>
      </c>
      <c r="OOF510" s="907">
        <v>46023</v>
      </c>
      <c r="OOG510" s="902">
        <v>46056</v>
      </c>
      <c r="OOH510" s="903" t="s">
        <v>9289</v>
      </c>
      <c r="OOI510" s="903" t="s">
        <v>9019</v>
      </c>
      <c r="OOJ510" s="904" t="s">
        <v>8142</v>
      </c>
      <c r="OOK510" s="905" t="s">
        <v>9290</v>
      </c>
      <c r="OOL510" s="906" t="s">
        <v>9291</v>
      </c>
      <c r="OOM510" s="899" t="s">
        <v>3839</v>
      </c>
      <c r="OON510" s="907">
        <v>46023</v>
      </c>
      <c r="OOO510" s="902">
        <v>46056</v>
      </c>
      <c r="OOP510" s="903" t="s">
        <v>9289</v>
      </c>
      <c r="OOQ510" s="903" t="s">
        <v>9019</v>
      </c>
      <c r="OOR510" s="904" t="s">
        <v>8142</v>
      </c>
      <c r="OOS510" s="905" t="s">
        <v>9290</v>
      </c>
      <c r="OOT510" s="906" t="s">
        <v>9291</v>
      </c>
      <c r="OOU510" s="899" t="s">
        <v>3839</v>
      </c>
      <c r="OOV510" s="907">
        <v>46023</v>
      </c>
      <c r="OOW510" s="902">
        <v>46056</v>
      </c>
      <c r="OOX510" s="903" t="s">
        <v>9289</v>
      </c>
      <c r="OOY510" s="903" t="s">
        <v>9019</v>
      </c>
      <c r="OOZ510" s="904" t="s">
        <v>8142</v>
      </c>
      <c r="OPA510" s="905" t="s">
        <v>9290</v>
      </c>
      <c r="OPB510" s="906" t="s">
        <v>9291</v>
      </c>
      <c r="OPC510" s="899" t="s">
        <v>3839</v>
      </c>
      <c r="OPD510" s="907">
        <v>46023</v>
      </c>
      <c r="OPE510" s="902">
        <v>46056</v>
      </c>
      <c r="OPF510" s="903" t="s">
        <v>9289</v>
      </c>
      <c r="OPG510" s="903" t="s">
        <v>9019</v>
      </c>
      <c r="OPH510" s="904" t="s">
        <v>8142</v>
      </c>
      <c r="OPI510" s="905" t="s">
        <v>9290</v>
      </c>
      <c r="OPJ510" s="906" t="s">
        <v>9291</v>
      </c>
      <c r="OPK510" s="899" t="s">
        <v>3839</v>
      </c>
      <c r="OPL510" s="907">
        <v>46023</v>
      </c>
      <c r="OPM510" s="902">
        <v>46056</v>
      </c>
      <c r="OPN510" s="903" t="s">
        <v>9289</v>
      </c>
      <c r="OPO510" s="903" t="s">
        <v>9019</v>
      </c>
      <c r="OPP510" s="904" t="s">
        <v>8142</v>
      </c>
      <c r="OPQ510" s="905" t="s">
        <v>9290</v>
      </c>
      <c r="OPR510" s="906" t="s">
        <v>9291</v>
      </c>
      <c r="OPS510" s="899" t="s">
        <v>3839</v>
      </c>
      <c r="OPT510" s="907">
        <v>46023</v>
      </c>
      <c r="OPU510" s="902">
        <v>46056</v>
      </c>
      <c r="OPV510" s="903" t="s">
        <v>9289</v>
      </c>
      <c r="OPW510" s="903" t="s">
        <v>9019</v>
      </c>
      <c r="OPX510" s="904" t="s">
        <v>8142</v>
      </c>
      <c r="OPY510" s="905" t="s">
        <v>9290</v>
      </c>
      <c r="OPZ510" s="906" t="s">
        <v>9291</v>
      </c>
      <c r="OQA510" s="899" t="s">
        <v>3839</v>
      </c>
      <c r="OQB510" s="907">
        <v>46023</v>
      </c>
      <c r="OQC510" s="902">
        <v>46056</v>
      </c>
      <c r="OQD510" s="903" t="s">
        <v>9289</v>
      </c>
      <c r="OQE510" s="903" t="s">
        <v>9019</v>
      </c>
      <c r="OQF510" s="904" t="s">
        <v>8142</v>
      </c>
      <c r="OQG510" s="905" t="s">
        <v>9290</v>
      </c>
      <c r="OQH510" s="906" t="s">
        <v>9291</v>
      </c>
      <c r="OQI510" s="899" t="s">
        <v>3839</v>
      </c>
      <c r="OQJ510" s="907">
        <v>46023</v>
      </c>
      <c r="OQK510" s="902">
        <v>46056</v>
      </c>
      <c r="OQL510" s="903" t="s">
        <v>9289</v>
      </c>
      <c r="OQM510" s="903" t="s">
        <v>9019</v>
      </c>
      <c r="OQN510" s="904" t="s">
        <v>8142</v>
      </c>
      <c r="OQO510" s="905" t="s">
        <v>9290</v>
      </c>
      <c r="OQP510" s="906" t="s">
        <v>9291</v>
      </c>
      <c r="OQQ510" s="899" t="s">
        <v>3839</v>
      </c>
      <c r="OQR510" s="907">
        <v>46023</v>
      </c>
      <c r="OQS510" s="902">
        <v>46056</v>
      </c>
      <c r="OQT510" s="903" t="s">
        <v>9289</v>
      </c>
      <c r="OQU510" s="903" t="s">
        <v>9019</v>
      </c>
      <c r="OQV510" s="904" t="s">
        <v>8142</v>
      </c>
      <c r="OQW510" s="905" t="s">
        <v>9290</v>
      </c>
      <c r="OQX510" s="906" t="s">
        <v>9291</v>
      </c>
      <c r="OQY510" s="899" t="s">
        <v>3839</v>
      </c>
      <c r="OQZ510" s="907">
        <v>46023</v>
      </c>
      <c r="ORA510" s="902">
        <v>46056</v>
      </c>
      <c r="ORB510" s="903" t="s">
        <v>9289</v>
      </c>
      <c r="ORC510" s="903" t="s">
        <v>9019</v>
      </c>
      <c r="ORD510" s="904" t="s">
        <v>8142</v>
      </c>
      <c r="ORE510" s="905" t="s">
        <v>9290</v>
      </c>
      <c r="ORF510" s="906" t="s">
        <v>9291</v>
      </c>
      <c r="ORG510" s="899" t="s">
        <v>3839</v>
      </c>
      <c r="ORH510" s="907">
        <v>46023</v>
      </c>
      <c r="ORI510" s="902">
        <v>46056</v>
      </c>
      <c r="ORJ510" s="903" t="s">
        <v>9289</v>
      </c>
      <c r="ORK510" s="903" t="s">
        <v>9019</v>
      </c>
      <c r="ORL510" s="904" t="s">
        <v>8142</v>
      </c>
      <c r="ORM510" s="905" t="s">
        <v>9290</v>
      </c>
      <c r="ORN510" s="906" t="s">
        <v>9291</v>
      </c>
      <c r="ORO510" s="899" t="s">
        <v>3839</v>
      </c>
      <c r="ORP510" s="907">
        <v>46023</v>
      </c>
      <c r="ORQ510" s="902">
        <v>46056</v>
      </c>
      <c r="ORR510" s="903" t="s">
        <v>9289</v>
      </c>
      <c r="ORS510" s="903" t="s">
        <v>9019</v>
      </c>
      <c r="ORT510" s="904" t="s">
        <v>8142</v>
      </c>
      <c r="ORU510" s="905" t="s">
        <v>9290</v>
      </c>
      <c r="ORV510" s="906" t="s">
        <v>9291</v>
      </c>
      <c r="ORW510" s="899" t="s">
        <v>3839</v>
      </c>
      <c r="ORX510" s="907">
        <v>46023</v>
      </c>
      <c r="ORY510" s="902">
        <v>46056</v>
      </c>
      <c r="ORZ510" s="903" t="s">
        <v>9289</v>
      </c>
      <c r="OSA510" s="903" t="s">
        <v>9019</v>
      </c>
      <c r="OSB510" s="904" t="s">
        <v>8142</v>
      </c>
      <c r="OSC510" s="905" t="s">
        <v>9290</v>
      </c>
      <c r="OSD510" s="906" t="s">
        <v>9291</v>
      </c>
      <c r="OSE510" s="899" t="s">
        <v>3839</v>
      </c>
      <c r="OSF510" s="907">
        <v>46023</v>
      </c>
      <c r="OSG510" s="902">
        <v>46056</v>
      </c>
      <c r="OSH510" s="903" t="s">
        <v>9289</v>
      </c>
      <c r="OSI510" s="903" t="s">
        <v>9019</v>
      </c>
      <c r="OSJ510" s="904" t="s">
        <v>8142</v>
      </c>
      <c r="OSK510" s="905" t="s">
        <v>9290</v>
      </c>
      <c r="OSL510" s="906" t="s">
        <v>9291</v>
      </c>
      <c r="OSM510" s="899" t="s">
        <v>3839</v>
      </c>
      <c r="OSN510" s="907">
        <v>46023</v>
      </c>
      <c r="OSO510" s="902">
        <v>46056</v>
      </c>
      <c r="OSP510" s="903" t="s">
        <v>9289</v>
      </c>
      <c r="OSQ510" s="903" t="s">
        <v>9019</v>
      </c>
      <c r="OSR510" s="904" t="s">
        <v>8142</v>
      </c>
      <c r="OSS510" s="905" t="s">
        <v>9290</v>
      </c>
      <c r="OST510" s="906" t="s">
        <v>9291</v>
      </c>
      <c r="OSU510" s="899" t="s">
        <v>3839</v>
      </c>
      <c r="OSV510" s="907">
        <v>46023</v>
      </c>
      <c r="OSW510" s="902">
        <v>46056</v>
      </c>
      <c r="OSX510" s="903" t="s">
        <v>9289</v>
      </c>
      <c r="OSY510" s="903" t="s">
        <v>9019</v>
      </c>
      <c r="OSZ510" s="904" t="s">
        <v>8142</v>
      </c>
      <c r="OTA510" s="905" t="s">
        <v>9290</v>
      </c>
      <c r="OTB510" s="906" t="s">
        <v>9291</v>
      </c>
      <c r="OTC510" s="899" t="s">
        <v>3839</v>
      </c>
      <c r="OTD510" s="907">
        <v>46023</v>
      </c>
      <c r="OTE510" s="902">
        <v>46056</v>
      </c>
      <c r="OTF510" s="903" t="s">
        <v>9289</v>
      </c>
      <c r="OTG510" s="903" t="s">
        <v>9019</v>
      </c>
      <c r="OTH510" s="904" t="s">
        <v>8142</v>
      </c>
      <c r="OTI510" s="905" t="s">
        <v>9290</v>
      </c>
      <c r="OTJ510" s="906" t="s">
        <v>9291</v>
      </c>
      <c r="OTK510" s="899" t="s">
        <v>3839</v>
      </c>
      <c r="OTL510" s="907">
        <v>46023</v>
      </c>
      <c r="OTM510" s="902">
        <v>46056</v>
      </c>
      <c r="OTN510" s="903" t="s">
        <v>9289</v>
      </c>
      <c r="OTO510" s="903" t="s">
        <v>9019</v>
      </c>
      <c r="OTP510" s="904" t="s">
        <v>8142</v>
      </c>
      <c r="OTQ510" s="905" t="s">
        <v>9290</v>
      </c>
      <c r="OTR510" s="906" t="s">
        <v>9291</v>
      </c>
      <c r="OTS510" s="899" t="s">
        <v>3839</v>
      </c>
      <c r="OTT510" s="907">
        <v>46023</v>
      </c>
      <c r="OTU510" s="902">
        <v>46056</v>
      </c>
      <c r="OTV510" s="903" t="s">
        <v>9289</v>
      </c>
      <c r="OTW510" s="903" t="s">
        <v>9019</v>
      </c>
      <c r="OTX510" s="904" t="s">
        <v>8142</v>
      </c>
      <c r="OTY510" s="905" t="s">
        <v>9290</v>
      </c>
      <c r="OTZ510" s="906" t="s">
        <v>9291</v>
      </c>
      <c r="OUA510" s="899" t="s">
        <v>3839</v>
      </c>
      <c r="OUB510" s="907">
        <v>46023</v>
      </c>
      <c r="OUC510" s="902">
        <v>46056</v>
      </c>
      <c r="OUD510" s="903" t="s">
        <v>9289</v>
      </c>
      <c r="OUE510" s="903" t="s">
        <v>9019</v>
      </c>
      <c r="OUF510" s="904" t="s">
        <v>8142</v>
      </c>
      <c r="OUG510" s="905" t="s">
        <v>9290</v>
      </c>
      <c r="OUH510" s="906" t="s">
        <v>9291</v>
      </c>
      <c r="OUI510" s="899" t="s">
        <v>3839</v>
      </c>
      <c r="OUJ510" s="907">
        <v>46023</v>
      </c>
      <c r="OUK510" s="902">
        <v>46056</v>
      </c>
      <c r="OUL510" s="903" t="s">
        <v>9289</v>
      </c>
      <c r="OUM510" s="903" t="s">
        <v>9019</v>
      </c>
      <c r="OUN510" s="904" t="s">
        <v>8142</v>
      </c>
      <c r="OUO510" s="905" t="s">
        <v>9290</v>
      </c>
      <c r="OUP510" s="906" t="s">
        <v>9291</v>
      </c>
      <c r="OUQ510" s="899" t="s">
        <v>3839</v>
      </c>
      <c r="OUR510" s="907">
        <v>46023</v>
      </c>
      <c r="OUS510" s="902">
        <v>46056</v>
      </c>
      <c r="OUT510" s="903" t="s">
        <v>9289</v>
      </c>
      <c r="OUU510" s="903" t="s">
        <v>9019</v>
      </c>
      <c r="OUV510" s="904" t="s">
        <v>8142</v>
      </c>
      <c r="OUW510" s="905" t="s">
        <v>9290</v>
      </c>
      <c r="OUX510" s="906" t="s">
        <v>9291</v>
      </c>
      <c r="OUY510" s="899" t="s">
        <v>3839</v>
      </c>
      <c r="OUZ510" s="907">
        <v>46023</v>
      </c>
      <c r="OVA510" s="902">
        <v>46056</v>
      </c>
      <c r="OVB510" s="903" t="s">
        <v>9289</v>
      </c>
      <c r="OVC510" s="903" t="s">
        <v>9019</v>
      </c>
      <c r="OVD510" s="904" t="s">
        <v>8142</v>
      </c>
      <c r="OVE510" s="905" t="s">
        <v>9290</v>
      </c>
      <c r="OVF510" s="906" t="s">
        <v>9291</v>
      </c>
      <c r="OVG510" s="899" t="s">
        <v>3839</v>
      </c>
      <c r="OVH510" s="907">
        <v>46023</v>
      </c>
      <c r="OVI510" s="902">
        <v>46056</v>
      </c>
      <c r="OVJ510" s="903" t="s">
        <v>9289</v>
      </c>
      <c r="OVK510" s="903" t="s">
        <v>9019</v>
      </c>
      <c r="OVL510" s="904" t="s">
        <v>8142</v>
      </c>
      <c r="OVM510" s="905" t="s">
        <v>9290</v>
      </c>
      <c r="OVN510" s="906" t="s">
        <v>9291</v>
      </c>
      <c r="OVO510" s="899" t="s">
        <v>3839</v>
      </c>
      <c r="OVP510" s="907">
        <v>46023</v>
      </c>
      <c r="OVQ510" s="902">
        <v>46056</v>
      </c>
      <c r="OVR510" s="903" t="s">
        <v>9289</v>
      </c>
      <c r="OVS510" s="903" t="s">
        <v>9019</v>
      </c>
      <c r="OVT510" s="904" t="s">
        <v>8142</v>
      </c>
      <c r="OVU510" s="905" t="s">
        <v>9290</v>
      </c>
      <c r="OVV510" s="906" t="s">
        <v>9291</v>
      </c>
      <c r="OVW510" s="899" t="s">
        <v>3839</v>
      </c>
      <c r="OVX510" s="907">
        <v>46023</v>
      </c>
      <c r="OVY510" s="902">
        <v>46056</v>
      </c>
      <c r="OVZ510" s="903" t="s">
        <v>9289</v>
      </c>
      <c r="OWA510" s="903" t="s">
        <v>9019</v>
      </c>
      <c r="OWB510" s="904" t="s">
        <v>8142</v>
      </c>
      <c r="OWC510" s="905" t="s">
        <v>9290</v>
      </c>
      <c r="OWD510" s="906" t="s">
        <v>9291</v>
      </c>
      <c r="OWE510" s="899" t="s">
        <v>3839</v>
      </c>
      <c r="OWF510" s="907">
        <v>46023</v>
      </c>
      <c r="OWG510" s="902">
        <v>46056</v>
      </c>
      <c r="OWH510" s="903" t="s">
        <v>9289</v>
      </c>
      <c r="OWI510" s="903" t="s">
        <v>9019</v>
      </c>
      <c r="OWJ510" s="904" t="s">
        <v>8142</v>
      </c>
      <c r="OWK510" s="905" t="s">
        <v>9290</v>
      </c>
      <c r="OWL510" s="906" t="s">
        <v>9291</v>
      </c>
      <c r="OWM510" s="899" t="s">
        <v>3839</v>
      </c>
      <c r="OWN510" s="907">
        <v>46023</v>
      </c>
      <c r="OWO510" s="902">
        <v>46056</v>
      </c>
      <c r="OWP510" s="903" t="s">
        <v>9289</v>
      </c>
      <c r="OWQ510" s="903" t="s">
        <v>9019</v>
      </c>
      <c r="OWR510" s="904" t="s">
        <v>8142</v>
      </c>
      <c r="OWS510" s="905" t="s">
        <v>9290</v>
      </c>
      <c r="OWT510" s="906" t="s">
        <v>9291</v>
      </c>
      <c r="OWU510" s="899" t="s">
        <v>3839</v>
      </c>
      <c r="OWV510" s="907">
        <v>46023</v>
      </c>
      <c r="OWW510" s="902">
        <v>46056</v>
      </c>
      <c r="OWX510" s="903" t="s">
        <v>9289</v>
      </c>
      <c r="OWY510" s="903" t="s">
        <v>9019</v>
      </c>
      <c r="OWZ510" s="904" t="s">
        <v>8142</v>
      </c>
      <c r="OXA510" s="905" t="s">
        <v>9290</v>
      </c>
      <c r="OXB510" s="906" t="s">
        <v>9291</v>
      </c>
      <c r="OXC510" s="899" t="s">
        <v>3839</v>
      </c>
      <c r="OXD510" s="907">
        <v>46023</v>
      </c>
      <c r="OXE510" s="902">
        <v>46056</v>
      </c>
      <c r="OXF510" s="903" t="s">
        <v>9289</v>
      </c>
      <c r="OXG510" s="903" t="s">
        <v>9019</v>
      </c>
      <c r="OXH510" s="904" t="s">
        <v>8142</v>
      </c>
      <c r="OXI510" s="905" t="s">
        <v>9290</v>
      </c>
      <c r="OXJ510" s="906" t="s">
        <v>9291</v>
      </c>
      <c r="OXK510" s="899" t="s">
        <v>3839</v>
      </c>
      <c r="OXL510" s="907">
        <v>46023</v>
      </c>
      <c r="OXM510" s="902">
        <v>46056</v>
      </c>
      <c r="OXN510" s="903" t="s">
        <v>9289</v>
      </c>
      <c r="OXO510" s="903" t="s">
        <v>9019</v>
      </c>
      <c r="OXP510" s="904" t="s">
        <v>8142</v>
      </c>
      <c r="OXQ510" s="905" t="s">
        <v>9290</v>
      </c>
      <c r="OXR510" s="906" t="s">
        <v>9291</v>
      </c>
      <c r="OXS510" s="899" t="s">
        <v>3839</v>
      </c>
      <c r="OXT510" s="907">
        <v>46023</v>
      </c>
      <c r="OXU510" s="902">
        <v>46056</v>
      </c>
      <c r="OXV510" s="903" t="s">
        <v>9289</v>
      </c>
      <c r="OXW510" s="903" t="s">
        <v>9019</v>
      </c>
      <c r="OXX510" s="904" t="s">
        <v>8142</v>
      </c>
      <c r="OXY510" s="905" t="s">
        <v>9290</v>
      </c>
      <c r="OXZ510" s="906" t="s">
        <v>9291</v>
      </c>
      <c r="OYA510" s="899" t="s">
        <v>3839</v>
      </c>
      <c r="OYB510" s="907">
        <v>46023</v>
      </c>
      <c r="OYC510" s="902">
        <v>46056</v>
      </c>
      <c r="OYD510" s="903" t="s">
        <v>9289</v>
      </c>
      <c r="OYE510" s="903" t="s">
        <v>9019</v>
      </c>
      <c r="OYF510" s="904" t="s">
        <v>8142</v>
      </c>
      <c r="OYG510" s="905" t="s">
        <v>9290</v>
      </c>
      <c r="OYH510" s="906" t="s">
        <v>9291</v>
      </c>
      <c r="OYI510" s="899" t="s">
        <v>3839</v>
      </c>
      <c r="OYJ510" s="907">
        <v>46023</v>
      </c>
      <c r="OYK510" s="902">
        <v>46056</v>
      </c>
      <c r="OYL510" s="903" t="s">
        <v>9289</v>
      </c>
      <c r="OYM510" s="903" t="s">
        <v>9019</v>
      </c>
      <c r="OYN510" s="904" t="s">
        <v>8142</v>
      </c>
      <c r="OYO510" s="905" t="s">
        <v>9290</v>
      </c>
      <c r="OYP510" s="906" t="s">
        <v>9291</v>
      </c>
      <c r="OYQ510" s="899" t="s">
        <v>3839</v>
      </c>
      <c r="OYR510" s="907">
        <v>46023</v>
      </c>
      <c r="OYS510" s="902">
        <v>46056</v>
      </c>
      <c r="OYT510" s="903" t="s">
        <v>9289</v>
      </c>
      <c r="OYU510" s="903" t="s">
        <v>9019</v>
      </c>
      <c r="OYV510" s="904" t="s">
        <v>8142</v>
      </c>
      <c r="OYW510" s="905" t="s">
        <v>9290</v>
      </c>
      <c r="OYX510" s="906" t="s">
        <v>9291</v>
      </c>
      <c r="OYY510" s="899" t="s">
        <v>3839</v>
      </c>
      <c r="OYZ510" s="907">
        <v>46023</v>
      </c>
      <c r="OZA510" s="902">
        <v>46056</v>
      </c>
      <c r="OZB510" s="903" t="s">
        <v>9289</v>
      </c>
      <c r="OZC510" s="903" t="s">
        <v>9019</v>
      </c>
      <c r="OZD510" s="904" t="s">
        <v>8142</v>
      </c>
      <c r="OZE510" s="905" t="s">
        <v>9290</v>
      </c>
      <c r="OZF510" s="906" t="s">
        <v>9291</v>
      </c>
      <c r="OZG510" s="899" t="s">
        <v>3839</v>
      </c>
      <c r="OZH510" s="907">
        <v>46023</v>
      </c>
      <c r="OZI510" s="902">
        <v>46056</v>
      </c>
      <c r="OZJ510" s="903" t="s">
        <v>9289</v>
      </c>
      <c r="OZK510" s="903" t="s">
        <v>9019</v>
      </c>
      <c r="OZL510" s="904" t="s">
        <v>8142</v>
      </c>
      <c r="OZM510" s="905" t="s">
        <v>9290</v>
      </c>
      <c r="OZN510" s="906" t="s">
        <v>9291</v>
      </c>
      <c r="OZO510" s="899" t="s">
        <v>3839</v>
      </c>
      <c r="OZP510" s="907">
        <v>46023</v>
      </c>
      <c r="OZQ510" s="902">
        <v>46056</v>
      </c>
      <c r="OZR510" s="903" t="s">
        <v>9289</v>
      </c>
      <c r="OZS510" s="903" t="s">
        <v>9019</v>
      </c>
      <c r="OZT510" s="904" t="s">
        <v>8142</v>
      </c>
      <c r="OZU510" s="905" t="s">
        <v>9290</v>
      </c>
      <c r="OZV510" s="906" t="s">
        <v>9291</v>
      </c>
      <c r="OZW510" s="899" t="s">
        <v>3839</v>
      </c>
      <c r="OZX510" s="907">
        <v>46023</v>
      </c>
      <c r="OZY510" s="902">
        <v>46056</v>
      </c>
      <c r="OZZ510" s="903" t="s">
        <v>9289</v>
      </c>
      <c r="PAA510" s="903" t="s">
        <v>9019</v>
      </c>
      <c r="PAB510" s="904" t="s">
        <v>8142</v>
      </c>
      <c r="PAC510" s="905" t="s">
        <v>9290</v>
      </c>
      <c r="PAD510" s="906" t="s">
        <v>9291</v>
      </c>
      <c r="PAE510" s="899" t="s">
        <v>3839</v>
      </c>
      <c r="PAF510" s="907">
        <v>46023</v>
      </c>
      <c r="PAG510" s="902">
        <v>46056</v>
      </c>
      <c r="PAH510" s="903" t="s">
        <v>9289</v>
      </c>
      <c r="PAI510" s="903" t="s">
        <v>9019</v>
      </c>
      <c r="PAJ510" s="904" t="s">
        <v>8142</v>
      </c>
      <c r="PAK510" s="905" t="s">
        <v>9290</v>
      </c>
      <c r="PAL510" s="906" t="s">
        <v>9291</v>
      </c>
      <c r="PAM510" s="899" t="s">
        <v>3839</v>
      </c>
      <c r="PAN510" s="907">
        <v>46023</v>
      </c>
      <c r="PAO510" s="902">
        <v>46056</v>
      </c>
      <c r="PAP510" s="903" t="s">
        <v>9289</v>
      </c>
      <c r="PAQ510" s="903" t="s">
        <v>9019</v>
      </c>
      <c r="PAR510" s="904" t="s">
        <v>8142</v>
      </c>
      <c r="PAS510" s="905" t="s">
        <v>9290</v>
      </c>
      <c r="PAT510" s="906" t="s">
        <v>9291</v>
      </c>
      <c r="PAU510" s="899" t="s">
        <v>3839</v>
      </c>
      <c r="PAV510" s="907">
        <v>46023</v>
      </c>
      <c r="PAW510" s="902">
        <v>46056</v>
      </c>
      <c r="PAX510" s="903" t="s">
        <v>9289</v>
      </c>
      <c r="PAY510" s="903" t="s">
        <v>9019</v>
      </c>
      <c r="PAZ510" s="904" t="s">
        <v>8142</v>
      </c>
      <c r="PBA510" s="905" t="s">
        <v>9290</v>
      </c>
      <c r="PBB510" s="906" t="s">
        <v>9291</v>
      </c>
      <c r="PBC510" s="899" t="s">
        <v>3839</v>
      </c>
      <c r="PBD510" s="907">
        <v>46023</v>
      </c>
      <c r="PBE510" s="902">
        <v>46056</v>
      </c>
      <c r="PBF510" s="903" t="s">
        <v>9289</v>
      </c>
      <c r="PBG510" s="903" t="s">
        <v>9019</v>
      </c>
      <c r="PBH510" s="904" t="s">
        <v>8142</v>
      </c>
      <c r="PBI510" s="905" t="s">
        <v>9290</v>
      </c>
      <c r="PBJ510" s="906" t="s">
        <v>9291</v>
      </c>
      <c r="PBK510" s="899" t="s">
        <v>3839</v>
      </c>
      <c r="PBL510" s="907">
        <v>46023</v>
      </c>
      <c r="PBM510" s="902">
        <v>46056</v>
      </c>
      <c r="PBN510" s="903" t="s">
        <v>9289</v>
      </c>
      <c r="PBO510" s="903" t="s">
        <v>9019</v>
      </c>
      <c r="PBP510" s="904" t="s">
        <v>8142</v>
      </c>
      <c r="PBQ510" s="905" t="s">
        <v>9290</v>
      </c>
      <c r="PBR510" s="906" t="s">
        <v>9291</v>
      </c>
      <c r="PBS510" s="899" t="s">
        <v>3839</v>
      </c>
      <c r="PBT510" s="907">
        <v>46023</v>
      </c>
      <c r="PBU510" s="902">
        <v>46056</v>
      </c>
      <c r="PBV510" s="903" t="s">
        <v>9289</v>
      </c>
      <c r="PBW510" s="903" t="s">
        <v>9019</v>
      </c>
      <c r="PBX510" s="904" t="s">
        <v>8142</v>
      </c>
      <c r="PBY510" s="905" t="s">
        <v>9290</v>
      </c>
      <c r="PBZ510" s="906" t="s">
        <v>9291</v>
      </c>
      <c r="PCA510" s="899" t="s">
        <v>3839</v>
      </c>
      <c r="PCB510" s="907">
        <v>46023</v>
      </c>
      <c r="PCC510" s="902">
        <v>46056</v>
      </c>
      <c r="PCD510" s="903" t="s">
        <v>9289</v>
      </c>
      <c r="PCE510" s="903" t="s">
        <v>9019</v>
      </c>
      <c r="PCF510" s="904" t="s">
        <v>8142</v>
      </c>
      <c r="PCG510" s="905" t="s">
        <v>9290</v>
      </c>
      <c r="PCH510" s="906" t="s">
        <v>9291</v>
      </c>
      <c r="PCI510" s="899" t="s">
        <v>3839</v>
      </c>
      <c r="PCJ510" s="907">
        <v>46023</v>
      </c>
      <c r="PCK510" s="902">
        <v>46056</v>
      </c>
      <c r="PCL510" s="903" t="s">
        <v>9289</v>
      </c>
      <c r="PCM510" s="903" t="s">
        <v>9019</v>
      </c>
      <c r="PCN510" s="904" t="s">
        <v>8142</v>
      </c>
      <c r="PCO510" s="905" t="s">
        <v>9290</v>
      </c>
      <c r="PCP510" s="906" t="s">
        <v>9291</v>
      </c>
      <c r="PCQ510" s="899" t="s">
        <v>3839</v>
      </c>
      <c r="PCR510" s="907">
        <v>46023</v>
      </c>
      <c r="PCS510" s="902">
        <v>46056</v>
      </c>
      <c r="PCT510" s="903" t="s">
        <v>9289</v>
      </c>
      <c r="PCU510" s="903" t="s">
        <v>9019</v>
      </c>
      <c r="PCV510" s="904" t="s">
        <v>8142</v>
      </c>
      <c r="PCW510" s="905" t="s">
        <v>9290</v>
      </c>
      <c r="PCX510" s="906" t="s">
        <v>9291</v>
      </c>
      <c r="PCY510" s="899" t="s">
        <v>3839</v>
      </c>
      <c r="PCZ510" s="907">
        <v>46023</v>
      </c>
      <c r="PDA510" s="902">
        <v>46056</v>
      </c>
      <c r="PDB510" s="903" t="s">
        <v>9289</v>
      </c>
      <c r="PDC510" s="903" t="s">
        <v>9019</v>
      </c>
      <c r="PDD510" s="904" t="s">
        <v>8142</v>
      </c>
      <c r="PDE510" s="905" t="s">
        <v>9290</v>
      </c>
      <c r="PDF510" s="906" t="s">
        <v>9291</v>
      </c>
      <c r="PDG510" s="899" t="s">
        <v>3839</v>
      </c>
      <c r="PDH510" s="907">
        <v>46023</v>
      </c>
      <c r="PDI510" s="902">
        <v>46056</v>
      </c>
      <c r="PDJ510" s="903" t="s">
        <v>9289</v>
      </c>
      <c r="PDK510" s="903" t="s">
        <v>9019</v>
      </c>
      <c r="PDL510" s="904" t="s">
        <v>8142</v>
      </c>
      <c r="PDM510" s="905" t="s">
        <v>9290</v>
      </c>
      <c r="PDN510" s="906" t="s">
        <v>9291</v>
      </c>
      <c r="PDO510" s="899" t="s">
        <v>3839</v>
      </c>
      <c r="PDP510" s="907">
        <v>46023</v>
      </c>
      <c r="PDQ510" s="902">
        <v>46056</v>
      </c>
      <c r="PDR510" s="903" t="s">
        <v>9289</v>
      </c>
      <c r="PDS510" s="903" t="s">
        <v>9019</v>
      </c>
      <c r="PDT510" s="904" t="s">
        <v>8142</v>
      </c>
      <c r="PDU510" s="905" t="s">
        <v>9290</v>
      </c>
      <c r="PDV510" s="906" t="s">
        <v>9291</v>
      </c>
      <c r="PDW510" s="899" t="s">
        <v>3839</v>
      </c>
      <c r="PDX510" s="907">
        <v>46023</v>
      </c>
      <c r="PDY510" s="902">
        <v>46056</v>
      </c>
      <c r="PDZ510" s="903" t="s">
        <v>9289</v>
      </c>
      <c r="PEA510" s="903" t="s">
        <v>9019</v>
      </c>
      <c r="PEB510" s="904" t="s">
        <v>8142</v>
      </c>
      <c r="PEC510" s="905" t="s">
        <v>9290</v>
      </c>
      <c r="PED510" s="906" t="s">
        <v>9291</v>
      </c>
      <c r="PEE510" s="899" t="s">
        <v>3839</v>
      </c>
      <c r="PEF510" s="907">
        <v>46023</v>
      </c>
      <c r="PEG510" s="902">
        <v>46056</v>
      </c>
      <c r="PEH510" s="903" t="s">
        <v>9289</v>
      </c>
      <c r="PEI510" s="903" t="s">
        <v>9019</v>
      </c>
      <c r="PEJ510" s="904" t="s">
        <v>8142</v>
      </c>
      <c r="PEK510" s="905" t="s">
        <v>9290</v>
      </c>
      <c r="PEL510" s="906" t="s">
        <v>9291</v>
      </c>
      <c r="PEM510" s="899" t="s">
        <v>3839</v>
      </c>
      <c r="PEN510" s="907">
        <v>46023</v>
      </c>
      <c r="PEO510" s="902">
        <v>46056</v>
      </c>
      <c r="PEP510" s="903" t="s">
        <v>9289</v>
      </c>
      <c r="PEQ510" s="903" t="s">
        <v>9019</v>
      </c>
      <c r="PER510" s="904" t="s">
        <v>8142</v>
      </c>
      <c r="PES510" s="905" t="s">
        <v>9290</v>
      </c>
      <c r="PET510" s="906" t="s">
        <v>9291</v>
      </c>
      <c r="PEU510" s="899" t="s">
        <v>3839</v>
      </c>
      <c r="PEV510" s="907">
        <v>46023</v>
      </c>
      <c r="PEW510" s="902">
        <v>46056</v>
      </c>
      <c r="PEX510" s="903" t="s">
        <v>9289</v>
      </c>
      <c r="PEY510" s="903" t="s">
        <v>9019</v>
      </c>
      <c r="PEZ510" s="904" t="s">
        <v>8142</v>
      </c>
      <c r="PFA510" s="905" t="s">
        <v>9290</v>
      </c>
      <c r="PFB510" s="906" t="s">
        <v>9291</v>
      </c>
      <c r="PFC510" s="899" t="s">
        <v>3839</v>
      </c>
      <c r="PFD510" s="907">
        <v>46023</v>
      </c>
      <c r="PFE510" s="902">
        <v>46056</v>
      </c>
      <c r="PFF510" s="903" t="s">
        <v>9289</v>
      </c>
      <c r="PFG510" s="903" t="s">
        <v>9019</v>
      </c>
      <c r="PFH510" s="904" t="s">
        <v>8142</v>
      </c>
      <c r="PFI510" s="905" t="s">
        <v>9290</v>
      </c>
      <c r="PFJ510" s="906" t="s">
        <v>9291</v>
      </c>
      <c r="PFK510" s="899" t="s">
        <v>3839</v>
      </c>
      <c r="PFL510" s="907">
        <v>46023</v>
      </c>
      <c r="PFM510" s="902">
        <v>46056</v>
      </c>
      <c r="PFN510" s="903" t="s">
        <v>9289</v>
      </c>
      <c r="PFO510" s="903" t="s">
        <v>9019</v>
      </c>
      <c r="PFP510" s="904" t="s">
        <v>8142</v>
      </c>
      <c r="PFQ510" s="905" t="s">
        <v>9290</v>
      </c>
      <c r="PFR510" s="906" t="s">
        <v>9291</v>
      </c>
      <c r="PFS510" s="899" t="s">
        <v>3839</v>
      </c>
      <c r="PFT510" s="907">
        <v>46023</v>
      </c>
      <c r="PFU510" s="902">
        <v>46056</v>
      </c>
      <c r="PFV510" s="903" t="s">
        <v>9289</v>
      </c>
      <c r="PFW510" s="903" t="s">
        <v>9019</v>
      </c>
      <c r="PFX510" s="904" t="s">
        <v>8142</v>
      </c>
      <c r="PFY510" s="905" t="s">
        <v>9290</v>
      </c>
      <c r="PFZ510" s="906" t="s">
        <v>9291</v>
      </c>
      <c r="PGA510" s="899" t="s">
        <v>3839</v>
      </c>
      <c r="PGB510" s="907">
        <v>46023</v>
      </c>
      <c r="PGC510" s="902">
        <v>46056</v>
      </c>
      <c r="PGD510" s="903" t="s">
        <v>9289</v>
      </c>
      <c r="PGE510" s="903" t="s">
        <v>9019</v>
      </c>
      <c r="PGF510" s="904" t="s">
        <v>8142</v>
      </c>
      <c r="PGG510" s="905" t="s">
        <v>9290</v>
      </c>
      <c r="PGH510" s="906" t="s">
        <v>9291</v>
      </c>
      <c r="PGI510" s="899" t="s">
        <v>3839</v>
      </c>
      <c r="PGJ510" s="907">
        <v>46023</v>
      </c>
      <c r="PGK510" s="902">
        <v>46056</v>
      </c>
      <c r="PGL510" s="903" t="s">
        <v>9289</v>
      </c>
      <c r="PGM510" s="903" t="s">
        <v>9019</v>
      </c>
      <c r="PGN510" s="904" t="s">
        <v>8142</v>
      </c>
      <c r="PGO510" s="905" t="s">
        <v>9290</v>
      </c>
      <c r="PGP510" s="906" t="s">
        <v>9291</v>
      </c>
      <c r="PGQ510" s="899" t="s">
        <v>3839</v>
      </c>
      <c r="PGR510" s="907">
        <v>46023</v>
      </c>
      <c r="PGS510" s="902">
        <v>46056</v>
      </c>
      <c r="PGT510" s="903" t="s">
        <v>9289</v>
      </c>
      <c r="PGU510" s="903" t="s">
        <v>9019</v>
      </c>
      <c r="PGV510" s="904" t="s">
        <v>8142</v>
      </c>
      <c r="PGW510" s="905" t="s">
        <v>9290</v>
      </c>
      <c r="PGX510" s="906" t="s">
        <v>9291</v>
      </c>
      <c r="PGY510" s="899" t="s">
        <v>3839</v>
      </c>
      <c r="PGZ510" s="907">
        <v>46023</v>
      </c>
      <c r="PHA510" s="902">
        <v>46056</v>
      </c>
      <c r="PHB510" s="903" t="s">
        <v>9289</v>
      </c>
      <c r="PHC510" s="903" t="s">
        <v>9019</v>
      </c>
      <c r="PHD510" s="904" t="s">
        <v>8142</v>
      </c>
      <c r="PHE510" s="905" t="s">
        <v>9290</v>
      </c>
      <c r="PHF510" s="906" t="s">
        <v>9291</v>
      </c>
      <c r="PHG510" s="899" t="s">
        <v>3839</v>
      </c>
      <c r="PHH510" s="907">
        <v>46023</v>
      </c>
      <c r="PHI510" s="902">
        <v>46056</v>
      </c>
      <c r="PHJ510" s="903" t="s">
        <v>9289</v>
      </c>
      <c r="PHK510" s="903" t="s">
        <v>9019</v>
      </c>
      <c r="PHL510" s="904" t="s">
        <v>8142</v>
      </c>
      <c r="PHM510" s="905" t="s">
        <v>9290</v>
      </c>
      <c r="PHN510" s="906" t="s">
        <v>9291</v>
      </c>
      <c r="PHO510" s="899" t="s">
        <v>3839</v>
      </c>
      <c r="PHP510" s="907">
        <v>46023</v>
      </c>
      <c r="PHQ510" s="902">
        <v>46056</v>
      </c>
      <c r="PHR510" s="903" t="s">
        <v>9289</v>
      </c>
      <c r="PHS510" s="903" t="s">
        <v>9019</v>
      </c>
      <c r="PHT510" s="904" t="s">
        <v>8142</v>
      </c>
      <c r="PHU510" s="905" t="s">
        <v>9290</v>
      </c>
      <c r="PHV510" s="906" t="s">
        <v>9291</v>
      </c>
      <c r="PHW510" s="899" t="s">
        <v>3839</v>
      </c>
      <c r="PHX510" s="907">
        <v>46023</v>
      </c>
      <c r="PHY510" s="902">
        <v>46056</v>
      </c>
      <c r="PHZ510" s="903" t="s">
        <v>9289</v>
      </c>
      <c r="PIA510" s="903" t="s">
        <v>9019</v>
      </c>
      <c r="PIB510" s="904" t="s">
        <v>8142</v>
      </c>
      <c r="PIC510" s="905" t="s">
        <v>9290</v>
      </c>
      <c r="PID510" s="906" t="s">
        <v>9291</v>
      </c>
      <c r="PIE510" s="899" t="s">
        <v>3839</v>
      </c>
      <c r="PIF510" s="907">
        <v>46023</v>
      </c>
      <c r="PIG510" s="902">
        <v>46056</v>
      </c>
      <c r="PIH510" s="903" t="s">
        <v>9289</v>
      </c>
      <c r="PII510" s="903" t="s">
        <v>9019</v>
      </c>
      <c r="PIJ510" s="904" t="s">
        <v>8142</v>
      </c>
      <c r="PIK510" s="905" t="s">
        <v>9290</v>
      </c>
      <c r="PIL510" s="906" t="s">
        <v>9291</v>
      </c>
      <c r="PIM510" s="899" t="s">
        <v>3839</v>
      </c>
      <c r="PIN510" s="907">
        <v>46023</v>
      </c>
      <c r="PIO510" s="902">
        <v>46056</v>
      </c>
      <c r="PIP510" s="903" t="s">
        <v>9289</v>
      </c>
      <c r="PIQ510" s="903" t="s">
        <v>9019</v>
      </c>
      <c r="PIR510" s="904" t="s">
        <v>8142</v>
      </c>
      <c r="PIS510" s="905" t="s">
        <v>9290</v>
      </c>
      <c r="PIT510" s="906" t="s">
        <v>9291</v>
      </c>
      <c r="PIU510" s="899" t="s">
        <v>3839</v>
      </c>
      <c r="PIV510" s="907">
        <v>46023</v>
      </c>
      <c r="PIW510" s="902">
        <v>46056</v>
      </c>
      <c r="PIX510" s="903" t="s">
        <v>9289</v>
      </c>
      <c r="PIY510" s="903" t="s">
        <v>9019</v>
      </c>
      <c r="PIZ510" s="904" t="s">
        <v>8142</v>
      </c>
      <c r="PJA510" s="905" t="s">
        <v>9290</v>
      </c>
      <c r="PJB510" s="906" t="s">
        <v>9291</v>
      </c>
      <c r="PJC510" s="899" t="s">
        <v>3839</v>
      </c>
      <c r="PJD510" s="907">
        <v>46023</v>
      </c>
      <c r="PJE510" s="902">
        <v>46056</v>
      </c>
      <c r="PJF510" s="903" t="s">
        <v>9289</v>
      </c>
      <c r="PJG510" s="903" t="s">
        <v>9019</v>
      </c>
      <c r="PJH510" s="904" t="s">
        <v>8142</v>
      </c>
      <c r="PJI510" s="905" t="s">
        <v>9290</v>
      </c>
      <c r="PJJ510" s="906" t="s">
        <v>9291</v>
      </c>
      <c r="PJK510" s="899" t="s">
        <v>3839</v>
      </c>
      <c r="PJL510" s="907">
        <v>46023</v>
      </c>
      <c r="PJM510" s="902">
        <v>46056</v>
      </c>
      <c r="PJN510" s="903" t="s">
        <v>9289</v>
      </c>
      <c r="PJO510" s="903" t="s">
        <v>9019</v>
      </c>
      <c r="PJP510" s="904" t="s">
        <v>8142</v>
      </c>
      <c r="PJQ510" s="905" t="s">
        <v>9290</v>
      </c>
      <c r="PJR510" s="906" t="s">
        <v>9291</v>
      </c>
      <c r="PJS510" s="899" t="s">
        <v>3839</v>
      </c>
      <c r="PJT510" s="907">
        <v>46023</v>
      </c>
      <c r="PJU510" s="902">
        <v>46056</v>
      </c>
      <c r="PJV510" s="903" t="s">
        <v>9289</v>
      </c>
      <c r="PJW510" s="903" t="s">
        <v>9019</v>
      </c>
      <c r="PJX510" s="904" t="s">
        <v>8142</v>
      </c>
      <c r="PJY510" s="905" t="s">
        <v>9290</v>
      </c>
      <c r="PJZ510" s="906" t="s">
        <v>9291</v>
      </c>
      <c r="PKA510" s="899" t="s">
        <v>3839</v>
      </c>
      <c r="PKB510" s="907">
        <v>46023</v>
      </c>
      <c r="PKC510" s="902">
        <v>46056</v>
      </c>
      <c r="PKD510" s="903" t="s">
        <v>9289</v>
      </c>
      <c r="PKE510" s="903" t="s">
        <v>9019</v>
      </c>
      <c r="PKF510" s="904" t="s">
        <v>8142</v>
      </c>
      <c r="PKG510" s="905" t="s">
        <v>9290</v>
      </c>
      <c r="PKH510" s="906" t="s">
        <v>9291</v>
      </c>
      <c r="PKI510" s="899" t="s">
        <v>3839</v>
      </c>
      <c r="PKJ510" s="907">
        <v>46023</v>
      </c>
      <c r="PKK510" s="902">
        <v>46056</v>
      </c>
      <c r="PKL510" s="903" t="s">
        <v>9289</v>
      </c>
      <c r="PKM510" s="903" t="s">
        <v>9019</v>
      </c>
      <c r="PKN510" s="904" t="s">
        <v>8142</v>
      </c>
      <c r="PKO510" s="905" t="s">
        <v>9290</v>
      </c>
      <c r="PKP510" s="906" t="s">
        <v>9291</v>
      </c>
      <c r="PKQ510" s="899" t="s">
        <v>3839</v>
      </c>
      <c r="PKR510" s="907">
        <v>46023</v>
      </c>
      <c r="PKS510" s="902">
        <v>46056</v>
      </c>
      <c r="PKT510" s="903" t="s">
        <v>9289</v>
      </c>
      <c r="PKU510" s="903" t="s">
        <v>9019</v>
      </c>
      <c r="PKV510" s="904" t="s">
        <v>8142</v>
      </c>
      <c r="PKW510" s="905" t="s">
        <v>9290</v>
      </c>
      <c r="PKX510" s="906" t="s">
        <v>9291</v>
      </c>
      <c r="PKY510" s="899" t="s">
        <v>3839</v>
      </c>
      <c r="PKZ510" s="907">
        <v>46023</v>
      </c>
      <c r="PLA510" s="902">
        <v>46056</v>
      </c>
      <c r="PLB510" s="903" t="s">
        <v>9289</v>
      </c>
      <c r="PLC510" s="903" t="s">
        <v>9019</v>
      </c>
      <c r="PLD510" s="904" t="s">
        <v>8142</v>
      </c>
      <c r="PLE510" s="905" t="s">
        <v>9290</v>
      </c>
      <c r="PLF510" s="906" t="s">
        <v>9291</v>
      </c>
      <c r="PLG510" s="899" t="s">
        <v>3839</v>
      </c>
      <c r="PLH510" s="907">
        <v>46023</v>
      </c>
      <c r="PLI510" s="902">
        <v>46056</v>
      </c>
      <c r="PLJ510" s="903" t="s">
        <v>9289</v>
      </c>
      <c r="PLK510" s="903" t="s">
        <v>9019</v>
      </c>
      <c r="PLL510" s="904" t="s">
        <v>8142</v>
      </c>
      <c r="PLM510" s="905" t="s">
        <v>9290</v>
      </c>
      <c r="PLN510" s="906" t="s">
        <v>9291</v>
      </c>
      <c r="PLO510" s="899" t="s">
        <v>3839</v>
      </c>
      <c r="PLP510" s="907">
        <v>46023</v>
      </c>
      <c r="PLQ510" s="902">
        <v>46056</v>
      </c>
      <c r="PLR510" s="903" t="s">
        <v>9289</v>
      </c>
      <c r="PLS510" s="903" t="s">
        <v>9019</v>
      </c>
      <c r="PLT510" s="904" t="s">
        <v>8142</v>
      </c>
      <c r="PLU510" s="905" t="s">
        <v>9290</v>
      </c>
      <c r="PLV510" s="906" t="s">
        <v>9291</v>
      </c>
      <c r="PLW510" s="899" t="s">
        <v>3839</v>
      </c>
      <c r="PLX510" s="907">
        <v>46023</v>
      </c>
      <c r="PLY510" s="902">
        <v>46056</v>
      </c>
      <c r="PLZ510" s="903" t="s">
        <v>9289</v>
      </c>
      <c r="PMA510" s="903" t="s">
        <v>9019</v>
      </c>
      <c r="PMB510" s="904" t="s">
        <v>8142</v>
      </c>
      <c r="PMC510" s="905" t="s">
        <v>9290</v>
      </c>
      <c r="PMD510" s="906" t="s">
        <v>9291</v>
      </c>
      <c r="PME510" s="899" t="s">
        <v>3839</v>
      </c>
      <c r="PMF510" s="907">
        <v>46023</v>
      </c>
      <c r="PMG510" s="902">
        <v>46056</v>
      </c>
      <c r="PMH510" s="903" t="s">
        <v>9289</v>
      </c>
      <c r="PMI510" s="903" t="s">
        <v>9019</v>
      </c>
      <c r="PMJ510" s="904" t="s">
        <v>8142</v>
      </c>
      <c r="PMK510" s="905" t="s">
        <v>9290</v>
      </c>
      <c r="PML510" s="906" t="s">
        <v>9291</v>
      </c>
      <c r="PMM510" s="899" t="s">
        <v>3839</v>
      </c>
      <c r="PMN510" s="907">
        <v>46023</v>
      </c>
      <c r="PMO510" s="902">
        <v>46056</v>
      </c>
      <c r="PMP510" s="903" t="s">
        <v>9289</v>
      </c>
      <c r="PMQ510" s="903" t="s">
        <v>9019</v>
      </c>
      <c r="PMR510" s="904" t="s">
        <v>8142</v>
      </c>
      <c r="PMS510" s="905" t="s">
        <v>9290</v>
      </c>
      <c r="PMT510" s="906" t="s">
        <v>9291</v>
      </c>
      <c r="PMU510" s="899" t="s">
        <v>3839</v>
      </c>
      <c r="PMV510" s="907">
        <v>46023</v>
      </c>
      <c r="PMW510" s="902">
        <v>46056</v>
      </c>
      <c r="PMX510" s="903" t="s">
        <v>9289</v>
      </c>
      <c r="PMY510" s="903" t="s">
        <v>9019</v>
      </c>
      <c r="PMZ510" s="904" t="s">
        <v>8142</v>
      </c>
      <c r="PNA510" s="905" t="s">
        <v>9290</v>
      </c>
      <c r="PNB510" s="906" t="s">
        <v>9291</v>
      </c>
      <c r="PNC510" s="899" t="s">
        <v>3839</v>
      </c>
      <c r="PND510" s="907">
        <v>46023</v>
      </c>
      <c r="PNE510" s="902">
        <v>46056</v>
      </c>
      <c r="PNF510" s="903" t="s">
        <v>9289</v>
      </c>
      <c r="PNG510" s="903" t="s">
        <v>9019</v>
      </c>
      <c r="PNH510" s="904" t="s">
        <v>8142</v>
      </c>
      <c r="PNI510" s="905" t="s">
        <v>9290</v>
      </c>
      <c r="PNJ510" s="906" t="s">
        <v>9291</v>
      </c>
      <c r="PNK510" s="899" t="s">
        <v>3839</v>
      </c>
      <c r="PNL510" s="907">
        <v>46023</v>
      </c>
      <c r="PNM510" s="902">
        <v>46056</v>
      </c>
      <c r="PNN510" s="903" t="s">
        <v>9289</v>
      </c>
      <c r="PNO510" s="903" t="s">
        <v>9019</v>
      </c>
      <c r="PNP510" s="904" t="s">
        <v>8142</v>
      </c>
      <c r="PNQ510" s="905" t="s">
        <v>9290</v>
      </c>
      <c r="PNR510" s="906" t="s">
        <v>9291</v>
      </c>
      <c r="PNS510" s="899" t="s">
        <v>3839</v>
      </c>
      <c r="PNT510" s="907">
        <v>46023</v>
      </c>
      <c r="PNU510" s="902">
        <v>46056</v>
      </c>
      <c r="PNV510" s="903" t="s">
        <v>9289</v>
      </c>
      <c r="PNW510" s="903" t="s">
        <v>9019</v>
      </c>
      <c r="PNX510" s="904" t="s">
        <v>8142</v>
      </c>
      <c r="PNY510" s="905" t="s">
        <v>9290</v>
      </c>
      <c r="PNZ510" s="906" t="s">
        <v>9291</v>
      </c>
      <c r="POA510" s="899" t="s">
        <v>3839</v>
      </c>
      <c r="POB510" s="907">
        <v>46023</v>
      </c>
      <c r="POC510" s="902">
        <v>46056</v>
      </c>
      <c r="POD510" s="903" t="s">
        <v>9289</v>
      </c>
      <c r="POE510" s="903" t="s">
        <v>9019</v>
      </c>
      <c r="POF510" s="904" t="s">
        <v>8142</v>
      </c>
      <c r="POG510" s="905" t="s">
        <v>9290</v>
      </c>
      <c r="POH510" s="906" t="s">
        <v>9291</v>
      </c>
      <c r="POI510" s="899" t="s">
        <v>3839</v>
      </c>
      <c r="POJ510" s="907">
        <v>46023</v>
      </c>
      <c r="POK510" s="902">
        <v>46056</v>
      </c>
      <c r="POL510" s="903" t="s">
        <v>9289</v>
      </c>
      <c r="POM510" s="903" t="s">
        <v>9019</v>
      </c>
      <c r="PON510" s="904" t="s">
        <v>8142</v>
      </c>
      <c r="POO510" s="905" t="s">
        <v>9290</v>
      </c>
      <c r="POP510" s="906" t="s">
        <v>9291</v>
      </c>
      <c r="POQ510" s="899" t="s">
        <v>3839</v>
      </c>
      <c r="POR510" s="907">
        <v>46023</v>
      </c>
      <c r="POS510" s="902">
        <v>46056</v>
      </c>
      <c r="POT510" s="903" t="s">
        <v>9289</v>
      </c>
      <c r="POU510" s="903" t="s">
        <v>9019</v>
      </c>
      <c r="POV510" s="904" t="s">
        <v>8142</v>
      </c>
      <c r="POW510" s="905" t="s">
        <v>9290</v>
      </c>
      <c r="POX510" s="906" t="s">
        <v>9291</v>
      </c>
      <c r="POY510" s="899" t="s">
        <v>3839</v>
      </c>
      <c r="POZ510" s="907">
        <v>46023</v>
      </c>
      <c r="PPA510" s="902">
        <v>46056</v>
      </c>
      <c r="PPB510" s="903" t="s">
        <v>9289</v>
      </c>
      <c r="PPC510" s="903" t="s">
        <v>9019</v>
      </c>
      <c r="PPD510" s="904" t="s">
        <v>8142</v>
      </c>
      <c r="PPE510" s="905" t="s">
        <v>9290</v>
      </c>
      <c r="PPF510" s="906" t="s">
        <v>9291</v>
      </c>
      <c r="PPG510" s="899" t="s">
        <v>3839</v>
      </c>
      <c r="PPH510" s="907">
        <v>46023</v>
      </c>
      <c r="PPI510" s="902">
        <v>46056</v>
      </c>
      <c r="PPJ510" s="903" t="s">
        <v>9289</v>
      </c>
      <c r="PPK510" s="903" t="s">
        <v>9019</v>
      </c>
      <c r="PPL510" s="904" t="s">
        <v>8142</v>
      </c>
      <c r="PPM510" s="905" t="s">
        <v>9290</v>
      </c>
      <c r="PPN510" s="906" t="s">
        <v>9291</v>
      </c>
      <c r="PPO510" s="899" t="s">
        <v>3839</v>
      </c>
      <c r="PPP510" s="907">
        <v>46023</v>
      </c>
      <c r="PPQ510" s="902">
        <v>46056</v>
      </c>
      <c r="PPR510" s="903" t="s">
        <v>9289</v>
      </c>
      <c r="PPS510" s="903" t="s">
        <v>9019</v>
      </c>
      <c r="PPT510" s="904" t="s">
        <v>8142</v>
      </c>
      <c r="PPU510" s="905" t="s">
        <v>9290</v>
      </c>
      <c r="PPV510" s="906" t="s">
        <v>9291</v>
      </c>
      <c r="PPW510" s="899" t="s">
        <v>3839</v>
      </c>
      <c r="PPX510" s="907">
        <v>46023</v>
      </c>
      <c r="PPY510" s="902">
        <v>46056</v>
      </c>
      <c r="PPZ510" s="903" t="s">
        <v>9289</v>
      </c>
      <c r="PQA510" s="903" t="s">
        <v>9019</v>
      </c>
      <c r="PQB510" s="904" t="s">
        <v>8142</v>
      </c>
      <c r="PQC510" s="905" t="s">
        <v>9290</v>
      </c>
      <c r="PQD510" s="906" t="s">
        <v>9291</v>
      </c>
      <c r="PQE510" s="899" t="s">
        <v>3839</v>
      </c>
      <c r="PQF510" s="907">
        <v>46023</v>
      </c>
      <c r="PQG510" s="902">
        <v>46056</v>
      </c>
      <c r="PQH510" s="903" t="s">
        <v>9289</v>
      </c>
      <c r="PQI510" s="903" t="s">
        <v>9019</v>
      </c>
      <c r="PQJ510" s="904" t="s">
        <v>8142</v>
      </c>
      <c r="PQK510" s="905" t="s">
        <v>9290</v>
      </c>
      <c r="PQL510" s="906" t="s">
        <v>9291</v>
      </c>
      <c r="PQM510" s="899" t="s">
        <v>3839</v>
      </c>
      <c r="PQN510" s="907">
        <v>46023</v>
      </c>
      <c r="PQO510" s="902">
        <v>46056</v>
      </c>
      <c r="PQP510" s="903" t="s">
        <v>9289</v>
      </c>
      <c r="PQQ510" s="903" t="s">
        <v>9019</v>
      </c>
      <c r="PQR510" s="904" t="s">
        <v>8142</v>
      </c>
      <c r="PQS510" s="905" t="s">
        <v>9290</v>
      </c>
      <c r="PQT510" s="906" t="s">
        <v>9291</v>
      </c>
      <c r="PQU510" s="899" t="s">
        <v>3839</v>
      </c>
      <c r="PQV510" s="907">
        <v>46023</v>
      </c>
      <c r="PQW510" s="902">
        <v>46056</v>
      </c>
      <c r="PQX510" s="903" t="s">
        <v>9289</v>
      </c>
      <c r="PQY510" s="903" t="s">
        <v>9019</v>
      </c>
      <c r="PQZ510" s="904" t="s">
        <v>8142</v>
      </c>
      <c r="PRA510" s="905" t="s">
        <v>9290</v>
      </c>
      <c r="PRB510" s="906" t="s">
        <v>9291</v>
      </c>
      <c r="PRC510" s="899" t="s">
        <v>3839</v>
      </c>
      <c r="PRD510" s="907">
        <v>46023</v>
      </c>
      <c r="PRE510" s="902">
        <v>46056</v>
      </c>
      <c r="PRF510" s="903" t="s">
        <v>9289</v>
      </c>
      <c r="PRG510" s="903" t="s">
        <v>9019</v>
      </c>
      <c r="PRH510" s="904" t="s">
        <v>8142</v>
      </c>
      <c r="PRI510" s="905" t="s">
        <v>9290</v>
      </c>
      <c r="PRJ510" s="906" t="s">
        <v>9291</v>
      </c>
      <c r="PRK510" s="899" t="s">
        <v>3839</v>
      </c>
      <c r="PRL510" s="907">
        <v>46023</v>
      </c>
      <c r="PRM510" s="902">
        <v>46056</v>
      </c>
      <c r="PRN510" s="903" t="s">
        <v>9289</v>
      </c>
      <c r="PRO510" s="903" t="s">
        <v>9019</v>
      </c>
      <c r="PRP510" s="904" t="s">
        <v>8142</v>
      </c>
      <c r="PRQ510" s="905" t="s">
        <v>9290</v>
      </c>
      <c r="PRR510" s="906" t="s">
        <v>9291</v>
      </c>
      <c r="PRS510" s="899" t="s">
        <v>3839</v>
      </c>
      <c r="PRT510" s="907">
        <v>46023</v>
      </c>
      <c r="PRU510" s="902">
        <v>46056</v>
      </c>
      <c r="PRV510" s="903" t="s">
        <v>9289</v>
      </c>
      <c r="PRW510" s="903" t="s">
        <v>9019</v>
      </c>
      <c r="PRX510" s="904" t="s">
        <v>8142</v>
      </c>
      <c r="PRY510" s="905" t="s">
        <v>9290</v>
      </c>
      <c r="PRZ510" s="906" t="s">
        <v>9291</v>
      </c>
      <c r="PSA510" s="899" t="s">
        <v>3839</v>
      </c>
      <c r="PSB510" s="907">
        <v>46023</v>
      </c>
      <c r="PSC510" s="902">
        <v>46056</v>
      </c>
      <c r="PSD510" s="903" t="s">
        <v>9289</v>
      </c>
      <c r="PSE510" s="903" t="s">
        <v>9019</v>
      </c>
      <c r="PSF510" s="904" t="s">
        <v>8142</v>
      </c>
      <c r="PSG510" s="905" t="s">
        <v>9290</v>
      </c>
      <c r="PSH510" s="906" t="s">
        <v>9291</v>
      </c>
      <c r="PSI510" s="899" t="s">
        <v>3839</v>
      </c>
      <c r="PSJ510" s="907">
        <v>46023</v>
      </c>
      <c r="PSK510" s="902">
        <v>46056</v>
      </c>
      <c r="PSL510" s="903" t="s">
        <v>9289</v>
      </c>
      <c r="PSM510" s="903" t="s">
        <v>9019</v>
      </c>
      <c r="PSN510" s="904" t="s">
        <v>8142</v>
      </c>
      <c r="PSO510" s="905" t="s">
        <v>9290</v>
      </c>
      <c r="PSP510" s="906" t="s">
        <v>9291</v>
      </c>
      <c r="PSQ510" s="899" t="s">
        <v>3839</v>
      </c>
      <c r="PSR510" s="907">
        <v>46023</v>
      </c>
      <c r="PSS510" s="902">
        <v>46056</v>
      </c>
      <c r="PST510" s="903" t="s">
        <v>9289</v>
      </c>
      <c r="PSU510" s="903" t="s">
        <v>9019</v>
      </c>
      <c r="PSV510" s="904" t="s">
        <v>8142</v>
      </c>
      <c r="PSW510" s="905" t="s">
        <v>9290</v>
      </c>
      <c r="PSX510" s="906" t="s">
        <v>9291</v>
      </c>
      <c r="PSY510" s="899" t="s">
        <v>3839</v>
      </c>
      <c r="PSZ510" s="907">
        <v>46023</v>
      </c>
      <c r="PTA510" s="902">
        <v>46056</v>
      </c>
      <c r="PTB510" s="903" t="s">
        <v>9289</v>
      </c>
      <c r="PTC510" s="903" t="s">
        <v>9019</v>
      </c>
      <c r="PTD510" s="904" t="s">
        <v>8142</v>
      </c>
      <c r="PTE510" s="905" t="s">
        <v>9290</v>
      </c>
      <c r="PTF510" s="906" t="s">
        <v>9291</v>
      </c>
      <c r="PTG510" s="899" t="s">
        <v>3839</v>
      </c>
      <c r="PTH510" s="907">
        <v>46023</v>
      </c>
      <c r="PTI510" s="902">
        <v>46056</v>
      </c>
      <c r="PTJ510" s="903" t="s">
        <v>9289</v>
      </c>
      <c r="PTK510" s="903" t="s">
        <v>9019</v>
      </c>
      <c r="PTL510" s="904" t="s">
        <v>8142</v>
      </c>
      <c r="PTM510" s="905" t="s">
        <v>9290</v>
      </c>
      <c r="PTN510" s="906" t="s">
        <v>9291</v>
      </c>
      <c r="PTO510" s="899" t="s">
        <v>3839</v>
      </c>
      <c r="PTP510" s="907">
        <v>46023</v>
      </c>
      <c r="PTQ510" s="902">
        <v>46056</v>
      </c>
      <c r="PTR510" s="903" t="s">
        <v>9289</v>
      </c>
      <c r="PTS510" s="903" t="s">
        <v>9019</v>
      </c>
      <c r="PTT510" s="904" t="s">
        <v>8142</v>
      </c>
      <c r="PTU510" s="905" t="s">
        <v>9290</v>
      </c>
      <c r="PTV510" s="906" t="s">
        <v>9291</v>
      </c>
      <c r="PTW510" s="899" t="s">
        <v>3839</v>
      </c>
      <c r="PTX510" s="907">
        <v>46023</v>
      </c>
      <c r="PTY510" s="902">
        <v>46056</v>
      </c>
      <c r="PTZ510" s="903" t="s">
        <v>9289</v>
      </c>
      <c r="PUA510" s="903" t="s">
        <v>9019</v>
      </c>
      <c r="PUB510" s="904" t="s">
        <v>8142</v>
      </c>
      <c r="PUC510" s="905" t="s">
        <v>9290</v>
      </c>
      <c r="PUD510" s="906" t="s">
        <v>9291</v>
      </c>
      <c r="PUE510" s="899" t="s">
        <v>3839</v>
      </c>
      <c r="PUF510" s="907">
        <v>46023</v>
      </c>
      <c r="PUG510" s="902">
        <v>46056</v>
      </c>
      <c r="PUH510" s="903" t="s">
        <v>9289</v>
      </c>
      <c r="PUI510" s="903" t="s">
        <v>9019</v>
      </c>
      <c r="PUJ510" s="904" t="s">
        <v>8142</v>
      </c>
      <c r="PUK510" s="905" t="s">
        <v>9290</v>
      </c>
      <c r="PUL510" s="906" t="s">
        <v>9291</v>
      </c>
      <c r="PUM510" s="899" t="s">
        <v>3839</v>
      </c>
      <c r="PUN510" s="907">
        <v>46023</v>
      </c>
      <c r="PUO510" s="902">
        <v>46056</v>
      </c>
      <c r="PUP510" s="903" t="s">
        <v>9289</v>
      </c>
      <c r="PUQ510" s="903" t="s">
        <v>9019</v>
      </c>
      <c r="PUR510" s="904" t="s">
        <v>8142</v>
      </c>
      <c r="PUS510" s="905" t="s">
        <v>9290</v>
      </c>
      <c r="PUT510" s="906" t="s">
        <v>9291</v>
      </c>
      <c r="PUU510" s="899" t="s">
        <v>3839</v>
      </c>
      <c r="PUV510" s="907">
        <v>46023</v>
      </c>
      <c r="PUW510" s="902">
        <v>46056</v>
      </c>
      <c r="PUX510" s="903" t="s">
        <v>9289</v>
      </c>
      <c r="PUY510" s="903" t="s">
        <v>9019</v>
      </c>
      <c r="PUZ510" s="904" t="s">
        <v>8142</v>
      </c>
      <c r="PVA510" s="905" t="s">
        <v>9290</v>
      </c>
      <c r="PVB510" s="906" t="s">
        <v>9291</v>
      </c>
      <c r="PVC510" s="899" t="s">
        <v>3839</v>
      </c>
      <c r="PVD510" s="907">
        <v>46023</v>
      </c>
      <c r="PVE510" s="902">
        <v>46056</v>
      </c>
      <c r="PVF510" s="903" t="s">
        <v>9289</v>
      </c>
      <c r="PVG510" s="903" t="s">
        <v>9019</v>
      </c>
      <c r="PVH510" s="904" t="s">
        <v>8142</v>
      </c>
      <c r="PVI510" s="905" t="s">
        <v>9290</v>
      </c>
      <c r="PVJ510" s="906" t="s">
        <v>9291</v>
      </c>
      <c r="PVK510" s="899" t="s">
        <v>3839</v>
      </c>
      <c r="PVL510" s="907">
        <v>46023</v>
      </c>
      <c r="PVM510" s="902">
        <v>46056</v>
      </c>
      <c r="PVN510" s="903" t="s">
        <v>9289</v>
      </c>
      <c r="PVO510" s="903" t="s">
        <v>9019</v>
      </c>
      <c r="PVP510" s="904" t="s">
        <v>8142</v>
      </c>
      <c r="PVQ510" s="905" t="s">
        <v>9290</v>
      </c>
      <c r="PVR510" s="906" t="s">
        <v>9291</v>
      </c>
      <c r="PVS510" s="899" t="s">
        <v>3839</v>
      </c>
      <c r="PVT510" s="907">
        <v>46023</v>
      </c>
      <c r="PVU510" s="902">
        <v>46056</v>
      </c>
      <c r="PVV510" s="903" t="s">
        <v>9289</v>
      </c>
      <c r="PVW510" s="903" t="s">
        <v>9019</v>
      </c>
      <c r="PVX510" s="904" t="s">
        <v>8142</v>
      </c>
      <c r="PVY510" s="905" t="s">
        <v>9290</v>
      </c>
      <c r="PVZ510" s="906" t="s">
        <v>9291</v>
      </c>
      <c r="PWA510" s="899" t="s">
        <v>3839</v>
      </c>
      <c r="PWB510" s="907">
        <v>46023</v>
      </c>
      <c r="PWC510" s="902">
        <v>46056</v>
      </c>
      <c r="PWD510" s="903" t="s">
        <v>9289</v>
      </c>
      <c r="PWE510" s="903" t="s">
        <v>9019</v>
      </c>
      <c r="PWF510" s="904" t="s">
        <v>8142</v>
      </c>
      <c r="PWG510" s="905" t="s">
        <v>9290</v>
      </c>
      <c r="PWH510" s="906" t="s">
        <v>9291</v>
      </c>
      <c r="PWI510" s="899" t="s">
        <v>3839</v>
      </c>
      <c r="PWJ510" s="907">
        <v>46023</v>
      </c>
      <c r="PWK510" s="902">
        <v>46056</v>
      </c>
      <c r="PWL510" s="903" t="s">
        <v>9289</v>
      </c>
      <c r="PWM510" s="903" t="s">
        <v>9019</v>
      </c>
      <c r="PWN510" s="904" t="s">
        <v>8142</v>
      </c>
      <c r="PWO510" s="905" t="s">
        <v>9290</v>
      </c>
      <c r="PWP510" s="906" t="s">
        <v>9291</v>
      </c>
      <c r="PWQ510" s="899" t="s">
        <v>3839</v>
      </c>
      <c r="PWR510" s="907">
        <v>46023</v>
      </c>
      <c r="PWS510" s="902">
        <v>46056</v>
      </c>
      <c r="PWT510" s="903" t="s">
        <v>9289</v>
      </c>
      <c r="PWU510" s="903" t="s">
        <v>9019</v>
      </c>
      <c r="PWV510" s="904" t="s">
        <v>8142</v>
      </c>
      <c r="PWW510" s="905" t="s">
        <v>9290</v>
      </c>
      <c r="PWX510" s="906" t="s">
        <v>9291</v>
      </c>
      <c r="PWY510" s="899" t="s">
        <v>3839</v>
      </c>
      <c r="PWZ510" s="907">
        <v>46023</v>
      </c>
      <c r="PXA510" s="902">
        <v>46056</v>
      </c>
      <c r="PXB510" s="903" t="s">
        <v>9289</v>
      </c>
      <c r="PXC510" s="903" t="s">
        <v>9019</v>
      </c>
      <c r="PXD510" s="904" t="s">
        <v>8142</v>
      </c>
      <c r="PXE510" s="905" t="s">
        <v>9290</v>
      </c>
      <c r="PXF510" s="906" t="s">
        <v>9291</v>
      </c>
      <c r="PXG510" s="899" t="s">
        <v>3839</v>
      </c>
      <c r="PXH510" s="907">
        <v>46023</v>
      </c>
      <c r="PXI510" s="902">
        <v>46056</v>
      </c>
      <c r="PXJ510" s="903" t="s">
        <v>9289</v>
      </c>
      <c r="PXK510" s="903" t="s">
        <v>9019</v>
      </c>
      <c r="PXL510" s="904" t="s">
        <v>8142</v>
      </c>
      <c r="PXM510" s="905" t="s">
        <v>9290</v>
      </c>
      <c r="PXN510" s="906" t="s">
        <v>9291</v>
      </c>
      <c r="PXO510" s="899" t="s">
        <v>3839</v>
      </c>
      <c r="PXP510" s="907">
        <v>46023</v>
      </c>
      <c r="PXQ510" s="902">
        <v>46056</v>
      </c>
      <c r="PXR510" s="903" t="s">
        <v>9289</v>
      </c>
      <c r="PXS510" s="903" t="s">
        <v>9019</v>
      </c>
      <c r="PXT510" s="904" t="s">
        <v>8142</v>
      </c>
      <c r="PXU510" s="905" t="s">
        <v>9290</v>
      </c>
      <c r="PXV510" s="906" t="s">
        <v>9291</v>
      </c>
      <c r="PXW510" s="899" t="s">
        <v>3839</v>
      </c>
      <c r="PXX510" s="907">
        <v>46023</v>
      </c>
      <c r="PXY510" s="902">
        <v>46056</v>
      </c>
      <c r="PXZ510" s="903" t="s">
        <v>9289</v>
      </c>
      <c r="PYA510" s="903" t="s">
        <v>9019</v>
      </c>
      <c r="PYB510" s="904" t="s">
        <v>8142</v>
      </c>
      <c r="PYC510" s="905" t="s">
        <v>9290</v>
      </c>
      <c r="PYD510" s="906" t="s">
        <v>9291</v>
      </c>
      <c r="PYE510" s="899" t="s">
        <v>3839</v>
      </c>
      <c r="PYF510" s="907">
        <v>46023</v>
      </c>
      <c r="PYG510" s="902">
        <v>46056</v>
      </c>
      <c r="PYH510" s="903" t="s">
        <v>9289</v>
      </c>
      <c r="PYI510" s="903" t="s">
        <v>9019</v>
      </c>
      <c r="PYJ510" s="904" t="s">
        <v>8142</v>
      </c>
      <c r="PYK510" s="905" t="s">
        <v>9290</v>
      </c>
      <c r="PYL510" s="906" t="s">
        <v>9291</v>
      </c>
      <c r="PYM510" s="899" t="s">
        <v>3839</v>
      </c>
      <c r="PYN510" s="907">
        <v>46023</v>
      </c>
      <c r="PYO510" s="902">
        <v>46056</v>
      </c>
      <c r="PYP510" s="903" t="s">
        <v>9289</v>
      </c>
      <c r="PYQ510" s="903" t="s">
        <v>9019</v>
      </c>
      <c r="PYR510" s="904" t="s">
        <v>8142</v>
      </c>
      <c r="PYS510" s="905" t="s">
        <v>9290</v>
      </c>
      <c r="PYT510" s="906" t="s">
        <v>9291</v>
      </c>
      <c r="PYU510" s="899" t="s">
        <v>3839</v>
      </c>
      <c r="PYV510" s="907">
        <v>46023</v>
      </c>
      <c r="PYW510" s="902">
        <v>46056</v>
      </c>
      <c r="PYX510" s="903" t="s">
        <v>9289</v>
      </c>
      <c r="PYY510" s="903" t="s">
        <v>9019</v>
      </c>
      <c r="PYZ510" s="904" t="s">
        <v>8142</v>
      </c>
      <c r="PZA510" s="905" t="s">
        <v>9290</v>
      </c>
      <c r="PZB510" s="906" t="s">
        <v>9291</v>
      </c>
      <c r="PZC510" s="899" t="s">
        <v>3839</v>
      </c>
      <c r="PZD510" s="907">
        <v>46023</v>
      </c>
      <c r="PZE510" s="902">
        <v>46056</v>
      </c>
      <c r="PZF510" s="903" t="s">
        <v>9289</v>
      </c>
      <c r="PZG510" s="903" t="s">
        <v>9019</v>
      </c>
      <c r="PZH510" s="904" t="s">
        <v>8142</v>
      </c>
      <c r="PZI510" s="905" t="s">
        <v>9290</v>
      </c>
      <c r="PZJ510" s="906" t="s">
        <v>9291</v>
      </c>
      <c r="PZK510" s="899" t="s">
        <v>3839</v>
      </c>
      <c r="PZL510" s="907">
        <v>46023</v>
      </c>
      <c r="PZM510" s="902">
        <v>46056</v>
      </c>
      <c r="PZN510" s="903" t="s">
        <v>9289</v>
      </c>
      <c r="PZO510" s="903" t="s">
        <v>9019</v>
      </c>
      <c r="PZP510" s="904" t="s">
        <v>8142</v>
      </c>
      <c r="PZQ510" s="905" t="s">
        <v>9290</v>
      </c>
      <c r="PZR510" s="906" t="s">
        <v>9291</v>
      </c>
      <c r="PZS510" s="899" t="s">
        <v>3839</v>
      </c>
      <c r="PZT510" s="907">
        <v>46023</v>
      </c>
      <c r="PZU510" s="902">
        <v>46056</v>
      </c>
      <c r="PZV510" s="903" t="s">
        <v>9289</v>
      </c>
      <c r="PZW510" s="903" t="s">
        <v>9019</v>
      </c>
      <c r="PZX510" s="904" t="s">
        <v>8142</v>
      </c>
      <c r="PZY510" s="905" t="s">
        <v>9290</v>
      </c>
      <c r="PZZ510" s="906" t="s">
        <v>9291</v>
      </c>
      <c r="QAA510" s="899" t="s">
        <v>3839</v>
      </c>
      <c r="QAB510" s="907">
        <v>46023</v>
      </c>
      <c r="QAC510" s="902">
        <v>46056</v>
      </c>
      <c r="QAD510" s="903" t="s">
        <v>9289</v>
      </c>
      <c r="QAE510" s="903" t="s">
        <v>9019</v>
      </c>
      <c r="QAF510" s="904" t="s">
        <v>8142</v>
      </c>
      <c r="QAG510" s="905" t="s">
        <v>9290</v>
      </c>
      <c r="QAH510" s="906" t="s">
        <v>9291</v>
      </c>
      <c r="QAI510" s="899" t="s">
        <v>3839</v>
      </c>
      <c r="QAJ510" s="907">
        <v>46023</v>
      </c>
      <c r="QAK510" s="902">
        <v>46056</v>
      </c>
      <c r="QAL510" s="903" t="s">
        <v>9289</v>
      </c>
      <c r="QAM510" s="903" t="s">
        <v>9019</v>
      </c>
      <c r="QAN510" s="904" t="s">
        <v>8142</v>
      </c>
      <c r="QAO510" s="905" t="s">
        <v>9290</v>
      </c>
      <c r="QAP510" s="906" t="s">
        <v>9291</v>
      </c>
      <c r="QAQ510" s="899" t="s">
        <v>3839</v>
      </c>
      <c r="QAR510" s="907">
        <v>46023</v>
      </c>
      <c r="QAS510" s="902">
        <v>46056</v>
      </c>
      <c r="QAT510" s="903" t="s">
        <v>9289</v>
      </c>
      <c r="QAU510" s="903" t="s">
        <v>9019</v>
      </c>
      <c r="QAV510" s="904" t="s">
        <v>8142</v>
      </c>
      <c r="QAW510" s="905" t="s">
        <v>9290</v>
      </c>
      <c r="QAX510" s="906" t="s">
        <v>9291</v>
      </c>
      <c r="QAY510" s="899" t="s">
        <v>3839</v>
      </c>
      <c r="QAZ510" s="907">
        <v>46023</v>
      </c>
      <c r="QBA510" s="902">
        <v>46056</v>
      </c>
      <c r="QBB510" s="903" t="s">
        <v>9289</v>
      </c>
      <c r="QBC510" s="903" t="s">
        <v>9019</v>
      </c>
      <c r="QBD510" s="904" t="s">
        <v>8142</v>
      </c>
      <c r="QBE510" s="905" t="s">
        <v>9290</v>
      </c>
      <c r="QBF510" s="906" t="s">
        <v>9291</v>
      </c>
      <c r="QBG510" s="899" t="s">
        <v>3839</v>
      </c>
      <c r="QBH510" s="907">
        <v>46023</v>
      </c>
      <c r="QBI510" s="902">
        <v>46056</v>
      </c>
      <c r="QBJ510" s="903" t="s">
        <v>9289</v>
      </c>
      <c r="QBK510" s="903" t="s">
        <v>9019</v>
      </c>
      <c r="QBL510" s="904" t="s">
        <v>8142</v>
      </c>
      <c r="QBM510" s="905" t="s">
        <v>9290</v>
      </c>
      <c r="QBN510" s="906" t="s">
        <v>9291</v>
      </c>
      <c r="QBO510" s="899" t="s">
        <v>3839</v>
      </c>
      <c r="QBP510" s="907">
        <v>46023</v>
      </c>
      <c r="QBQ510" s="902">
        <v>46056</v>
      </c>
      <c r="QBR510" s="903" t="s">
        <v>9289</v>
      </c>
      <c r="QBS510" s="903" t="s">
        <v>9019</v>
      </c>
      <c r="QBT510" s="904" t="s">
        <v>8142</v>
      </c>
      <c r="QBU510" s="905" t="s">
        <v>9290</v>
      </c>
      <c r="QBV510" s="906" t="s">
        <v>9291</v>
      </c>
      <c r="QBW510" s="899" t="s">
        <v>3839</v>
      </c>
      <c r="QBX510" s="907">
        <v>46023</v>
      </c>
      <c r="QBY510" s="902">
        <v>46056</v>
      </c>
      <c r="QBZ510" s="903" t="s">
        <v>9289</v>
      </c>
      <c r="QCA510" s="903" t="s">
        <v>9019</v>
      </c>
      <c r="QCB510" s="904" t="s">
        <v>8142</v>
      </c>
      <c r="QCC510" s="905" t="s">
        <v>9290</v>
      </c>
      <c r="QCD510" s="906" t="s">
        <v>9291</v>
      </c>
      <c r="QCE510" s="899" t="s">
        <v>3839</v>
      </c>
      <c r="QCF510" s="907">
        <v>46023</v>
      </c>
      <c r="QCG510" s="902">
        <v>46056</v>
      </c>
      <c r="QCH510" s="903" t="s">
        <v>9289</v>
      </c>
      <c r="QCI510" s="903" t="s">
        <v>9019</v>
      </c>
      <c r="QCJ510" s="904" t="s">
        <v>8142</v>
      </c>
      <c r="QCK510" s="905" t="s">
        <v>9290</v>
      </c>
      <c r="QCL510" s="906" t="s">
        <v>9291</v>
      </c>
      <c r="QCM510" s="899" t="s">
        <v>3839</v>
      </c>
      <c r="QCN510" s="907">
        <v>46023</v>
      </c>
      <c r="QCO510" s="902">
        <v>46056</v>
      </c>
      <c r="QCP510" s="903" t="s">
        <v>9289</v>
      </c>
      <c r="QCQ510" s="903" t="s">
        <v>9019</v>
      </c>
      <c r="QCR510" s="904" t="s">
        <v>8142</v>
      </c>
      <c r="QCS510" s="905" t="s">
        <v>9290</v>
      </c>
      <c r="QCT510" s="906" t="s">
        <v>9291</v>
      </c>
      <c r="QCU510" s="899" t="s">
        <v>3839</v>
      </c>
      <c r="QCV510" s="907">
        <v>46023</v>
      </c>
      <c r="QCW510" s="902">
        <v>46056</v>
      </c>
      <c r="QCX510" s="903" t="s">
        <v>9289</v>
      </c>
      <c r="QCY510" s="903" t="s">
        <v>9019</v>
      </c>
      <c r="QCZ510" s="904" t="s">
        <v>8142</v>
      </c>
      <c r="QDA510" s="905" t="s">
        <v>9290</v>
      </c>
      <c r="QDB510" s="906" t="s">
        <v>9291</v>
      </c>
      <c r="QDC510" s="899" t="s">
        <v>3839</v>
      </c>
      <c r="QDD510" s="907">
        <v>46023</v>
      </c>
      <c r="QDE510" s="902">
        <v>46056</v>
      </c>
      <c r="QDF510" s="903" t="s">
        <v>9289</v>
      </c>
      <c r="QDG510" s="903" t="s">
        <v>9019</v>
      </c>
      <c r="QDH510" s="904" t="s">
        <v>8142</v>
      </c>
      <c r="QDI510" s="905" t="s">
        <v>9290</v>
      </c>
      <c r="QDJ510" s="906" t="s">
        <v>9291</v>
      </c>
      <c r="QDK510" s="899" t="s">
        <v>3839</v>
      </c>
      <c r="QDL510" s="907">
        <v>46023</v>
      </c>
      <c r="QDM510" s="902">
        <v>46056</v>
      </c>
      <c r="QDN510" s="903" t="s">
        <v>9289</v>
      </c>
      <c r="QDO510" s="903" t="s">
        <v>9019</v>
      </c>
      <c r="QDP510" s="904" t="s">
        <v>8142</v>
      </c>
      <c r="QDQ510" s="905" t="s">
        <v>9290</v>
      </c>
      <c r="QDR510" s="906" t="s">
        <v>9291</v>
      </c>
      <c r="QDS510" s="899" t="s">
        <v>3839</v>
      </c>
      <c r="QDT510" s="907">
        <v>46023</v>
      </c>
      <c r="QDU510" s="902">
        <v>46056</v>
      </c>
      <c r="QDV510" s="903" t="s">
        <v>9289</v>
      </c>
      <c r="QDW510" s="903" t="s">
        <v>9019</v>
      </c>
      <c r="QDX510" s="904" t="s">
        <v>8142</v>
      </c>
      <c r="QDY510" s="905" t="s">
        <v>9290</v>
      </c>
      <c r="QDZ510" s="906" t="s">
        <v>9291</v>
      </c>
      <c r="QEA510" s="899" t="s">
        <v>3839</v>
      </c>
      <c r="QEB510" s="907">
        <v>46023</v>
      </c>
      <c r="QEC510" s="902">
        <v>46056</v>
      </c>
      <c r="QED510" s="903" t="s">
        <v>9289</v>
      </c>
      <c r="QEE510" s="903" t="s">
        <v>9019</v>
      </c>
      <c r="QEF510" s="904" t="s">
        <v>8142</v>
      </c>
      <c r="QEG510" s="905" t="s">
        <v>9290</v>
      </c>
      <c r="QEH510" s="906" t="s">
        <v>9291</v>
      </c>
      <c r="QEI510" s="899" t="s">
        <v>3839</v>
      </c>
      <c r="QEJ510" s="907">
        <v>46023</v>
      </c>
      <c r="QEK510" s="902">
        <v>46056</v>
      </c>
      <c r="QEL510" s="903" t="s">
        <v>9289</v>
      </c>
      <c r="QEM510" s="903" t="s">
        <v>9019</v>
      </c>
      <c r="QEN510" s="904" t="s">
        <v>8142</v>
      </c>
      <c r="QEO510" s="905" t="s">
        <v>9290</v>
      </c>
      <c r="QEP510" s="906" t="s">
        <v>9291</v>
      </c>
      <c r="QEQ510" s="899" t="s">
        <v>3839</v>
      </c>
      <c r="QER510" s="907">
        <v>46023</v>
      </c>
      <c r="QES510" s="902">
        <v>46056</v>
      </c>
      <c r="QET510" s="903" t="s">
        <v>9289</v>
      </c>
      <c r="QEU510" s="903" t="s">
        <v>9019</v>
      </c>
      <c r="QEV510" s="904" t="s">
        <v>8142</v>
      </c>
      <c r="QEW510" s="905" t="s">
        <v>9290</v>
      </c>
      <c r="QEX510" s="906" t="s">
        <v>9291</v>
      </c>
      <c r="QEY510" s="899" t="s">
        <v>3839</v>
      </c>
      <c r="QEZ510" s="907">
        <v>46023</v>
      </c>
      <c r="QFA510" s="902">
        <v>46056</v>
      </c>
      <c r="QFB510" s="903" t="s">
        <v>9289</v>
      </c>
      <c r="QFC510" s="903" t="s">
        <v>9019</v>
      </c>
      <c r="QFD510" s="904" t="s">
        <v>8142</v>
      </c>
      <c r="QFE510" s="905" t="s">
        <v>9290</v>
      </c>
      <c r="QFF510" s="906" t="s">
        <v>9291</v>
      </c>
      <c r="QFG510" s="899" t="s">
        <v>3839</v>
      </c>
      <c r="QFH510" s="907">
        <v>46023</v>
      </c>
      <c r="QFI510" s="902">
        <v>46056</v>
      </c>
      <c r="QFJ510" s="903" t="s">
        <v>9289</v>
      </c>
      <c r="QFK510" s="903" t="s">
        <v>9019</v>
      </c>
      <c r="QFL510" s="904" t="s">
        <v>8142</v>
      </c>
      <c r="QFM510" s="905" t="s">
        <v>9290</v>
      </c>
      <c r="QFN510" s="906" t="s">
        <v>9291</v>
      </c>
      <c r="QFO510" s="899" t="s">
        <v>3839</v>
      </c>
      <c r="QFP510" s="907">
        <v>46023</v>
      </c>
      <c r="QFQ510" s="902">
        <v>46056</v>
      </c>
      <c r="QFR510" s="903" t="s">
        <v>9289</v>
      </c>
      <c r="QFS510" s="903" t="s">
        <v>9019</v>
      </c>
      <c r="QFT510" s="904" t="s">
        <v>8142</v>
      </c>
      <c r="QFU510" s="905" t="s">
        <v>9290</v>
      </c>
      <c r="QFV510" s="906" t="s">
        <v>9291</v>
      </c>
      <c r="QFW510" s="899" t="s">
        <v>3839</v>
      </c>
      <c r="QFX510" s="907">
        <v>46023</v>
      </c>
      <c r="QFY510" s="902">
        <v>46056</v>
      </c>
      <c r="QFZ510" s="903" t="s">
        <v>9289</v>
      </c>
      <c r="QGA510" s="903" t="s">
        <v>9019</v>
      </c>
      <c r="QGB510" s="904" t="s">
        <v>8142</v>
      </c>
      <c r="QGC510" s="905" t="s">
        <v>9290</v>
      </c>
      <c r="QGD510" s="906" t="s">
        <v>9291</v>
      </c>
      <c r="QGE510" s="899" t="s">
        <v>3839</v>
      </c>
      <c r="QGF510" s="907">
        <v>46023</v>
      </c>
      <c r="QGG510" s="902">
        <v>46056</v>
      </c>
      <c r="QGH510" s="903" t="s">
        <v>9289</v>
      </c>
      <c r="QGI510" s="903" t="s">
        <v>9019</v>
      </c>
      <c r="QGJ510" s="904" t="s">
        <v>8142</v>
      </c>
      <c r="QGK510" s="905" t="s">
        <v>9290</v>
      </c>
      <c r="QGL510" s="906" t="s">
        <v>9291</v>
      </c>
      <c r="QGM510" s="899" t="s">
        <v>3839</v>
      </c>
      <c r="QGN510" s="907">
        <v>46023</v>
      </c>
      <c r="QGO510" s="902">
        <v>46056</v>
      </c>
      <c r="QGP510" s="903" t="s">
        <v>9289</v>
      </c>
      <c r="QGQ510" s="903" t="s">
        <v>9019</v>
      </c>
      <c r="QGR510" s="904" t="s">
        <v>8142</v>
      </c>
      <c r="QGS510" s="905" t="s">
        <v>9290</v>
      </c>
      <c r="QGT510" s="906" t="s">
        <v>9291</v>
      </c>
      <c r="QGU510" s="899" t="s">
        <v>3839</v>
      </c>
      <c r="QGV510" s="907">
        <v>46023</v>
      </c>
      <c r="QGW510" s="902">
        <v>46056</v>
      </c>
      <c r="QGX510" s="903" t="s">
        <v>9289</v>
      </c>
      <c r="QGY510" s="903" t="s">
        <v>9019</v>
      </c>
      <c r="QGZ510" s="904" t="s">
        <v>8142</v>
      </c>
      <c r="QHA510" s="905" t="s">
        <v>9290</v>
      </c>
      <c r="QHB510" s="906" t="s">
        <v>9291</v>
      </c>
      <c r="QHC510" s="899" t="s">
        <v>3839</v>
      </c>
      <c r="QHD510" s="907">
        <v>46023</v>
      </c>
      <c r="QHE510" s="902">
        <v>46056</v>
      </c>
      <c r="QHF510" s="903" t="s">
        <v>9289</v>
      </c>
      <c r="QHG510" s="903" t="s">
        <v>9019</v>
      </c>
      <c r="QHH510" s="904" t="s">
        <v>8142</v>
      </c>
      <c r="QHI510" s="905" t="s">
        <v>9290</v>
      </c>
      <c r="QHJ510" s="906" t="s">
        <v>9291</v>
      </c>
      <c r="QHK510" s="899" t="s">
        <v>3839</v>
      </c>
      <c r="QHL510" s="907">
        <v>46023</v>
      </c>
      <c r="QHM510" s="902">
        <v>46056</v>
      </c>
      <c r="QHN510" s="903" t="s">
        <v>9289</v>
      </c>
      <c r="QHO510" s="903" t="s">
        <v>9019</v>
      </c>
      <c r="QHP510" s="904" t="s">
        <v>8142</v>
      </c>
      <c r="QHQ510" s="905" t="s">
        <v>9290</v>
      </c>
      <c r="QHR510" s="906" t="s">
        <v>9291</v>
      </c>
      <c r="QHS510" s="899" t="s">
        <v>3839</v>
      </c>
      <c r="QHT510" s="907">
        <v>46023</v>
      </c>
      <c r="QHU510" s="902">
        <v>46056</v>
      </c>
      <c r="QHV510" s="903" t="s">
        <v>9289</v>
      </c>
      <c r="QHW510" s="903" t="s">
        <v>9019</v>
      </c>
      <c r="QHX510" s="904" t="s">
        <v>8142</v>
      </c>
      <c r="QHY510" s="905" t="s">
        <v>9290</v>
      </c>
      <c r="QHZ510" s="906" t="s">
        <v>9291</v>
      </c>
      <c r="QIA510" s="899" t="s">
        <v>3839</v>
      </c>
      <c r="QIB510" s="907">
        <v>46023</v>
      </c>
      <c r="QIC510" s="902">
        <v>46056</v>
      </c>
      <c r="QID510" s="903" t="s">
        <v>9289</v>
      </c>
      <c r="QIE510" s="903" t="s">
        <v>9019</v>
      </c>
      <c r="QIF510" s="904" t="s">
        <v>8142</v>
      </c>
      <c r="QIG510" s="905" t="s">
        <v>9290</v>
      </c>
      <c r="QIH510" s="906" t="s">
        <v>9291</v>
      </c>
      <c r="QII510" s="899" t="s">
        <v>3839</v>
      </c>
      <c r="QIJ510" s="907">
        <v>46023</v>
      </c>
      <c r="QIK510" s="902">
        <v>46056</v>
      </c>
      <c r="QIL510" s="903" t="s">
        <v>9289</v>
      </c>
      <c r="QIM510" s="903" t="s">
        <v>9019</v>
      </c>
      <c r="QIN510" s="904" t="s">
        <v>8142</v>
      </c>
      <c r="QIO510" s="905" t="s">
        <v>9290</v>
      </c>
      <c r="QIP510" s="906" t="s">
        <v>9291</v>
      </c>
      <c r="QIQ510" s="899" t="s">
        <v>3839</v>
      </c>
      <c r="QIR510" s="907">
        <v>46023</v>
      </c>
      <c r="QIS510" s="902">
        <v>46056</v>
      </c>
      <c r="QIT510" s="903" t="s">
        <v>9289</v>
      </c>
      <c r="QIU510" s="903" t="s">
        <v>9019</v>
      </c>
      <c r="QIV510" s="904" t="s">
        <v>8142</v>
      </c>
      <c r="QIW510" s="905" t="s">
        <v>9290</v>
      </c>
      <c r="QIX510" s="906" t="s">
        <v>9291</v>
      </c>
      <c r="QIY510" s="899" t="s">
        <v>3839</v>
      </c>
      <c r="QIZ510" s="907">
        <v>46023</v>
      </c>
      <c r="QJA510" s="902">
        <v>46056</v>
      </c>
      <c r="QJB510" s="903" t="s">
        <v>9289</v>
      </c>
      <c r="QJC510" s="903" t="s">
        <v>9019</v>
      </c>
      <c r="QJD510" s="904" t="s">
        <v>8142</v>
      </c>
      <c r="QJE510" s="905" t="s">
        <v>9290</v>
      </c>
      <c r="QJF510" s="906" t="s">
        <v>9291</v>
      </c>
      <c r="QJG510" s="899" t="s">
        <v>3839</v>
      </c>
      <c r="QJH510" s="907">
        <v>46023</v>
      </c>
      <c r="QJI510" s="902">
        <v>46056</v>
      </c>
      <c r="QJJ510" s="903" t="s">
        <v>9289</v>
      </c>
      <c r="QJK510" s="903" t="s">
        <v>9019</v>
      </c>
      <c r="QJL510" s="904" t="s">
        <v>8142</v>
      </c>
      <c r="QJM510" s="905" t="s">
        <v>9290</v>
      </c>
      <c r="QJN510" s="906" t="s">
        <v>9291</v>
      </c>
      <c r="QJO510" s="899" t="s">
        <v>3839</v>
      </c>
      <c r="QJP510" s="907">
        <v>46023</v>
      </c>
      <c r="QJQ510" s="902">
        <v>46056</v>
      </c>
      <c r="QJR510" s="903" t="s">
        <v>9289</v>
      </c>
      <c r="QJS510" s="903" t="s">
        <v>9019</v>
      </c>
      <c r="QJT510" s="904" t="s">
        <v>8142</v>
      </c>
      <c r="QJU510" s="905" t="s">
        <v>9290</v>
      </c>
      <c r="QJV510" s="906" t="s">
        <v>9291</v>
      </c>
      <c r="QJW510" s="899" t="s">
        <v>3839</v>
      </c>
      <c r="QJX510" s="907">
        <v>46023</v>
      </c>
      <c r="QJY510" s="902">
        <v>46056</v>
      </c>
      <c r="QJZ510" s="903" t="s">
        <v>9289</v>
      </c>
      <c r="QKA510" s="903" t="s">
        <v>9019</v>
      </c>
      <c r="QKB510" s="904" t="s">
        <v>8142</v>
      </c>
      <c r="QKC510" s="905" t="s">
        <v>9290</v>
      </c>
      <c r="QKD510" s="906" t="s">
        <v>9291</v>
      </c>
      <c r="QKE510" s="899" t="s">
        <v>3839</v>
      </c>
      <c r="QKF510" s="907">
        <v>46023</v>
      </c>
      <c r="QKG510" s="902">
        <v>46056</v>
      </c>
      <c r="QKH510" s="903" t="s">
        <v>9289</v>
      </c>
      <c r="QKI510" s="903" t="s">
        <v>9019</v>
      </c>
      <c r="QKJ510" s="904" t="s">
        <v>8142</v>
      </c>
      <c r="QKK510" s="905" t="s">
        <v>9290</v>
      </c>
      <c r="QKL510" s="906" t="s">
        <v>9291</v>
      </c>
      <c r="QKM510" s="899" t="s">
        <v>3839</v>
      </c>
      <c r="QKN510" s="907">
        <v>46023</v>
      </c>
      <c r="QKO510" s="902">
        <v>46056</v>
      </c>
      <c r="QKP510" s="903" t="s">
        <v>9289</v>
      </c>
      <c r="QKQ510" s="903" t="s">
        <v>9019</v>
      </c>
      <c r="QKR510" s="904" t="s">
        <v>8142</v>
      </c>
      <c r="QKS510" s="905" t="s">
        <v>9290</v>
      </c>
      <c r="QKT510" s="906" t="s">
        <v>9291</v>
      </c>
      <c r="QKU510" s="899" t="s">
        <v>3839</v>
      </c>
      <c r="QKV510" s="907">
        <v>46023</v>
      </c>
      <c r="QKW510" s="902">
        <v>46056</v>
      </c>
      <c r="QKX510" s="903" t="s">
        <v>9289</v>
      </c>
      <c r="QKY510" s="903" t="s">
        <v>9019</v>
      </c>
      <c r="QKZ510" s="904" t="s">
        <v>8142</v>
      </c>
      <c r="QLA510" s="905" t="s">
        <v>9290</v>
      </c>
      <c r="QLB510" s="906" t="s">
        <v>9291</v>
      </c>
      <c r="QLC510" s="899" t="s">
        <v>3839</v>
      </c>
      <c r="QLD510" s="907">
        <v>46023</v>
      </c>
      <c r="QLE510" s="902">
        <v>46056</v>
      </c>
      <c r="QLF510" s="903" t="s">
        <v>9289</v>
      </c>
      <c r="QLG510" s="903" t="s">
        <v>9019</v>
      </c>
      <c r="QLH510" s="904" t="s">
        <v>8142</v>
      </c>
      <c r="QLI510" s="905" t="s">
        <v>9290</v>
      </c>
      <c r="QLJ510" s="906" t="s">
        <v>9291</v>
      </c>
      <c r="QLK510" s="899" t="s">
        <v>3839</v>
      </c>
      <c r="QLL510" s="907">
        <v>46023</v>
      </c>
      <c r="QLM510" s="902">
        <v>46056</v>
      </c>
      <c r="QLN510" s="903" t="s">
        <v>9289</v>
      </c>
      <c r="QLO510" s="903" t="s">
        <v>9019</v>
      </c>
      <c r="QLP510" s="904" t="s">
        <v>8142</v>
      </c>
      <c r="QLQ510" s="905" t="s">
        <v>9290</v>
      </c>
      <c r="QLR510" s="906" t="s">
        <v>9291</v>
      </c>
      <c r="QLS510" s="899" t="s">
        <v>3839</v>
      </c>
      <c r="QLT510" s="907">
        <v>46023</v>
      </c>
      <c r="QLU510" s="902">
        <v>46056</v>
      </c>
      <c r="QLV510" s="903" t="s">
        <v>9289</v>
      </c>
      <c r="QLW510" s="903" t="s">
        <v>9019</v>
      </c>
      <c r="QLX510" s="904" t="s">
        <v>8142</v>
      </c>
      <c r="QLY510" s="905" t="s">
        <v>9290</v>
      </c>
      <c r="QLZ510" s="906" t="s">
        <v>9291</v>
      </c>
      <c r="QMA510" s="899" t="s">
        <v>3839</v>
      </c>
      <c r="QMB510" s="907">
        <v>46023</v>
      </c>
      <c r="QMC510" s="902">
        <v>46056</v>
      </c>
      <c r="QMD510" s="903" t="s">
        <v>9289</v>
      </c>
      <c r="QME510" s="903" t="s">
        <v>9019</v>
      </c>
      <c r="QMF510" s="904" t="s">
        <v>8142</v>
      </c>
      <c r="QMG510" s="905" t="s">
        <v>9290</v>
      </c>
      <c r="QMH510" s="906" t="s">
        <v>9291</v>
      </c>
      <c r="QMI510" s="899" t="s">
        <v>3839</v>
      </c>
      <c r="QMJ510" s="907">
        <v>46023</v>
      </c>
      <c r="QMK510" s="902">
        <v>46056</v>
      </c>
      <c r="QML510" s="903" t="s">
        <v>9289</v>
      </c>
      <c r="QMM510" s="903" t="s">
        <v>9019</v>
      </c>
      <c r="QMN510" s="904" t="s">
        <v>8142</v>
      </c>
      <c r="QMO510" s="905" t="s">
        <v>9290</v>
      </c>
      <c r="QMP510" s="906" t="s">
        <v>9291</v>
      </c>
      <c r="QMQ510" s="899" t="s">
        <v>3839</v>
      </c>
      <c r="QMR510" s="907">
        <v>46023</v>
      </c>
      <c r="QMS510" s="902">
        <v>46056</v>
      </c>
      <c r="QMT510" s="903" t="s">
        <v>9289</v>
      </c>
      <c r="QMU510" s="903" t="s">
        <v>9019</v>
      </c>
      <c r="QMV510" s="904" t="s">
        <v>8142</v>
      </c>
      <c r="QMW510" s="905" t="s">
        <v>9290</v>
      </c>
      <c r="QMX510" s="906" t="s">
        <v>9291</v>
      </c>
      <c r="QMY510" s="899" t="s">
        <v>3839</v>
      </c>
      <c r="QMZ510" s="907">
        <v>46023</v>
      </c>
      <c r="QNA510" s="902">
        <v>46056</v>
      </c>
      <c r="QNB510" s="903" t="s">
        <v>9289</v>
      </c>
      <c r="QNC510" s="903" t="s">
        <v>9019</v>
      </c>
      <c r="QND510" s="904" t="s">
        <v>8142</v>
      </c>
      <c r="QNE510" s="905" t="s">
        <v>9290</v>
      </c>
      <c r="QNF510" s="906" t="s">
        <v>9291</v>
      </c>
      <c r="QNG510" s="899" t="s">
        <v>3839</v>
      </c>
      <c r="QNH510" s="907">
        <v>46023</v>
      </c>
      <c r="QNI510" s="902">
        <v>46056</v>
      </c>
      <c r="QNJ510" s="903" t="s">
        <v>9289</v>
      </c>
      <c r="QNK510" s="903" t="s">
        <v>9019</v>
      </c>
      <c r="QNL510" s="904" t="s">
        <v>8142</v>
      </c>
      <c r="QNM510" s="905" t="s">
        <v>9290</v>
      </c>
      <c r="QNN510" s="906" t="s">
        <v>9291</v>
      </c>
      <c r="QNO510" s="899" t="s">
        <v>3839</v>
      </c>
      <c r="QNP510" s="907">
        <v>46023</v>
      </c>
      <c r="QNQ510" s="902">
        <v>46056</v>
      </c>
      <c r="QNR510" s="903" t="s">
        <v>9289</v>
      </c>
      <c r="QNS510" s="903" t="s">
        <v>9019</v>
      </c>
      <c r="QNT510" s="904" t="s">
        <v>8142</v>
      </c>
      <c r="QNU510" s="905" t="s">
        <v>9290</v>
      </c>
      <c r="QNV510" s="906" t="s">
        <v>9291</v>
      </c>
      <c r="QNW510" s="899" t="s">
        <v>3839</v>
      </c>
      <c r="QNX510" s="907">
        <v>46023</v>
      </c>
      <c r="QNY510" s="902">
        <v>46056</v>
      </c>
      <c r="QNZ510" s="903" t="s">
        <v>9289</v>
      </c>
      <c r="QOA510" s="903" t="s">
        <v>9019</v>
      </c>
      <c r="QOB510" s="904" t="s">
        <v>8142</v>
      </c>
      <c r="QOC510" s="905" t="s">
        <v>9290</v>
      </c>
      <c r="QOD510" s="906" t="s">
        <v>9291</v>
      </c>
      <c r="QOE510" s="899" t="s">
        <v>3839</v>
      </c>
      <c r="QOF510" s="907">
        <v>46023</v>
      </c>
      <c r="QOG510" s="902">
        <v>46056</v>
      </c>
      <c r="QOH510" s="903" t="s">
        <v>9289</v>
      </c>
      <c r="QOI510" s="903" t="s">
        <v>9019</v>
      </c>
      <c r="QOJ510" s="904" t="s">
        <v>8142</v>
      </c>
      <c r="QOK510" s="905" t="s">
        <v>9290</v>
      </c>
      <c r="QOL510" s="906" t="s">
        <v>9291</v>
      </c>
      <c r="QOM510" s="899" t="s">
        <v>3839</v>
      </c>
      <c r="QON510" s="907">
        <v>46023</v>
      </c>
      <c r="QOO510" s="902">
        <v>46056</v>
      </c>
      <c r="QOP510" s="903" t="s">
        <v>9289</v>
      </c>
      <c r="QOQ510" s="903" t="s">
        <v>9019</v>
      </c>
      <c r="QOR510" s="904" t="s">
        <v>8142</v>
      </c>
      <c r="QOS510" s="905" t="s">
        <v>9290</v>
      </c>
      <c r="QOT510" s="906" t="s">
        <v>9291</v>
      </c>
      <c r="QOU510" s="899" t="s">
        <v>3839</v>
      </c>
      <c r="QOV510" s="907">
        <v>46023</v>
      </c>
      <c r="QOW510" s="902">
        <v>46056</v>
      </c>
      <c r="QOX510" s="903" t="s">
        <v>9289</v>
      </c>
      <c r="QOY510" s="903" t="s">
        <v>9019</v>
      </c>
      <c r="QOZ510" s="904" t="s">
        <v>8142</v>
      </c>
      <c r="QPA510" s="905" t="s">
        <v>9290</v>
      </c>
      <c r="QPB510" s="906" t="s">
        <v>9291</v>
      </c>
      <c r="QPC510" s="899" t="s">
        <v>3839</v>
      </c>
      <c r="QPD510" s="907">
        <v>46023</v>
      </c>
      <c r="QPE510" s="902">
        <v>46056</v>
      </c>
      <c r="QPF510" s="903" t="s">
        <v>9289</v>
      </c>
      <c r="QPG510" s="903" t="s">
        <v>9019</v>
      </c>
      <c r="QPH510" s="904" t="s">
        <v>8142</v>
      </c>
      <c r="QPI510" s="905" t="s">
        <v>9290</v>
      </c>
      <c r="QPJ510" s="906" t="s">
        <v>9291</v>
      </c>
      <c r="QPK510" s="899" t="s">
        <v>3839</v>
      </c>
      <c r="QPL510" s="907">
        <v>46023</v>
      </c>
      <c r="QPM510" s="902">
        <v>46056</v>
      </c>
      <c r="QPN510" s="903" t="s">
        <v>9289</v>
      </c>
      <c r="QPO510" s="903" t="s">
        <v>9019</v>
      </c>
      <c r="QPP510" s="904" t="s">
        <v>8142</v>
      </c>
      <c r="QPQ510" s="905" t="s">
        <v>9290</v>
      </c>
      <c r="QPR510" s="906" t="s">
        <v>9291</v>
      </c>
      <c r="QPS510" s="899" t="s">
        <v>3839</v>
      </c>
      <c r="QPT510" s="907">
        <v>46023</v>
      </c>
      <c r="QPU510" s="902">
        <v>46056</v>
      </c>
      <c r="QPV510" s="903" t="s">
        <v>9289</v>
      </c>
      <c r="QPW510" s="903" t="s">
        <v>9019</v>
      </c>
      <c r="QPX510" s="904" t="s">
        <v>8142</v>
      </c>
      <c r="QPY510" s="905" t="s">
        <v>9290</v>
      </c>
      <c r="QPZ510" s="906" t="s">
        <v>9291</v>
      </c>
      <c r="QQA510" s="899" t="s">
        <v>3839</v>
      </c>
      <c r="QQB510" s="907">
        <v>46023</v>
      </c>
      <c r="QQC510" s="902">
        <v>46056</v>
      </c>
      <c r="QQD510" s="903" t="s">
        <v>9289</v>
      </c>
      <c r="QQE510" s="903" t="s">
        <v>9019</v>
      </c>
      <c r="QQF510" s="904" t="s">
        <v>8142</v>
      </c>
      <c r="QQG510" s="905" t="s">
        <v>9290</v>
      </c>
      <c r="QQH510" s="906" t="s">
        <v>9291</v>
      </c>
      <c r="QQI510" s="899" t="s">
        <v>3839</v>
      </c>
      <c r="QQJ510" s="907">
        <v>46023</v>
      </c>
      <c r="QQK510" s="902">
        <v>46056</v>
      </c>
      <c r="QQL510" s="903" t="s">
        <v>9289</v>
      </c>
      <c r="QQM510" s="903" t="s">
        <v>9019</v>
      </c>
      <c r="QQN510" s="904" t="s">
        <v>8142</v>
      </c>
      <c r="QQO510" s="905" t="s">
        <v>9290</v>
      </c>
      <c r="QQP510" s="906" t="s">
        <v>9291</v>
      </c>
      <c r="QQQ510" s="899" t="s">
        <v>3839</v>
      </c>
      <c r="QQR510" s="907">
        <v>46023</v>
      </c>
      <c r="QQS510" s="902">
        <v>46056</v>
      </c>
      <c r="QQT510" s="903" t="s">
        <v>9289</v>
      </c>
      <c r="QQU510" s="903" t="s">
        <v>9019</v>
      </c>
      <c r="QQV510" s="904" t="s">
        <v>8142</v>
      </c>
      <c r="QQW510" s="905" t="s">
        <v>9290</v>
      </c>
      <c r="QQX510" s="906" t="s">
        <v>9291</v>
      </c>
      <c r="QQY510" s="899" t="s">
        <v>3839</v>
      </c>
      <c r="QQZ510" s="907">
        <v>46023</v>
      </c>
      <c r="QRA510" s="902">
        <v>46056</v>
      </c>
      <c r="QRB510" s="903" t="s">
        <v>9289</v>
      </c>
      <c r="QRC510" s="903" t="s">
        <v>9019</v>
      </c>
      <c r="QRD510" s="904" t="s">
        <v>8142</v>
      </c>
      <c r="QRE510" s="905" t="s">
        <v>9290</v>
      </c>
      <c r="QRF510" s="906" t="s">
        <v>9291</v>
      </c>
      <c r="QRG510" s="899" t="s">
        <v>3839</v>
      </c>
      <c r="QRH510" s="907">
        <v>46023</v>
      </c>
      <c r="QRI510" s="902">
        <v>46056</v>
      </c>
      <c r="QRJ510" s="903" t="s">
        <v>9289</v>
      </c>
      <c r="QRK510" s="903" t="s">
        <v>9019</v>
      </c>
      <c r="QRL510" s="904" t="s">
        <v>8142</v>
      </c>
      <c r="QRM510" s="905" t="s">
        <v>9290</v>
      </c>
      <c r="QRN510" s="906" t="s">
        <v>9291</v>
      </c>
      <c r="QRO510" s="899" t="s">
        <v>3839</v>
      </c>
      <c r="QRP510" s="907">
        <v>46023</v>
      </c>
      <c r="QRQ510" s="902">
        <v>46056</v>
      </c>
      <c r="QRR510" s="903" t="s">
        <v>9289</v>
      </c>
      <c r="QRS510" s="903" t="s">
        <v>9019</v>
      </c>
      <c r="QRT510" s="904" t="s">
        <v>8142</v>
      </c>
      <c r="QRU510" s="905" t="s">
        <v>9290</v>
      </c>
      <c r="QRV510" s="906" t="s">
        <v>9291</v>
      </c>
      <c r="QRW510" s="899" t="s">
        <v>3839</v>
      </c>
      <c r="QRX510" s="907">
        <v>46023</v>
      </c>
      <c r="QRY510" s="902">
        <v>46056</v>
      </c>
      <c r="QRZ510" s="903" t="s">
        <v>9289</v>
      </c>
      <c r="QSA510" s="903" t="s">
        <v>9019</v>
      </c>
      <c r="QSB510" s="904" t="s">
        <v>8142</v>
      </c>
      <c r="QSC510" s="905" t="s">
        <v>9290</v>
      </c>
      <c r="QSD510" s="906" t="s">
        <v>9291</v>
      </c>
      <c r="QSE510" s="899" t="s">
        <v>3839</v>
      </c>
      <c r="QSF510" s="907">
        <v>46023</v>
      </c>
      <c r="QSG510" s="902">
        <v>46056</v>
      </c>
      <c r="QSH510" s="903" t="s">
        <v>9289</v>
      </c>
      <c r="QSI510" s="903" t="s">
        <v>9019</v>
      </c>
      <c r="QSJ510" s="904" t="s">
        <v>8142</v>
      </c>
      <c r="QSK510" s="905" t="s">
        <v>9290</v>
      </c>
      <c r="QSL510" s="906" t="s">
        <v>9291</v>
      </c>
      <c r="QSM510" s="899" t="s">
        <v>3839</v>
      </c>
      <c r="QSN510" s="907">
        <v>46023</v>
      </c>
      <c r="QSO510" s="902">
        <v>46056</v>
      </c>
      <c r="QSP510" s="903" t="s">
        <v>9289</v>
      </c>
      <c r="QSQ510" s="903" t="s">
        <v>9019</v>
      </c>
      <c r="QSR510" s="904" t="s">
        <v>8142</v>
      </c>
      <c r="QSS510" s="905" t="s">
        <v>9290</v>
      </c>
      <c r="QST510" s="906" t="s">
        <v>9291</v>
      </c>
      <c r="QSU510" s="899" t="s">
        <v>3839</v>
      </c>
      <c r="QSV510" s="907">
        <v>46023</v>
      </c>
      <c r="QSW510" s="902">
        <v>46056</v>
      </c>
      <c r="QSX510" s="903" t="s">
        <v>9289</v>
      </c>
      <c r="QSY510" s="903" t="s">
        <v>9019</v>
      </c>
      <c r="QSZ510" s="904" t="s">
        <v>8142</v>
      </c>
      <c r="QTA510" s="905" t="s">
        <v>9290</v>
      </c>
      <c r="QTB510" s="906" t="s">
        <v>9291</v>
      </c>
      <c r="QTC510" s="899" t="s">
        <v>3839</v>
      </c>
      <c r="QTD510" s="907">
        <v>46023</v>
      </c>
      <c r="QTE510" s="902">
        <v>46056</v>
      </c>
      <c r="QTF510" s="903" t="s">
        <v>9289</v>
      </c>
      <c r="QTG510" s="903" t="s">
        <v>9019</v>
      </c>
      <c r="QTH510" s="904" t="s">
        <v>8142</v>
      </c>
      <c r="QTI510" s="905" t="s">
        <v>9290</v>
      </c>
      <c r="QTJ510" s="906" t="s">
        <v>9291</v>
      </c>
      <c r="QTK510" s="899" t="s">
        <v>3839</v>
      </c>
      <c r="QTL510" s="907">
        <v>46023</v>
      </c>
      <c r="QTM510" s="902">
        <v>46056</v>
      </c>
      <c r="QTN510" s="903" t="s">
        <v>9289</v>
      </c>
      <c r="QTO510" s="903" t="s">
        <v>9019</v>
      </c>
      <c r="QTP510" s="904" t="s">
        <v>8142</v>
      </c>
      <c r="QTQ510" s="905" t="s">
        <v>9290</v>
      </c>
      <c r="QTR510" s="906" t="s">
        <v>9291</v>
      </c>
      <c r="QTS510" s="899" t="s">
        <v>3839</v>
      </c>
      <c r="QTT510" s="907">
        <v>46023</v>
      </c>
      <c r="QTU510" s="902">
        <v>46056</v>
      </c>
      <c r="QTV510" s="903" t="s">
        <v>9289</v>
      </c>
      <c r="QTW510" s="903" t="s">
        <v>9019</v>
      </c>
      <c r="QTX510" s="904" t="s">
        <v>8142</v>
      </c>
      <c r="QTY510" s="905" t="s">
        <v>9290</v>
      </c>
      <c r="QTZ510" s="906" t="s">
        <v>9291</v>
      </c>
      <c r="QUA510" s="899" t="s">
        <v>3839</v>
      </c>
      <c r="QUB510" s="907">
        <v>46023</v>
      </c>
      <c r="QUC510" s="902">
        <v>46056</v>
      </c>
      <c r="QUD510" s="903" t="s">
        <v>9289</v>
      </c>
      <c r="QUE510" s="903" t="s">
        <v>9019</v>
      </c>
      <c r="QUF510" s="904" t="s">
        <v>8142</v>
      </c>
      <c r="QUG510" s="905" t="s">
        <v>9290</v>
      </c>
      <c r="QUH510" s="906" t="s">
        <v>9291</v>
      </c>
      <c r="QUI510" s="899" t="s">
        <v>3839</v>
      </c>
      <c r="QUJ510" s="907">
        <v>46023</v>
      </c>
      <c r="QUK510" s="902">
        <v>46056</v>
      </c>
      <c r="QUL510" s="903" t="s">
        <v>9289</v>
      </c>
      <c r="QUM510" s="903" t="s">
        <v>9019</v>
      </c>
      <c r="QUN510" s="904" t="s">
        <v>8142</v>
      </c>
      <c r="QUO510" s="905" t="s">
        <v>9290</v>
      </c>
      <c r="QUP510" s="906" t="s">
        <v>9291</v>
      </c>
      <c r="QUQ510" s="899" t="s">
        <v>3839</v>
      </c>
      <c r="QUR510" s="907">
        <v>46023</v>
      </c>
      <c r="QUS510" s="902">
        <v>46056</v>
      </c>
      <c r="QUT510" s="903" t="s">
        <v>9289</v>
      </c>
      <c r="QUU510" s="903" t="s">
        <v>9019</v>
      </c>
      <c r="QUV510" s="904" t="s">
        <v>8142</v>
      </c>
      <c r="QUW510" s="905" t="s">
        <v>9290</v>
      </c>
      <c r="QUX510" s="906" t="s">
        <v>9291</v>
      </c>
      <c r="QUY510" s="899" t="s">
        <v>3839</v>
      </c>
      <c r="QUZ510" s="907">
        <v>46023</v>
      </c>
      <c r="QVA510" s="902">
        <v>46056</v>
      </c>
      <c r="QVB510" s="903" t="s">
        <v>9289</v>
      </c>
      <c r="QVC510" s="903" t="s">
        <v>9019</v>
      </c>
      <c r="QVD510" s="904" t="s">
        <v>8142</v>
      </c>
      <c r="QVE510" s="905" t="s">
        <v>9290</v>
      </c>
      <c r="QVF510" s="906" t="s">
        <v>9291</v>
      </c>
      <c r="QVG510" s="899" t="s">
        <v>3839</v>
      </c>
      <c r="QVH510" s="907">
        <v>46023</v>
      </c>
      <c r="QVI510" s="902">
        <v>46056</v>
      </c>
      <c r="QVJ510" s="903" t="s">
        <v>9289</v>
      </c>
      <c r="QVK510" s="903" t="s">
        <v>9019</v>
      </c>
      <c r="QVL510" s="904" t="s">
        <v>8142</v>
      </c>
      <c r="QVM510" s="905" t="s">
        <v>9290</v>
      </c>
      <c r="QVN510" s="906" t="s">
        <v>9291</v>
      </c>
      <c r="QVO510" s="899" t="s">
        <v>3839</v>
      </c>
      <c r="QVP510" s="907">
        <v>46023</v>
      </c>
      <c r="QVQ510" s="902">
        <v>46056</v>
      </c>
      <c r="QVR510" s="903" t="s">
        <v>9289</v>
      </c>
      <c r="QVS510" s="903" t="s">
        <v>9019</v>
      </c>
      <c r="QVT510" s="904" t="s">
        <v>8142</v>
      </c>
      <c r="QVU510" s="905" t="s">
        <v>9290</v>
      </c>
      <c r="QVV510" s="906" t="s">
        <v>9291</v>
      </c>
      <c r="QVW510" s="899" t="s">
        <v>3839</v>
      </c>
      <c r="QVX510" s="907">
        <v>46023</v>
      </c>
      <c r="QVY510" s="902">
        <v>46056</v>
      </c>
      <c r="QVZ510" s="903" t="s">
        <v>9289</v>
      </c>
      <c r="QWA510" s="903" t="s">
        <v>9019</v>
      </c>
      <c r="QWB510" s="904" t="s">
        <v>8142</v>
      </c>
      <c r="QWC510" s="905" t="s">
        <v>9290</v>
      </c>
      <c r="QWD510" s="906" t="s">
        <v>9291</v>
      </c>
      <c r="QWE510" s="899" t="s">
        <v>3839</v>
      </c>
      <c r="QWF510" s="907">
        <v>46023</v>
      </c>
      <c r="QWG510" s="902">
        <v>46056</v>
      </c>
      <c r="QWH510" s="903" t="s">
        <v>9289</v>
      </c>
      <c r="QWI510" s="903" t="s">
        <v>9019</v>
      </c>
      <c r="QWJ510" s="904" t="s">
        <v>8142</v>
      </c>
      <c r="QWK510" s="905" t="s">
        <v>9290</v>
      </c>
      <c r="QWL510" s="906" t="s">
        <v>9291</v>
      </c>
      <c r="QWM510" s="899" t="s">
        <v>3839</v>
      </c>
      <c r="QWN510" s="907">
        <v>46023</v>
      </c>
      <c r="QWO510" s="902">
        <v>46056</v>
      </c>
      <c r="QWP510" s="903" t="s">
        <v>9289</v>
      </c>
      <c r="QWQ510" s="903" t="s">
        <v>9019</v>
      </c>
      <c r="QWR510" s="904" t="s">
        <v>8142</v>
      </c>
      <c r="QWS510" s="905" t="s">
        <v>9290</v>
      </c>
      <c r="QWT510" s="906" t="s">
        <v>9291</v>
      </c>
      <c r="QWU510" s="899" t="s">
        <v>3839</v>
      </c>
      <c r="QWV510" s="907">
        <v>46023</v>
      </c>
      <c r="QWW510" s="902">
        <v>46056</v>
      </c>
      <c r="QWX510" s="903" t="s">
        <v>9289</v>
      </c>
      <c r="QWY510" s="903" t="s">
        <v>9019</v>
      </c>
      <c r="QWZ510" s="904" t="s">
        <v>8142</v>
      </c>
      <c r="QXA510" s="905" t="s">
        <v>9290</v>
      </c>
      <c r="QXB510" s="906" t="s">
        <v>9291</v>
      </c>
      <c r="QXC510" s="899" t="s">
        <v>3839</v>
      </c>
      <c r="QXD510" s="907">
        <v>46023</v>
      </c>
      <c r="QXE510" s="902">
        <v>46056</v>
      </c>
      <c r="QXF510" s="903" t="s">
        <v>9289</v>
      </c>
      <c r="QXG510" s="903" t="s">
        <v>9019</v>
      </c>
      <c r="QXH510" s="904" t="s">
        <v>8142</v>
      </c>
      <c r="QXI510" s="905" t="s">
        <v>9290</v>
      </c>
      <c r="QXJ510" s="906" t="s">
        <v>9291</v>
      </c>
      <c r="QXK510" s="899" t="s">
        <v>3839</v>
      </c>
      <c r="QXL510" s="907">
        <v>46023</v>
      </c>
      <c r="QXM510" s="902">
        <v>46056</v>
      </c>
      <c r="QXN510" s="903" t="s">
        <v>9289</v>
      </c>
      <c r="QXO510" s="903" t="s">
        <v>9019</v>
      </c>
      <c r="QXP510" s="904" t="s">
        <v>8142</v>
      </c>
      <c r="QXQ510" s="905" t="s">
        <v>9290</v>
      </c>
      <c r="QXR510" s="906" t="s">
        <v>9291</v>
      </c>
      <c r="QXS510" s="899" t="s">
        <v>3839</v>
      </c>
      <c r="QXT510" s="907">
        <v>46023</v>
      </c>
      <c r="QXU510" s="902">
        <v>46056</v>
      </c>
      <c r="QXV510" s="903" t="s">
        <v>9289</v>
      </c>
      <c r="QXW510" s="903" t="s">
        <v>9019</v>
      </c>
      <c r="QXX510" s="904" t="s">
        <v>8142</v>
      </c>
      <c r="QXY510" s="905" t="s">
        <v>9290</v>
      </c>
      <c r="QXZ510" s="906" t="s">
        <v>9291</v>
      </c>
      <c r="QYA510" s="899" t="s">
        <v>3839</v>
      </c>
      <c r="QYB510" s="907">
        <v>46023</v>
      </c>
      <c r="QYC510" s="902">
        <v>46056</v>
      </c>
      <c r="QYD510" s="903" t="s">
        <v>9289</v>
      </c>
      <c r="QYE510" s="903" t="s">
        <v>9019</v>
      </c>
      <c r="QYF510" s="904" t="s">
        <v>8142</v>
      </c>
      <c r="QYG510" s="905" t="s">
        <v>9290</v>
      </c>
      <c r="QYH510" s="906" t="s">
        <v>9291</v>
      </c>
      <c r="QYI510" s="899" t="s">
        <v>3839</v>
      </c>
      <c r="QYJ510" s="907">
        <v>46023</v>
      </c>
      <c r="QYK510" s="902">
        <v>46056</v>
      </c>
      <c r="QYL510" s="903" t="s">
        <v>9289</v>
      </c>
      <c r="QYM510" s="903" t="s">
        <v>9019</v>
      </c>
      <c r="QYN510" s="904" t="s">
        <v>8142</v>
      </c>
      <c r="QYO510" s="905" t="s">
        <v>9290</v>
      </c>
      <c r="QYP510" s="906" t="s">
        <v>9291</v>
      </c>
      <c r="QYQ510" s="899" t="s">
        <v>3839</v>
      </c>
      <c r="QYR510" s="907">
        <v>46023</v>
      </c>
      <c r="QYS510" s="902">
        <v>46056</v>
      </c>
      <c r="QYT510" s="903" t="s">
        <v>9289</v>
      </c>
      <c r="QYU510" s="903" t="s">
        <v>9019</v>
      </c>
      <c r="QYV510" s="904" t="s">
        <v>8142</v>
      </c>
      <c r="QYW510" s="905" t="s">
        <v>9290</v>
      </c>
      <c r="QYX510" s="906" t="s">
        <v>9291</v>
      </c>
      <c r="QYY510" s="899" t="s">
        <v>3839</v>
      </c>
      <c r="QYZ510" s="907">
        <v>46023</v>
      </c>
      <c r="QZA510" s="902">
        <v>46056</v>
      </c>
      <c r="QZB510" s="903" t="s">
        <v>9289</v>
      </c>
      <c r="QZC510" s="903" t="s">
        <v>9019</v>
      </c>
      <c r="QZD510" s="904" t="s">
        <v>8142</v>
      </c>
      <c r="QZE510" s="905" t="s">
        <v>9290</v>
      </c>
      <c r="QZF510" s="906" t="s">
        <v>9291</v>
      </c>
      <c r="QZG510" s="899" t="s">
        <v>3839</v>
      </c>
      <c r="QZH510" s="907">
        <v>46023</v>
      </c>
      <c r="QZI510" s="902">
        <v>46056</v>
      </c>
      <c r="QZJ510" s="903" t="s">
        <v>9289</v>
      </c>
      <c r="QZK510" s="903" t="s">
        <v>9019</v>
      </c>
      <c r="QZL510" s="904" t="s">
        <v>8142</v>
      </c>
      <c r="QZM510" s="905" t="s">
        <v>9290</v>
      </c>
      <c r="QZN510" s="906" t="s">
        <v>9291</v>
      </c>
      <c r="QZO510" s="899" t="s">
        <v>3839</v>
      </c>
      <c r="QZP510" s="907">
        <v>46023</v>
      </c>
      <c r="QZQ510" s="902">
        <v>46056</v>
      </c>
      <c r="QZR510" s="903" t="s">
        <v>9289</v>
      </c>
      <c r="QZS510" s="903" t="s">
        <v>9019</v>
      </c>
      <c r="QZT510" s="904" t="s">
        <v>8142</v>
      </c>
      <c r="QZU510" s="905" t="s">
        <v>9290</v>
      </c>
      <c r="QZV510" s="906" t="s">
        <v>9291</v>
      </c>
      <c r="QZW510" s="899" t="s">
        <v>3839</v>
      </c>
      <c r="QZX510" s="907">
        <v>46023</v>
      </c>
      <c r="QZY510" s="902">
        <v>46056</v>
      </c>
      <c r="QZZ510" s="903" t="s">
        <v>9289</v>
      </c>
      <c r="RAA510" s="903" t="s">
        <v>9019</v>
      </c>
      <c r="RAB510" s="904" t="s">
        <v>8142</v>
      </c>
      <c r="RAC510" s="905" t="s">
        <v>9290</v>
      </c>
      <c r="RAD510" s="906" t="s">
        <v>9291</v>
      </c>
      <c r="RAE510" s="899" t="s">
        <v>3839</v>
      </c>
      <c r="RAF510" s="907">
        <v>46023</v>
      </c>
      <c r="RAG510" s="902">
        <v>46056</v>
      </c>
      <c r="RAH510" s="903" t="s">
        <v>9289</v>
      </c>
      <c r="RAI510" s="903" t="s">
        <v>9019</v>
      </c>
      <c r="RAJ510" s="904" t="s">
        <v>8142</v>
      </c>
      <c r="RAK510" s="905" t="s">
        <v>9290</v>
      </c>
      <c r="RAL510" s="906" t="s">
        <v>9291</v>
      </c>
      <c r="RAM510" s="899" t="s">
        <v>3839</v>
      </c>
      <c r="RAN510" s="907">
        <v>46023</v>
      </c>
      <c r="RAO510" s="902">
        <v>46056</v>
      </c>
      <c r="RAP510" s="903" t="s">
        <v>9289</v>
      </c>
      <c r="RAQ510" s="903" t="s">
        <v>9019</v>
      </c>
      <c r="RAR510" s="904" t="s">
        <v>8142</v>
      </c>
      <c r="RAS510" s="905" t="s">
        <v>9290</v>
      </c>
      <c r="RAT510" s="906" t="s">
        <v>9291</v>
      </c>
      <c r="RAU510" s="899" t="s">
        <v>3839</v>
      </c>
      <c r="RAV510" s="907">
        <v>46023</v>
      </c>
      <c r="RAW510" s="902">
        <v>46056</v>
      </c>
      <c r="RAX510" s="903" t="s">
        <v>9289</v>
      </c>
      <c r="RAY510" s="903" t="s">
        <v>9019</v>
      </c>
      <c r="RAZ510" s="904" t="s">
        <v>8142</v>
      </c>
      <c r="RBA510" s="905" t="s">
        <v>9290</v>
      </c>
      <c r="RBB510" s="906" t="s">
        <v>9291</v>
      </c>
      <c r="RBC510" s="899" t="s">
        <v>3839</v>
      </c>
      <c r="RBD510" s="907">
        <v>46023</v>
      </c>
      <c r="RBE510" s="902">
        <v>46056</v>
      </c>
      <c r="RBF510" s="903" t="s">
        <v>9289</v>
      </c>
      <c r="RBG510" s="903" t="s">
        <v>9019</v>
      </c>
      <c r="RBH510" s="904" t="s">
        <v>8142</v>
      </c>
      <c r="RBI510" s="905" t="s">
        <v>9290</v>
      </c>
      <c r="RBJ510" s="906" t="s">
        <v>9291</v>
      </c>
      <c r="RBK510" s="899" t="s">
        <v>3839</v>
      </c>
      <c r="RBL510" s="907">
        <v>46023</v>
      </c>
      <c r="RBM510" s="902">
        <v>46056</v>
      </c>
      <c r="RBN510" s="903" t="s">
        <v>9289</v>
      </c>
      <c r="RBO510" s="903" t="s">
        <v>9019</v>
      </c>
      <c r="RBP510" s="904" t="s">
        <v>8142</v>
      </c>
      <c r="RBQ510" s="905" t="s">
        <v>9290</v>
      </c>
      <c r="RBR510" s="906" t="s">
        <v>9291</v>
      </c>
      <c r="RBS510" s="899" t="s">
        <v>3839</v>
      </c>
      <c r="RBT510" s="907">
        <v>46023</v>
      </c>
      <c r="RBU510" s="902">
        <v>46056</v>
      </c>
      <c r="RBV510" s="903" t="s">
        <v>9289</v>
      </c>
      <c r="RBW510" s="903" t="s">
        <v>9019</v>
      </c>
      <c r="RBX510" s="904" t="s">
        <v>8142</v>
      </c>
      <c r="RBY510" s="905" t="s">
        <v>9290</v>
      </c>
      <c r="RBZ510" s="906" t="s">
        <v>9291</v>
      </c>
      <c r="RCA510" s="899" t="s">
        <v>3839</v>
      </c>
      <c r="RCB510" s="907">
        <v>46023</v>
      </c>
      <c r="RCC510" s="902">
        <v>46056</v>
      </c>
      <c r="RCD510" s="903" t="s">
        <v>9289</v>
      </c>
      <c r="RCE510" s="903" t="s">
        <v>9019</v>
      </c>
      <c r="RCF510" s="904" t="s">
        <v>8142</v>
      </c>
      <c r="RCG510" s="905" t="s">
        <v>9290</v>
      </c>
      <c r="RCH510" s="906" t="s">
        <v>9291</v>
      </c>
      <c r="RCI510" s="899" t="s">
        <v>3839</v>
      </c>
      <c r="RCJ510" s="907">
        <v>46023</v>
      </c>
      <c r="RCK510" s="902">
        <v>46056</v>
      </c>
      <c r="RCL510" s="903" t="s">
        <v>9289</v>
      </c>
      <c r="RCM510" s="903" t="s">
        <v>9019</v>
      </c>
      <c r="RCN510" s="904" t="s">
        <v>8142</v>
      </c>
      <c r="RCO510" s="905" t="s">
        <v>9290</v>
      </c>
      <c r="RCP510" s="906" t="s">
        <v>9291</v>
      </c>
      <c r="RCQ510" s="899" t="s">
        <v>3839</v>
      </c>
      <c r="RCR510" s="907">
        <v>46023</v>
      </c>
      <c r="RCS510" s="902">
        <v>46056</v>
      </c>
      <c r="RCT510" s="903" t="s">
        <v>9289</v>
      </c>
      <c r="RCU510" s="903" t="s">
        <v>9019</v>
      </c>
      <c r="RCV510" s="904" t="s">
        <v>8142</v>
      </c>
      <c r="RCW510" s="905" t="s">
        <v>9290</v>
      </c>
      <c r="RCX510" s="906" t="s">
        <v>9291</v>
      </c>
      <c r="RCY510" s="899" t="s">
        <v>3839</v>
      </c>
      <c r="RCZ510" s="907">
        <v>46023</v>
      </c>
      <c r="RDA510" s="902">
        <v>46056</v>
      </c>
      <c r="RDB510" s="903" t="s">
        <v>9289</v>
      </c>
      <c r="RDC510" s="903" t="s">
        <v>9019</v>
      </c>
      <c r="RDD510" s="904" t="s">
        <v>8142</v>
      </c>
      <c r="RDE510" s="905" t="s">
        <v>9290</v>
      </c>
      <c r="RDF510" s="906" t="s">
        <v>9291</v>
      </c>
      <c r="RDG510" s="899" t="s">
        <v>3839</v>
      </c>
      <c r="RDH510" s="907">
        <v>46023</v>
      </c>
      <c r="RDI510" s="902">
        <v>46056</v>
      </c>
      <c r="RDJ510" s="903" t="s">
        <v>9289</v>
      </c>
      <c r="RDK510" s="903" t="s">
        <v>9019</v>
      </c>
      <c r="RDL510" s="904" t="s">
        <v>8142</v>
      </c>
      <c r="RDM510" s="905" t="s">
        <v>9290</v>
      </c>
      <c r="RDN510" s="906" t="s">
        <v>9291</v>
      </c>
      <c r="RDO510" s="899" t="s">
        <v>3839</v>
      </c>
      <c r="RDP510" s="907">
        <v>46023</v>
      </c>
      <c r="RDQ510" s="902">
        <v>46056</v>
      </c>
      <c r="RDR510" s="903" t="s">
        <v>9289</v>
      </c>
      <c r="RDS510" s="903" t="s">
        <v>9019</v>
      </c>
      <c r="RDT510" s="904" t="s">
        <v>8142</v>
      </c>
      <c r="RDU510" s="905" t="s">
        <v>9290</v>
      </c>
      <c r="RDV510" s="906" t="s">
        <v>9291</v>
      </c>
      <c r="RDW510" s="899" t="s">
        <v>3839</v>
      </c>
      <c r="RDX510" s="907">
        <v>46023</v>
      </c>
      <c r="RDY510" s="902">
        <v>46056</v>
      </c>
      <c r="RDZ510" s="903" t="s">
        <v>9289</v>
      </c>
      <c r="REA510" s="903" t="s">
        <v>9019</v>
      </c>
      <c r="REB510" s="904" t="s">
        <v>8142</v>
      </c>
      <c r="REC510" s="905" t="s">
        <v>9290</v>
      </c>
      <c r="RED510" s="906" t="s">
        <v>9291</v>
      </c>
      <c r="REE510" s="899" t="s">
        <v>3839</v>
      </c>
      <c r="REF510" s="907">
        <v>46023</v>
      </c>
      <c r="REG510" s="902">
        <v>46056</v>
      </c>
      <c r="REH510" s="903" t="s">
        <v>9289</v>
      </c>
      <c r="REI510" s="903" t="s">
        <v>9019</v>
      </c>
      <c r="REJ510" s="904" t="s">
        <v>8142</v>
      </c>
      <c r="REK510" s="905" t="s">
        <v>9290</v>
      </c>
      <c r="REL510" s="906" t="s">
        <v>9291</v>
      </c>
      <c r="REM510" s="899" t="s">
        <v>3839</v>
      </c>
      <c r="REN510" s="907">
        <v>46023</v>
      </c>
      <c r="REO510" s="902">
        <v>46056</v>
      </c>
      <c r="REP510" s="903" t="s">
        <v>9289</v>
      </c>
      <c r="REQ510" s="903" t="s">
        <v>9019</v>
      </c>
      <c r="RER510" s="904" t="s">
        <v>8142</v>
      </c>
      <c r="RES510" s="905" t="s">
        <v>9290</v>
      </c>
      <c r="RET510" s="906" t="s">
        <v>9291</v>
      </c>
      <c r="REU510" s="899" t="s">
        <v>3839</v>
      </c>
      <c r="REV510" s="907">
        <v>46023</v>
      </c>
      <c r="REW510" s="902">
        <v>46056</v>
      </c>
      <c r="REX510" s="903" t="s">
        <v>9289</v>
      </c>
      <c r="REY510" s="903" t="s">
        <v>9019</v>
      </c>
      <c r="REZ510" s="904" t="s">
        <v>8142</v>
      </c>
      <c r="RFA510" s="905" t="s">
        <v>9290</v>
      </c>
      <c r="RFB510" s="906" t="s">
        <v>9291</v>
      </c>
      <c r="RFC510" s="899" t="s">
        <v>3839</v>
      </c>
      <c r="RFD510" s="907">
        <v>46023</v>
      </c>
      <c r="RFE510" s="902">
        <v>46056</v>
      </c>
      <c r="RFF510" s="903" t="s">
        <v>9289</v>
      </c>
      <c r="RFG510" s="903" t="s">
        <v>9019</v>
      </c>
      <c r="RFH510" s="904" t="s">
        <v>8142</v>
      </c>
      <c r="RFI510" s="905" t="s">
        <v>9290</v>
      </c>
      <c r="RFJ510" s="906" t="s">
        <v>9291</v>
      </c>
      <c r="RFK510" s="899" t="s">
        <v>3839</v>
      </c>
      <c r="RFL510" s="907">
        <v>46023</v>
      </c>
      <c r="RFM510" s="902">
        <v>46056</v>
      </c>
      <c r="RFN510" s="903" t="s">
        <v>9289</v>
      </c>
      <c r="RFO510" s="903" t="s">
        <v>9019</v>
      </c>
      <c r="RFP510" s="904" t="s">
        <v>8142</v>
      </c>
      <c r="RFQ510" s="905" t="s">
        <v>9290</v>
      </c>
      <c r="RFR510" s="906" t="s">
        <v>9291</v>
      </c>
      <c r="RFS510" s="899" t="s">
        <v>3839</v>
      </c>
      <c r="RFT510" s="907">
        <v>46023</v>
      </c>
      <c r="RFU510" s="902">
        <v>46056</v>
      </c>
      <c r="RFV510" s="903" t="s">
        <v>9289</v>
      </c>
      <c r="RFW510" s="903" t="s">
        <v>9019</v>
      </c>
      <c r="RFX510" s="904" t="s">
        <v>8142</v>
      </c>
      <c r="RFY510" s="905" t="s">
        <v>9290</v>
      </c>
      <c r="RFZ510" s="906" t="s">
        <v>9291</v>
      </c>
      <c r="RGA510" s="899" t="s">
        <v>3839</v>
      </c>
      <c r="RGB510" s="907">
        <v>46023</v>
      </c>
      <c r="RGC510" s="902">
        <v>46056</v>
      </c>
      <c r="RGD510" s="903" t="s">
        <v>9289</v>
      </c>
      <c r="RGE510" s="903" t="s">
        <v>9019</v>
      </c>
      <c r="RGF510" s="904" t="s">
        <v>8142</v>
      </c>
      <c r="RGG510" s="905" t="s">
        <v>9290</v>
      </c>
      <c r="RGH510" s="906" t="s">
        <v>9291</v>
      </c>
      <c r="RGI510" s="899" t="s">
        <v>3839</v>
      </c>
      <c r="RGJ510" s="907">
        <v>46023</v>
      </c>
      <c r="RGK510" s="902">
        <v>46056</v>
      </c>
      <c r="RGL510" s="903" t="s">
        <v>9289</v>
      </c>
      <c r="RGM510" s="903" t="s">
        <v>9019</v>
      </c>
      <c r="RGN510" s="904" t="s">
        <v>8142</v>
      </c>
      <c r="RGO510" s="905" t="s">
        <v>9290</v>
      </c>
      <c r="RGP510" s="906" t="s">
        <v>9291</v>
      </c>
      <c r="RGQ510" s="899" t="s">
        <v>3839</v>
      </c>
      <c r="RGR510" s="907">
        <v>46023</v>
      </c>
      <c r="RGS510" s="902">
        <v>46056</v>
      </c>
      <c r="RGT510" s="903" t="s">
        <v>9289</v>
      </c>
      <c r="RGU510" s="903" t="s">
        <v>9019</v>
      </c>
      <c r="RGV510" s="904" t="s">
        <v>8142</v>
      </c>
      <c r="RGW510" s="905" t="s">
        <v>9290</v>
      </c>
      <c r="RGX510" s="906" t="s">
        <v>9291</v>
      </c>
      <c r="RGY510" s="899" t="s">
        <v>3839</v>
      </c>
      <c r="RGZ510" s="907">
        <v>46023</v>
      </c>
      <c r="RHA510" s="902">
        <v>46056</v>
      </c>
      <c r="RHB510" s="903" t="s">
        <v>9289</v>
      </c>
      <c r="RHC510" s="903" t="s">
        <v>9019</v>
      </c>
      <c r="RHD510" s="904" t="s">
        <v>8142</v>
      </c>
      <c r="RHE510" s="905" t="s">
        <v>9290</v>
      </c>
      <c r="RHF510" s="906" t="s">
        <v>9291</v>
      </c>
      <c r="RHG510" s="899" t="s">
        <v>3839</v>
      </c>
      <c r="RHH510" s="907">
        <v>46023</v>
      </c>
      <c r="RHI510" s="902">
        <v>46056</v>
      </c>
      <c r="RHJ510" s="903" t="s">
        <v>9289</v>
      </c>
      <c r="RHK510" s="903" t="s">
        <v>9019</v>
      </c>
      <c r="RHL510" s="904" t="s">
        <v>8142</v>
      </c>
      <c r="RHM510" s="905" t="s">
        <v>9290</v>
      </c>
      <c r="RHN510" s="906" t="s">
        <v>9291</v>
      </c>
      <c r="RHO510" s="899" t="s">
        <v>3839</v>
      </c>
      <c r="RHP510" s="907">
        <v>46023</v>
      </c>
      <c r="RHQ510" s="902">
        <v>46056</v>
      </c>
      <c r="RHR510" s="903" t="s">
        <v>9289</v>
      </c>
      <c r="RHS510" s="903" t="s">
        <v>9019</v>
      </c>
      <c r="RHT510" s="904" t="s">
        <v>8142</v>
      </c>
      <c r="RHU510" s="905" t="s">
        <v>9290</v>
      </c>
      <c r="RHV510" s="906" t="s">
        <v>9291</v>
      </c>
      <c r="RHW510" s="899" t="s">
        <v>3839</v>
      </c>
      <c r="RHX510" s="907">
        <v>46023</v>
      </c>
      <c r="RHY510" s="902">
        <v>46056</v>
      </c>
      <c r="RHZ510" s="903" t="s">
        <v>9289</v>
      </c>
      <c r="RIA510" s="903" t="s">
        <v>9019</v>
      </c>
      <c r="RIB510" s="904" t="s">
        <v>8142</v>
      </c>
      <c r="RIC510" s="905" t="s">
        <v>9290</v>
      </c>
      <c r="RID510" s="906" t="s">
        <v>9291</v>
      </c>
      <c r="RIE510" s="899" t="s">
        <v>3839</v>
      </c>
      <c r="RIF510" s="907">
        <v>46023</v>
      </c>
      <c r="RIG510" s="902">
        <v>46056</v>
      </c>
      <c r="RIH510" s="903" t="s">
        <v>9289</v>
      </c>
      <c r="RII510" s="903" t="s">
        <v>9019</v>
      </c>
      <c r="RIJ510" s="904" t="s">
        <v>8142</v>
      </c>
      <c r="RIK510" s="905" t="s">
        <v>9290</v>
      </c>
      <c r="RIL510" s="906" t="s">
        <v>9291</v>
      </c>
      <c r="RIM510" s="899" t="s">
        <v>3839</v>
      </c>
      <c r="RIN510" s="907">
        <v>46023</v>
      </c>
      <c r="RIO510" s="902">
        <v>46056</v>
      </c>
      <c r="RIP510" s="903" t="s">
        <v>9289</v>
      </c>
      <c r="RIQ510" s="903" t="s">
        <v>9019</v>
      </c>
      <c r="RIR510" s="904" t="s">
        <v>8142</v>
      </c>
      <c r="RIS510" s="905" t="s">
        <v>9290</v>
      </c>
      <c r="RIT510" s="906" t="s">
        <v>9291</v>
      </c>
      <c r="RIU510" s="899" t="s">
        <v>3839</v>
      </c>
      <c r="RIV510" s="907">
        <v>46023</v>
      </c>
      <c r="RIW510" s="902">
        <v>46056</v>
      </c>
      <c r="RIX510" s="903" t="s">
        <v>9289</v>
      </c>
      <c r="RIY510" s="903" t="s">
        <v>9019</v>
      </c>
      <c r="RIZ510" s="904" t="s">
        <v>8142</v>
      </c>
      <c r="RJA510" s="905" t="s">
        <v>9290</v>
      </c>
      <c r="RJB510" s="906" t="s">
        <v>9291</v>
      </c>
      <c r="RJC510" s="899" t="s">
        <v>3839</v>
      </c>
      <c r="RJD510" s="907">
        <v>46023</v>
      </c>
      <c r="RJE510" s="902">
        <v>46056</v>
      </c>
      <c r="RJF510" s="903" t="s">
        <v>9289</v>
      </c>
      <c r="RJG510" s="903" t="s">
        <v>9019</v>
      </c>
      <c r="RJH510" s="904" t="s">
        <v>8142</v>
      </c>
      <c r="RJI510" s="905" t="s">
        <v>9290</v>
      </c>
      <c r="RJJ510" s="906" t="s">
        <v>9291</v>
      </c>
      <c r="RJK510" s="899" t="s">
        <v>3839</v>
      </c>
      <c r="RJL510" s="907">
        <v>46023</v>
      </c>
      <c r="RJM510" s="902">
        <v>46056</v>
      </c>
      <c r="RJN510" s="903" t="s">
        <v>9289</v>
      </c>
      <c r="RJO510" s="903" t="s">
        <v>9019</v>
      </c>
      <c r="RJP510" s="904" t="s">
        <v>8142</v>
      </c>
      <c r="RJQ510" s="905" t="s">
        <v>9290</v>
      </c>
      <c r="RJR510" s="906" t="s">
        <v>9291</v>
      </c>
      <c r="RJS510" s="899" t="s">
        <v>3839</v>
      </c>
      <c r="RJT510" s="907">
        <v>46023</v>
      </c>
      <c r="RJU510" s="902">
        <v>46056</v>
      </c>
      <c r="RJV510" s="903" t="s">
        <v>9289</v>
      </c>
      <c r="RJW510" s="903" t="s">
        <v>9019</v>
      </c>
      <c r="RJX510" s="904" t="s">
        <v>8142</v>
      </c>
      <c r="RJY510" s="905" t="s">
        <v>9290</v>
      </c>
      <c r="RJZ510" s="906" t="s">
        <v>9291</v>
      </c>
      <c r="RKA510" s="899" t="s">
        <v>3839</v>
      </c>
      <c r="RKB510" s="907">
        <v>46023</v>
      </c>
      <c r="RKC510" s="902">
        <v>46056</v>
      </c>
      <c r="RKD510" s="903" t="s">
        <v>9289</v>
      </c>
      <c r="RKE510" s="903" t="s">
        <v>9019</v>
      </c>
      <c r="RKF510" s="904" t="s">
        <v>8142</v>
      </c>
      <c r="RKG510" s="905" t="s">
        <v>9290</v>
      </c>
      <c r="RKH510" s="906" t="s">
        <v>9291</v>
      </c>
      <c r="RKI510" s="899" t="s">
        <v>3839</v>
      </c>
      <c r="RKJ510" s="907">
        <v>46023</v>
      </c>
      <c r="RKK510" s="902">
        <v>46056</v>
      </c>
      <c r="RKL510" s="903" t="s">
        <v>9289</v>
      </c>
      <c r="RKM510" s="903" t="s">
        <v>9019</v>
      </c>
      <c r="RKN510" s="904" t="s">
        <v>8142</v>
      </c>
      <c r="RKO510" s="905" t="s">
        <v>9290</v>
      </c>
      <c r="RKP510" s="906" t="s">
        <v>9291</v>
      </c>
      <c r="RKQ510" s="899" t="s">
        <v>3839</v>
      </c>
      <c r="RKR510" s="907">
        <v>46023</v>
      </c>
      <c r="RKS510" s="902">
        <v>46056</v>
      </c>
      <c r="RKT510" s="903" t="s">
        <v>9289</v>
      </c>
      <c r="RKU510" s="903" t="s">
        <v>9019</v>
      </c>
      <c r="RKV510" s="904" t="s">
        <v>8142</v>
      </c>
      <c r="RKW510" s="905" t="s">
        <v>9290</v>
      </c>
      <c r="RKX510" s="906" t="s">
        <v>9291</v>
      </c>
      <c r="RKY510" s="899" t="s">
        <v>3839</v>
      </c>
      <c r="RKZ510" s="907">
        <v>46023</v>
      </c>
      <c r="RLA510" s="902">
        <v>46056</v>
      </c>
      <c r="RLB510" s="903" t="s">
        <v>9289</v>
      </c>
      <c r="RLC510" s="903" t="s">
        <v>9019</v>
      </c>
      <c r="RLD510" s="904" t="s">
        <v>8142</v>
      </c>
      <c r="RLE510" s="905" t="s">
        <v>9290</v>
      </c>
      <c r="RLF510" s="906" t="s">
        <v>9291</v>
      </c>
      <c r="RLG510" s="899" t="s">
        <v>3839</v>
      </c>
      <c r="RLH510" s="907">
        <v>46023</v>
      </c>
      <c r="RLI510" s="902">
        <v>46056</v>
      </c>
      <c r="RLJ510" s="903" t="s">
        <v>9289</v>
      </c>
      <c r="RLK510" s="903" t="s">
        <v>9019</v>
      </c>
      <c r="RLL510" s="904" t="s">
        <v>8142</v>
      </c>
      <c r="RLM510" s="905" t="s">
        <v>9290</v>
      </c>
      <c r="RLN510" s="906" t="s">
        <v>9291</v>
      </c>
      <c r="RLO510" s="899" t="s">
        <v>3839</v>
      </c>
      <c r="RLP510" s="907">
        <v>46023</v>
      </c>
      <c r="RLQ510" s="902">
        <v>46056</v>
      </c>
      <c r="RLR510" s="903" t="s">
        <v>9289</v>
      </c>
      <c r="RLS510" s="903" t="s">
        <v>9019</v>
      </c>
      <c r="RLT510" s="904" t="s">
        <v>8142</v>
      </c>
      <c r="RLU510" s="905" t="s">
        <v>9290</v>
      </c>
      <c r="RLV510" s="906" t="s">
        <v>9291</v>
      </c>
      <c r="RLW510" s="899" t="s">
        <v>3839</v>
      </c>
      <c r="RLX510" s="907">
        <v>46023</v>
      </c>
      <c r="RLY510" s="902">
        <v>46056</v>
      </c>
      <c r="RLZ510" s="903" t="s">
        <v>9289</v>
      </c>
      <c r="RMA510" s="903" t="s">
        <v>9019</v>
      </c>
      <c r="RMB510" s="904" t="s">
        <v>8142</v>
      </c>
      <c r="RMC510" s="905" t="s">
        <v>9290</v>
      </c>
      <c r="RMD510" s="906" t="s">
        <v>9291</v>
      </c>
      <c r="RME510" s="899" t="s">
        <v>3839</v>
      </c>
      <c r="RMF510" s="907">
        <v>46023</v>
      </c>
      <c r="RMG510" s="902">
        <v>46056</v>
      </c>
      <c r="RMH510" s="903" t="s">
        <v>9289</v>
      </c>
      <c r="RMI510" s="903" t="s">
        <v>9019</v>
      </c>
      <c r="RMJ510" s="904" t="s">
        <v>8142</v>
      </c>
      <c r="RMK510" s="905" t="s">
        <v>9290</v>
      </c>
      <c r="RML510" s="906" t="s">
        <v>9291</v>
      </c>
      <c r="RMM510" s="899" t="s">
        <v>3839</v>
      </c>
      <c r="RMN510" s="907">
        <v>46023</v>
      </c>
      <c r="RMO510" s="902">
        <v>46056</v>
      </c>
      <c r="RMP510" s="903" t="s">
        <v>9289</v>
      </c>
      <c r="RMQ510" s="903" t="s">
        <v>9019</v>
      </c>
      <c r="RMR510" s="904" t="s">
        <v>8142</v>
      </c>
      <c r="RMS510" s="905" t="s">
        <v>9290</v>
      </c>
      <c r="RMT510" s="906" t="s">
        <v>9291</v>
      </c>
      <c r="RMU510" s="899" t="s">
        <v>3839</v>
      </c>
      <c r="RMV510" s="907">
        <v>46023</v>
      </c>
      <c r="RMW510" s="902">
        <v>46056</v>
      </c>
      <c r="RMX510" s="903" t="s">
        <v>9289</v>
      </c>
      <c r="RMY510" s="903" t="s">
        <v>9019</v>
      </c>
      <c r="RMZ510" s="904" t="s">
        <v>8142</v>
      </c>
      <c r="RNA510" s="905" t="s">
        <v>9290</v>
      </c>
      <c r="RNB510" s="906" t="s">
        <v>9291</v>
      </c>
      <c r="RNC510" s="899" t="s">
        <v>3839</v>
      </c>
      <c r="RND510" s="907">
        <v>46023</v>
      </c>
      <c r="RNE510" s="902">
        <v>46056</v>
      </c>
      <c r="RNF510" s="903" t="s">
        <v>9289</v>
      </c>
      <c r="RNG510" s="903" t="s">
        <v>9019</v>
      </c>
      <c r="RNH510" s="904" t="s">
        <v>8142</v>
      </c>
      <c r="RNI510" s="905" t="s">
        <v>9290</v>
      </c>
      <c r="RNJ510" s="906" t="s">
        <v>9291</v>
      </c>
      <c r="RNK510" s="899" t="s">
        <v>3839</v>
      </c>
      <c r="RNL510" s="907">
        <v>46023</v>
      </c>
      <c r="RNM510" s="902">
        <v>46056</v>
      </c>
      <c r="RNN510" s="903" t="s">
        <v>9289</v>
      </c>
      <c r="RNO510" s="903" t="s">
        <v>9019</v>
      </c>
      <c r="RNP510" s="904" t="s">
        <v>8142</v>
      </c>
      <c r="RNQ510" s="905" t="s">
        <v>9290</v>
      </c>
      <c r="RNR510" s="906" t="s">
        <v>9291</v>
      </c>
      <c r="RNS510" s="899" t="s">
        <v>3839</v>
      </c>
      <c r="RNT510" s="907">
        <v>46023</v>
      </c>
      <c r="RNU510" s="902">
        <v>46056</v>
      </c>
      <c r="RNV510" s="903" t="s">
        <v>9289</v>
      </c>
      <c r="RNW510" s="903" t="s">
        <v>9019</v>
      </c>
      <c r="RNX510" s="904" t="s">
        <v>8142</v>
      </c>
      <c r="RNY510" s="905" t="s">
        <v>9290</v>
      </c>
      <c r="RNZ510" s="906" t="s">
        <v>9291</v>
      </c>
      <c r="ROA510" s="899" t="s">
        <v>3839</v>
      </c>
      <c r="ROB510" s="907">
        <v>46023</v>
      </c>
      <c r="ROC510" s="902">
        <v>46056</v>
      </c>
      <c r="ROD510" s="903" t="s">
        <v>9289</v>
      </c>
      <c r="ROE510" s="903" t="s">
        <v>9019</v>
      </c>
      <c r="ROF510" s="904" t="s">
        <v>8142</v>
      </c>
      <c r="ROG510" s="905" t="s">
        <v>9290</v>
      </c>
      <c r="ROH510" s="906" t="s">
        <v>9291</v>
      </c>
      <c r="ROI510" s="899" t="s">
        <v>3839</v>
      </c>
      <c r="ROJ510" s="907">
        <v>46023</v>
      </c>
      <c r="ROK510" s="902">
        <v>46056</v>
      </c>
      <c r="ROL510" s="903" t="s">
        <v>9289</v>
      </c>
      <c r="ROM510" s="903" t="s">
        <v>9019</v>
      </c>
      <c r="RON510" s="904" t="s">
        <v>8142</v>
      </c>
      <c r="ROO510" s="905" t="s">
        <v>9290</v>
      </c>
      <c r="ROP510" s="906" t="s">
        <v>9291</v>
      </c>
      <c r="ROQ510" s="899" t="s">
        <v>3839</v>
      </c>
      <c r="ROR510" s="907">
        <v>46023</v>
      </c>
      <c r="ROS510" s="902">
        <v>46056</v>
      </c>
      <c r="ROT510" s="903" t="s">
        <v>9289</v>
      </c>
      <c r="ROU510" s="903" t="s">
        <v>9019</v>
      </c>
      <c r="ROV510" s="904" t="s">
        <v>8142</v>
      </c>
      <c r="ROW510" s="905" t="s">
        <v>9290</v>
      </c>
      <c r="ROX510" s="906" t="s">
        <v>9291</v>
      </c>
      <c r="ROY510" s="899" t="s">
        <v>3839</v>
      </c>
      <c r="ROZ510" s="907">
        <v>46023</v>
      </c>
      <c r="RPA510" s="902">
        <v>46056</v>
      </c>
      <c r="RPB510" s="903" t="s">
        <v>9289</v>
      </c>
      <c r="RPC510" s="903" t="s">
        <v>9019</v>
      </c>
      <c r="RPD510" s="904" t="s">
        <v>8142</v>
      </c>
      <c r="RPE510" s="905" t="s">
        <v>9290</v>
      </c>
      <c r="RPF510" s="906" t="s">
        <v>9291</v>
      </c>
      <c r="RPG510" s="899" t="s">
        <v>3839</v>
      </c>
      <c r="RPH510" s="907">
        <v>46023</v>
      </c>
      <c r="RPI510" s="902">
        <v>46056</v>
      </c>
      <c r="RPJ510" s="903" t="s">
        <v>9289</v>
      </c>
      <c r="RPK510" s="903" t="s">
        <v>9019</v>
      </c>
      <c r="RPL510" s="904" t="s">
        <v>8142</v>
      </c>
      <c r="RPM510" s="905" t="s">
        <v>9290</v>
      </c>
      <c r="RPN510" s="906" t="s">
        <v>9291</v>
      </c>
      <c r="RPO510" s="899" t="s">
        <v>3839</v>
      </c>
      <c r="RPP510" s="907">
        <v>46023</v>
      </c>
      <c r="RPQ510" s="902">
        <v>46056</v>
      </c>
      <c r="RPR510" s="903" t="s">
        <v>9289</v>
      </c>
      <c r="RPS510" s="903" t="s">
        <v>9019</v>
      </c>
      <c r="RPT510" s="904" t="s">
        <v>8142</v>
      </c>
      <c r="RPU510" s="905" t="s">
        <v>9290</v>
      </c>
      <c r="RPV510" s="906" t="s">
        <v>9291</v>
      </c>
      <c r="RPW510" s="899" t="s">
        <v>3839</v>
      </c>
      <c r="RPX510" s="907">
        <v>46023</v>
      </c>
      <c r="RPY510" s="902">
        <v>46056</v>
      </c>
      <c r="RPZ510" s="903" t="s">
        <v>9289</v>
      </c>
      <c r="RQA510" s="903" t="s">
        <v>9019</v>
      </c>
      <c r="RQB510" s="904" t="s">
        <v>8142</v>
      </c>
      <c r="RQC510" s="905" t="s">
        <v>9290</v>
      </c>
      <c r="RQD510" s="906" t="s">
        <v>9291</v>
      </c>
      <c r="RQE510" s="899" t="s">
        <v>3839</v>
      </c>
      <c r="RQF510" s="907">
        <v>46023</v>
      </c>
      <c r="RQG510" s="902">
        <v>46056</v>
      </c>
      <c r="RQH510" s="903" t="s">
        <v>9289</v>
      </c>
      <c r="RQI510" s="903" t="s">
        <v>9019</v>
      </c>
      <c r="RQJ510" s="904" t="s">
        <v>8142</v>
      </c>
      <c r="RQK510" s="905" t="s">
        <v>9290</v>
      </c>
      <c r="RQL510" s="906" t="s">
        <v>9291</v>
      </c>
      <c r="RQM510" s="899" t="s">
        <v>3839</v>
      </c>
      <c r="RQN510" s="907">
        <v>46023</v>
      </c>
      <c r="RQO510" s="902">
        <v>46056</v>
      </c>
      <c r="RQP510" s="903" t="s">
        <v>9289</v>
      </c>
      <c r="RQQ510" s="903" t="s">
        <v>9019</v>
      </c>
      <c r="RQR510" s="904" t="s">
        <v>8142</v>
      </c>
      <c r="RQS510" s="905" t="s">
        <v>9290</v>
      </c>
      <c r="RQT510" s="906" t="s">
        <v>9291</v>
      </c>
      <c r="RQU510" s="899" t="s">
        <v>3839</v>
      </c>
      <c r="RQV510" s="907">
        <v>46023</v>
      </c>
      <c r="RQW510" s="902">
        <v>46056</v>
      </c>
      <c r="RQX510" s="903" t="s">
        <v>9289</v>
      </c>
      <c r="RQY510" s="903" t="s">
        <v>9019</v>
      </c>
      <c r="RQZ510" s="904" t="s">
        <v>8142</v>
      </c>
      <c r="RRA510" s="905" t="s">
        <v>9290</v>
      </c>
      <c r="RRB510" s="906" t="s">
        <v>9291</v>
      </c>
      <c r="RRC510" s="899" t="s">
        <v>3839</v>
      </c>
      <c r="RRD510" s="907">
        <v>46023</v>
      </c>
      <c r="RRE510" s="902">
        <v>46056</v>
      </c>
      <c r="RRF510" s="903" t="s">
        <v>9289</v>
      </c>
      <c r="RRG510" s="903" t="s">
        <v>9019</v>
      </c>
      <c r="RRH510" s="904" t="s">
        <v>8142</v>
      </c>
      <c r="RRI510" s="905" t="s">
        <v>9290</v>
      </c>
      <c r="RRJ510" s="906" t="s">
        <v>9291</v>
      </c>
      <c r="RRK510" s="899" t="s">
        <v>3839</v>
      </c>
      <c r="RRL510" s="907">
        <v>46023</v>
      </c>
      <c r="RRM510" s="902">
        <v>46056</v>
      </c>
      <c r="RRN510" s="903" t="s">
        <v>9289</v>
      </c>
      <c r="RRO510" s="903" t="s">
        <v>9019</v>
      </c>
      <c r="RRP510" s="904" t="s">
        <v>8142</v>
      </c>
      <c r="RRQ510" s="905" t="s">
        <v>9290</v>
      </c>
      <c r="RRR510" s="906" t="s">
        <v>9291</v>
      </c>
      <c r="RRS510" s="899" t="s">
        <v>3839</v>
      </c>
      <c r="RRT510" s="907">
        <v>46023</v>
      </c>
      <c r="RRU510" s="902">
        <v>46056</v>
      </c>
      <c r="RRV510" s="903" t="s">
        <v>9289</v>
      </c>
      <c r="RRW510" s="903" t="s">
        <v>9019</v>
      </c>
      <c r="RRX510" s="904" t="s">
        <v>8142</v>
      </c>
      <c r="RRY510" s="905" t="s">
        <v>9290</v>
      </c>
      <c r="RRZ510" s="906" t="s">
        <v>9291</v>
      </c>
      <c r="RSA510" s="899" t="s">
        <v>3839</v>
      </c>
      <c r="RSB510" s="907">
        <v>46023</v>
      </c>
      <c r="RSC510" s="902">
        <v>46056</v>
      </c>
      <c r="RSD510" s="903" t="s">
        <v>9289</v>
      </c>
      <c r="RSE510" s="903" t="s">
        <v>9019</v>
      </c>
      <c r="RSF510" s="904" t="s">
        <v>8142</v>
      </c>
      <c r="RSG510" s="905" t="s">
        <v>9290</v>
      </c>
      <c r="RSH510" s="906" t="s">
        <v>9291</v>
      </c>
      <c r="RSI510" s="899" t="s">
        <v>3839</v>
      </c>
      <c r="RSJ510" s="907">
        <v>46023</v>
      </c>
      <c r="RSK510" s="902">
        <v>46056</v>
      </c>
      <c r="RSL510" s="903" t="s">
        <v>9289</v>
      </c>
      <c r="RSM510" s="903" t="s">
        <v>9019</v>
      </c>
      <c r="RSN510" s="904" t="s">
        <v>8142</v>
      </c>
      <c r="RSO510" s="905" t="s">
        <v>9290</v>
      </c>
      <c r="RSP510" s="906" t="s">
        <v>9291</v>
      </c>
      <c r="RSQ510" s="899" t="s">
        <v>3839</v>
      </c>
      <c r="RSR510" s="907">
        <v>46023</v>
      </c>
      <c r="RSS510" s="902">
        <v>46056</v>
      </c>
      <c r="RST510" s="903" t="s">
        <v>9289</v>
      </c>
      <c r="RSU510" s="903" t="s">
        <v>9019</v>
      </c>
      <c r="RSV510" s="904" t="s">
        <v>8142</v>
      </c>
      <c r="RSW510" s="905" t="s">
        <v>9290</v>
      </c>
      <c r="RSX510" s="906" t="s">
        <v>9291</v>
      </c>
      <c r="RSY510" s="899" t="s">
        <v>3839</v>
      </c>
      <c r="RSZ510" s="907">
        <v>46023</v>
      </c>
      <c r="RTA510" s="902">
        <v>46056</v>
      </c>
      <c r="RTB510" s="903" t="s">
        <v>9289</v>
      </c>
      <c r="RTC510" s="903" t="s">
        <v>9019</v>
      </c>
      <c r="RTD510" s="904" t="s">
        <v>8142</v>
      </c>
      <c r="RTE510" s="905" t="s">
        <v>9290</v>
      </c>
      <c r="RTF510" s="906" t="s">
        <v>9291</v>
      </c>
      <c r="RTG510" s="899" t="s">
        <v>3839</v>
      </c>
      <c r="RTH510" s="907">
        <v>46023</v>
      </c>
      <c r="RTI510" s="902">
        <v>46056</v>
      </c>
      <c r="RTJ510" s="903" t="s">
        <v>9289</v>
      </c>
      <c r="RTK510" s="903" t="s">
        <v>9019</v>
      </c>
      <c r="RTL510" s="904" t="s">
        <v>8142</v>
      </c>
      <c r="RTM510" s="905" t="s">
        <v>9290</v>
      </c>
      <c r="RTN510" s="906" t="s">
        <v>9291</v>
      </c>
      <c r="RTO510" s="899" t="s">
        <v>3839</v>
      </c>
      <c r="RTP510" s="907">
        <v>46023</v>
      </c>
      <c r="RTQ510" s="902">
        <v>46056</v>
      </c>
      <c r="RTR510" s="903" t="s">
        <v>9289</v>
      </c>
      <c r="RTS510" s="903" t="s">
        <v>9019</v>
      </c>
      <c r="RTT510" s="904" t="s">
        <v>8142</v>
      </c>
      <c r="RTU510" s="905" t="s">
        <v>9290</v>
      </c>
      <c r="RTV510" s="906" t="s">
        <v>9291</v>
      </c>
      <c r="RTW510" s="899" t="s">
        <v>3839</v>
      </c>
      <c r="RTX510" s="907">
        <v>46023</v>
      </c>
      <c r="RTY510" s="902">
        <v>46056</v>
      </c>
      <c r="RTZ510" s="903" t="s">
        <v>9289</v>
      </c>
      <c r="RUA510" s="903" t="s">
        <v>9019</v>
      </c>
      <c r="RUB510" s="904" t="s">
        <v>8142</v>
      </c>
      <c r="RUC510" s="905" t="s">
        <v>9290</v>
      </c>
      <c r="RUD510" s="906" t="s">
        <v>9291</v>
      </c>
      <c r="RUE510" s="899" t="s">
        <v>3839</v>
      </c>
      <c r="RUF510" s="907">
        <v>46023</v>
      </c>
      <c r="RUG510" s="902">
        <v>46056</v>
      </c>
      <c r="RUH510" s="903" t="s">
        <v>9289</v>
      </c>
      <c r="RUI510" s="903" t="s">
        <v>9019</v>
      </c>
      <c r="RUJ510" s="904" t="s">
        <v>8142</v>
      </c>
      <c r="RUK510" s="905" t="s">
        <v>9290</v>
      </c>
      <c r="RUL510" s="906" t="s">
        <v>9291</v>
      </c>
      <c r="RUM510" s="899" t="s">
        <v>3839</v>
      </c>
      <c r="RUN510" s="907">
        <v>46023</v>
      </c>
      <c r="RUO510" s="902">
        <v>46056</v>
      </c>
      <c r="RUP510" s="903" t="s">
        <v>9289</v>
      </c>
      <c r="RUQ510" s="903" t="s">
        <v>9019</v>
      </c>
      <c r="RUR510" s="904" t="s">
        <v>8142</v>
      </c>
      <c r="RUS510" s="905" t="s">
        <v>9290</v>
      </c>
      <c r="RUT510" s="906" t="s">
        <v>9291</v>
      </c>
      <c r="RUU510" s="899" t="s">
        <v>3839</v>
      </c>
      <c r="RUV510" s="907">
        <v>46023</v>
      </c>
      <c r="RUW510" s="902">
        <v>46056</v>
      </c>
      <c r="RUX510" s="903" t="s">
        <v>9289</v>
      </c>
      <c r="RUY510" s="903" t="s">
        <v>9019</v>
      </c>
      <c r="RUZ510" s="904" t="s">
        <v>8142</v>
      </c>
      <c r="RVA510" s="905" t="s">
        <v>9290</v>
      </c>
      <c r="RVB510" s="906" t="s">
        <v>9291</v>
      </c>
      <c r="RVC510" s="899" t="s">
        <v>3839</v>
      </c>
      <c r="RVD510" s="907">
        <v>46023</v>
      </c>
      <c r="RVE510" s="902">
        <v>46056</v>
      </c>
      <c r="RVF510" s="903" t="s">
        <v>9289</v>
      </c>
      <c r="RVG510" s="903" t="s">
        <v>9019</v>
      </c>
      <c r="RVH510" s="904" t="s">
        <v>8142</v>
      </c>
      <c r="RVI510" s="905" t="s">
        <v>9290</v>
      </c>
      <c r="RVJ510" s="906" t="s">
        <v>9291</v>
      </c>
      <c r="RVK510" s="899" t="s">
        <v>3839</v>
      </c>
      <c r="RVL510" s="907">
        <v>46023</v>
      </c>
      <c r="RVM510" s="902">
        <v>46056</v>
      </c>
      <c r="RVN510" s="903" t="s">
        <v>9289</v>
      </c>
      <c r="RVO510" s="903" t="s">
        <v>9019</v>
      </c>
      <c r="RVP510" s="904" t="s">
        <v>8142</v>
      </c>
      <c r="RVQ510" s="905" t="s">
        <v>9290</v>
      </c>
      <c r="RVR510" s="906" t="s">
        <v>9291</v>
      </c>
      <c r="RVS510" s="899" t="s">
        <v>3839</v>
      </c>
      <c r="RVT510" s="907">
        <v>46023</v>
      </c>
      <c r="RVU510" s="902">
        <v>46056</v>
      </c>
      <c r="RVV510" s="903" t="s">
        <v>9289</v>
      </c>
      <c r="RVW510" s="903" t="s">
        <v>9019</v>
      </c>
      <c r="RVX510" s="904" t="s">
        <v>8142</v>
      </c>
      <c r="RVY510" s="905" t="s">
        <v>9290</v>
      </c>
      <c r="RVZ510" s="906" t="s">
        <v>9291</v>
      </c>
      <c r="RWA510" s="899" t="s">
        <v>3839</v>
      </c>
      <c r="RWB510" s="907">
        <v>46023</v>
      </c>
      <c r="RWC510" s="902">
        <v>46056</v>
      </c>
      <c r="RWD510" s="903" t="s">
        <v>9289</v>
      </c>
      <c r="RWE510" s="903" t="s">
        <v>9019</v>
      </c>
      <c r="RWF510" s="904" t="s">
        <v>8142</v>
      </c>
      <c r="RWG510" s="905" t="s">
        <v>9290</v>
      </c>
      <c r="RWH510" s="906" t="s">
        <v>9291</v>
      </c>
      <c r="RWI510" s="899" t="s">
        <v>3839</v>
      </c>
      <c r="RWJ510" s="907">
        <v>46023</v>
      </c>
      <c r="RWK510" s="902">
        <v>46056</v>
      </c>
      <c r="RWL510" s="903" t="s">
        <v>9289</v>
      </c>
      <c r="RWM510" s="903" t="s">
        <v>9019</v>
      </c>
      <c r="RWN510" s="904" t="s">
        <v>8142</v>
      </c>
      <c r="RWO510" s="905" t="s">
        <v>9290</v>
      </c>
      <c r="RWP510" s="906" t="s">
        <v>9291</v>
      </c>
      <c r="RWQ510" s="899" t="s">
        <v>3839</v>
      </c>
      <c r="RWR510" s="907">
        <v>46023</v>
      </c>
      <c r="RWS510" s="902">
        <v>46056</v>
      </c>
      <c r="RWT510" s="903" t="s">
        <v>9289</v>
      </c>
      <c r="RWU510" s="903" t="s">
        <v>9019</v>
      </c>
      <c r="RWV510" s="904" t="s">
        <v>8142</v>
      </c>
      <c r="RWW510" s="905" t="s">
        <v>9290</v>
      </c>
      <c r="RWX510" s="906" t="s">
        <v>9291</v>
      </c>
      <c r="RWY510" s="899" t="s">
        <v>3839</v>
      </c>
      <c r="RWZ510" s="907">
        <v>46023</v>
      </c>
      <c r="RXA510" s="902">
        <v>46056</v>
      </c>
      <c r="RXB510" s="903" t="s">
        <v>9289</v>
      </c>
      <c r="RXC510" s="903" t="s">
        <v>9019</v>
      </c>
      <c r="RXD510" s="904" t="s">
        <v>8142</v>
      </c>
      <c r="RXE510" s="905" t="s">
        <v>9290</v>
      </c>
      <c r="RXF510" s="906" t="s">
        <v>9291</v>
      </c>
      <c r="RXG510" s="899" t="s">
        <v>3839</v>
      </c>
      <c r="RXH510" s="907">
        <v>46023</v>
      </c>
      <c r="RXI510" s="902">
        <v>46056</v>
      </c>
      <c r="RXJ510" s="903" t="s">
        <v>9289</v>
      </c>
      <c r="RXK510" s="903" t="s">
        <v>9019</v>
      </c>
      <c r="RXL510" s="904" t="s">
        <v>8142</v>
      </c>
      <c r="RXM510" s="905" t="s">
        <v>9290</v>
      </c>
      <c r="RXN510" s="906" t="s">
        <v>9291</v>
      </c>
      <c r="RXO510" s="899" t="s">
        <v>3839</v>
      </c>
      <c r="RXP510" s="907">
        <v>46023</v>
      </c>
      <c r="RXQ510" s="902">
        <v>46056</v>
      </c>
      <c r="RXR510" s="903" t="s">
        <v>9289</v>
      </c>
      <c r="RXS510" s="903" t="s">
        <v>9019</v>
      </c>
      <c r="RXT510" s="904" t="s">
        <v>8142</v>
      </c>
      <c r="RXU510" s="905" t="s">
        <v>9290</v>
      </c>
      <c r="RXV510" s="906" t="s">
        <v>9291</v>
      </c>
      <c r="RXW510" s="899" t="s">
        <v>3839</v>
      </c>
      <c r="RXX510" s="907">
        <v>46023</v>
      </c>
      <c r="RXY510" s="902">
        <v>46056</v>
      </c>
      <c r="RXZ510" s="903" t="s">
        <v>9289</v>
      </c>
      <c r="RYA510" s="903" t="s">
        <v>9019</v>
      </c>
      <c r="RYB510" s="904" t="s">
        <v>8142</v>
      </c>
      <c r="RYC510" s="905" t="s">
        <v>9290</v>
      </c>
      <c r="RYD510" s="906" t="s">
        <v>9291</v>
      </c>
      <c r="RYE510" s="899" t="s">
        <v>3839</v>
      </c>
      <c r="RYF510" s="907">
        <v>46023</v>
      </c>
      <c r="RYG510" s="902">
        <v>46056</v>
      </c>
      <c r="RYH510" s="903" t="s">
        <v>9289</v>
      </c>
      <c r="RYI510" s="903" t="s">
        <v>9019</v>
      </c>
      <c r="RYJ510" s="904" t="s">
        <v>8142</v>
      </c>
      <c r="RYK510" s="905" t="s">
        <v>9290</v>
      </c>
      <c r="RYL510" s="906" t="s">
        <v>9291</v>
      </c>
      <c r="RYM510" s="899" t="s">
        <v>3839</v>
      </c>
      <c r="RYN510" s="907">
        <v>46023</v>
      </c>
      <c r="RYO510" s="902">
        <v>46056</v>
      </c>
      <c r="RYP510" s="903" t="s">
        <v>9289</v>
      </c>
      <c r="RYQ510" s="903" t="s">
        <v>9019</v>
      </c>
      <c r="RYR510" s="904" t="s">
        <v>8142</v>
      </c>
      <c r="RYS510" s="905" t="s">
        <v>9290</v>
      </c>
      <c r="RYT510" s="906" t="s">
        <v>9291</v>
      </c>
      <c r="RYU510" s="899" t="s">
        <v>3839</v>
      </c>
      <c r="RYV510" s="907">
        <v>46023</v>
      </c>
      <c r="RYW510" s="902">
        <v>46056</v>
      </c>
      <c r="RYX510" s="903" t="s">
        <v>9289</v>
      </c>
      <c r="RYY510" s="903" t="s">
        <v>9019</v>
      </c>
      <c r="RYZ510" s="904" t="s">
        <v>8142</v>
      </c>
      <c r="RZA510" s="905" t="s">
        <v>9290</v>
      </c>
      <c r="RZB510" s="906" t="s">
        <v>9291</v>
      </c>
      <c r="RZC510" s="899" t="s">
        <v>3839</v>
      </c>
      <c r="RZD510" s="907">
        <v>46023</v>
      </c>
      <c r="RZE510" s="902">
        <v>46056</v>
      </c>
      <c r="RZF510" s="903" t="s">
        <v>9289</v>
      </c>
      <c r="RZG510" s="903" t="s">
        <v>9019</v>
      </c>
      <c r="RZH510" s="904" t="s">
        <v>8142</v>
      </c>
      <c r="RZI510" s="905" t="s">
        <v>9290</v>
      </c>
      <c r="RZJ510" s="906" t="s">
        <v>9291</v>
      </c>
      <c r="RZK510" s="899" t="s">
        <v>3839</v>
      </c>
      <c r="RZL510" s="907">
        <v>46023</v>
      </c>
      <c r="RZM510" s="902">
        <v>46056</v>
      </c>
      <c r="RZN510" s="903" t="s">
        <v>9289</v>
      </c>
      <c r="RZO510" s="903" t="s">
        <v>9019</v>
      </c>
      <c r="RZP510" s="904" t="s">
        <v>8142</v>
      </c>
      <c r="RZQ510" s="905" t="s">
        <v>9290</v>
      </c>
      <c r="RZR510" s="906" t="s">
        <v>9291</v>
      </c>
      <c r="RZS510" s="899" t="s">
        <v>3839</v>
      </c>
      <c r="RZT510" s="907">
        <v>46023</v>
      </c>
      <c r="RZU510" s="902">
        <v>46056</v>
      </c>
      <c r="RZV510" s="903" t="s">
        <v>9289</v>
      </c>
      <c r="RZW510" s="903" t="s">
        <v>9019</v>
      </c>
      <c r="RZX510" s="904" t="s">
        <v>8142</v>
      </c>
      <c r="RZY510" s="905" t="s">
        <v>9290</v>
      </c>
      <c r="RZZ510" s="906" t="s">
        <v>9291</v>
      </c>
      <c r="SAA510" s="899" t="s">
        <v>3839</v>
      </c>
      <c r="SAB510" s="907">
        <v>46023</v>
      </c>
      <c r="SAC510" s="902">
        <v>46056</v>
      </c>
      <c r="SAD510" s="903" t="s">
        <v>9289</v>
      </c>
      <c r="SAE510" s="903" t="s">
        <v>9019</v>
      </c>
      <c r="SAF510" s="904" t="s">
        <v>8142</v>
      </c>
      <c r="SAG510" s="905" t="s">
        <v>9290</v>
      </c>
      <c r="SAH510" s="906" t="s">
        <v>9291</v>
      </c>
      <c r="SAI510" s="899" t="s">
        <v>3839</v>
      </c>
      <c r="SAJ510" s="907">
        <v>46023</v>
      </c>
      <c r="SAK510" s="902">
        <v>46056</v>
      </c>
      <c r="SAL510" s="903" t="s">
        <v>9289</v>
      </c>
      <c r="SAM510" s="903" t="s">
        <v>9019</v>
      </c>
      <c r="SAN510" s="904" t="s">
        <v>8142</v>
      </c>
      <c r="SAO510" s="905" t="s">
        <v>9290</v>
      </c>
      <c r="SAP510" s="906" t="s">
        <v>9291</v>
      </c>
      <c r="SAQ510" s="899" t="s">
        <v>3839</v>
      </c>
      <c r="SAR510" s="907">
        <v>46023</v>
      </c>
      <c r="SAS510" s="902">
        <v>46056</v>
      </c>
      <c r="SAT510" s="903" t="s">
        <v>9289</v>
      </c>
      <c r="SAU510" s="903" t="s">
        <v>9019</v>
      </c>
      <c r="SAV510" s="904" t="s">
        <v>8142</v>
      </c>
      <c r="SAW510" s="905" t="s">
        <v>9290</v>
      </c>
      <c r="SAX510" s="906" t="s">
        <v>9291</v>
      </c>
      <c r="SAY510" s="899" t="s">
        <v>3839</v>
      </c>
      <c r="SAZ510" s="907">
        <v>46023</v>
      </c>
      <c r="SBA510" s="902">
        <v>46056</v>
      </c>
      <c r="SBB510" s="903" t="s">
        <v>9289</v>
      </c>
      <c r="SBC510" s="903" t="s">
        <v>9019</v>
      </c>
      <c r="SBD510" s="904" t="s">
        <v>8142</v>
      </c>
      <c r="SBE510" s="905" t="s">
        <v>9290</v>
      </c>
      <c r="SBF510" s="906" t="s">
        <v>9291</v>
      </c>
      <c r="SBG510" s="899" t="s">
        <v>3839</v>
      </c>
      <c r="SBH510" s="907">
        <v>46023</v>
      </c>
      <c r="SBI510" s="902">
        <v>46056</v>
      </c>
      <c r="SBJ510" s="903" t="s">
        <v>9289</v>
      </c>
      <c r="SBK510" s="903" t="s">
        <v>9019</v>
      </c>
      <c r="SBL510" s="904" t="s">
        <v>8142</v>
      </c>
      <c r="SBM510" s="905" t="s">
        <v>9290</v>
      </c>
      <c r="SBN510" s="906" t="s">
        <v>9291</v>
      </c>
      <c r="SBO510" s="899" t="s">
        <v>3839</v>
      </c>
      <c r="SBP510" s="907">
        <v>46023</v>
      </c>
      <c r="SBQ510" s="902">
        <v>46056</v>
      </c>
      <c r="SBR510" s="903" t="s">
        <v>9289</v>
      </c>
      <c r="SBS510" s="903" t="s">
        <v>9019</v>
      </c>
      <c r="SBT510" s="904" t="s">
        <v>8142</v>
      </c>
      <c r="SBU510" s="905" t="s">
        <v>9290</v>
      </c>
      <c r="SBV510" s="906" t="s">
        <v>9291</v>
      </c>
      <c r="SBW510" s="899" t="s">
        <v>3839</v>
      </c>
      <c r="SBX510" s="907">
        <v>46023</v>
      </c>
      <c r="SBY510" s="902">
        <v>46056</v>
      </c>
      <c r="SBZ510" s="903" t="s">
        <v>9289</v>
      </c>
      <c r="SCA510" s="903" t="s">
        <v>9019</v>
      </c>
      <c r="SCB510" s="904" t="s">
        <v>8142</v>
      </c>
      <c r="SCC510" s="905" t="s">
        <v>9290</v>
      </c>
      <c r="SCD510" s="906" t="s">
        <v>9291</v>
      </c>
      <c r="SCE510" s="899" t="s">
        <v>3839</v>
      </c>
      <c r="SCF510" s="907">
        <v>46023</v>
      </c>
      <c r="SCG510" s="902">
        <v>46056</v>
      </c>
      <c r="SCH510" s="903" t="s">
        <v>9289</v>
      </c>
      <c r="SCI510" s="903" t="s">
        <v>9019</v>
      </c>
      <c r="SCJ510" s="904" t="s">
        <v>8142</v>
      </c>
      <c r="SCK510" s="905" t="s">
        <v>9290</v>
      </c>
      <c r="SCL510" s="906" t="s">
        <v>9291</v>
      </c>
      <c r="SCM510" s="899" t="s">
        <v>3839</v>
      </c>
      <c r="SCN510" s="907">
        <v>46023</v>
      </c>
      <c r="SCO510" s="902">
        <v>46056</v>
      </c>
      <c r="SCP510" s="903" t="s">
        <v>9289</v>
      </c>
      <c r="SCQ510" s="903" t="s">
        <v>9019</v>
      </c>
      <c r="SCR510" s="904" t="s">
        <v>8142</v>
      </c>
      <c r="SCS510" s="905" t="s">
        <v>9290</v>
      </c>
      <c r="SCT510" s="906" t="s">
        <v>9291</v>
      </c>
      <c r="SCU510" s="899" t="s">
        <v>3839</v>
      </c>
      <c r="SCV510" s="907">
        <v>46023</v>
      </c>
      <c r="SCW510" s="902">
        <v>46056</v>
      </c>
      <c r="SCX510" s="903" t="s">
        <v>9289</v>
      </c>
      <c r="SCY510" s="903" t="s">
        <v>9019</v>
      </c>
      <c r="SCZ510" s="904" t="s">
        <v>8142</v>
      </c>
      <c r="SDA510" s="905" t="s">
        <v>9290</v>
      </c>
      <c r="SDB510" s="906" t="s">
        <v>9291</v>
      </c>
      <c r="SDC510" s="899" t="s">
        <v>3839</v>
      </c>
      <c r="SDD510" s="907">
        <v>46023</v>
      </c>
      <c r="SDE510" s="902">
        <v>46056</v>
      </c>
      <c r="SDF510" s="903" t="s">
        <v>9289</v>
      </c>
      <c r="SDG510" s="903" t="s">
        <v>9019</v>
      </c>
      <c r="SDH510" s="904" t="s">
        <v>8142</v>
      </c>
      <c r="SDI510" s="905" t="s">
        <v>9290</v>
      </c>
      <c r="SDJ510" s="906" t="s">
        <v>9291</v>
      </c>
      <c r="SDK510" s="899" t="s">
        <v>3839</v>
      </c>
      <c r="SDL510" s="907">
        <v>46023</v>
      </c>
      <c r="SDM510" s="902">
        <v>46056</v>
      </c>
      <c r="SDN510" s="903" t="s">
        <v>9289</v>
      </c>
      <c r="SDO510" s="903" t="s">
        <v>9019</v>
      </c>
      <c r="SDP510" s="904" t="s">
        <v>8142</v>
      </c>
      <c r="SDQ510" s="905" t="s">
        <v>9290</v>
      </c>
      <c r="SDR510" s="906" t="s">
        <v>9291</v>
      </c>
      <c r="SDS510" s="899" t="s">
        <v>3839</v>
      </c>
      <c r="SDT510" s="907">
        <v>46023</v>
      </c>
      <c r="SDU510" s="902">
        <v>46056</v>
      </c>
      <c r="SDV510" s="903" t="s">
        <v>9289</v>
      </c>
      <c r="SDW510" s="903" t="s">
        <v>9019</v>
      </c>
      <c r="SDX510" s="904" t="s">
        <v>8142</v>
      </c>
      <c r="SDY510" s="905" t="s">
        <v>9290</v>
      </c>
      <c r="SDZ510" s="906" t="s">
        <v>9291</v>
      </c>
      <c r="SEA510" s="899" t="s">
        <v>3839</v>
      </c>
      <c r="SEB510" s="907">
        <v>46023</v>
      </c>
      <c r="SEC510" s="902">
        <v>46056</v>
      </c>
      <c r="SED510" s="903" t="s">
        <v>9289</v>
      </c>
      <c r="SEE510" s="903" t="s">
        <v>9019</v>
      </c>
      <c r="SEF510" s="904" t="s">
        <v>8142</v>
      </c>
      <c r="SEG510" s="905" t="s">
        <v>9290</v>
      </c>
      <c r="SEH510" s="906" t="s">
        <v>9291</v>
      </c>
      <c r="SEI510" s="899" t="s">
        <v>3839</v>
      </c>
      <c r="SEJ510" s="907">
        <v>46023</v>
      </c>
      <c r="SEK510" s="902">
        <v>46056</v>
      </c>
      <c r="SEL510" s="903" t="s">
        <v>9289</v>
      </c>
      <c r="SEM510" s="903" t="s">
        <v>9019</v>
      </c>
      <c r="SEN510" s="904" t="s">
        <v>8142</v>
      </c>
      <c r="SEO510" s="905" t="s">
        <v>9290</v>
      </c>
      <c r="SEP510" s="906" t="s">
        <v>9291</v>
      </c>
      <c r="SEQ510" s="899" t="s">
        <v>3839</v>
      </c>
      <c r="SER510" s="907">
        <v>46023</v>
      </c>
      <c r="SES510" s="902">
        <v>46056</v>
      </c>
      <c r="SET510" s="903" t="s">
        <v>9289</v>
      </c>
      <c r="SEU510" s="903" t="s">
        <v>9019</v>
      </c>
      <c r="SEV510" s="904" t="s">
        <v>8142</v>
      </c>
      <c r="SEW510" s="905" t="s">
        <v>9290</v>
      </c>
      <c r="SEX510" s="906" t="s">
        <v>9291</v>
      </c>
      <c r="SEY510" s="899" t="s">
        <v>3839</v>
      </c>
      <c r="SEZ510" s="907">
        <v>46023</v>
      </c>
      <c r="SFA510" s="902">
        <v>46056</v>
      </c>
      <c r="SFB510" s="903" t="s">
        <v>9289</v>
      </c>
      <c r="SFC510" s="903" t="s">
        <v>9019</v>
      </c>
      <c r="SFD510" s="904" t="s">
        <v>8142</v>
      </c>
      <c r="SFE510" s="905" t="s">
        <v>9290</v>
      </c>
      <c r="SFF510" s="906" t="s">
        <v>9291</v>
      </c>
      <c r="SFG510" s="899" t="s">
        <v>3839</v>
      </c>
      <c r="SFH510" s="907">
        <v>46023</v>
      </c>
      <c r="SFI510" s="902">
        <v>46056</v>
      </c>
      <c r="SFJ510" s="903" t="s">
        <v>9289</v>
      </c>
      <c r="SFK510" s="903" t="s">
        <v>9019</v>
      </c>
      <c r="SFL510" s="904" t="s">
        <v>8142</v>
      </c>
      <c r="SFM510" s="905" t="s">
        <v>9290</v>
      </c>
      <c r="SFN510" s="906" t="s">
        <v>9291</v>
      </c>
      <c r="SFO510" s="899" t="s">
        <v>3839</v>
      </c>
      <c r="SFP510" s="907">
        <v>46023</v>
      </c>
      <c r="SFQ510" s="902">
        <v>46056</v>
      </c>
      <c r="SFR510" s="903" t="s">
        <v>9289</v>
      </c>
      <c r="SFS510" s="903" t="s">
        <v>9019</v>
      </c>
      <c r="SFT510" s="904" t="s">
        <v>8142</v>
      </c>
      <c r="SFU510" s="905" t="s">
        <v>9290</v>
      </c>
      <c r="SFV510" s="906" t="s">
        <v>9291</v>
      </c>
      <c r="SFW510" s="899" t="s">
        <v>3839</v>
      </c>
      <c r="SFX510" s="907">
        <v>46023</v>
      </c>
      <c r="SFY510" s="902">
        <v>46056</v>
      </c>
      <c r="SFZ510" s="903" t="s">
        <v>9289</v>
      </c>
      <c r="SGA510" s="903" t="s">
        <v>9019</v>
      </c>
      <c r="SGB510" s="904" t="s">
        <v>8142</v>
      </c>
      <c r="SGC510" s="905" t="s">
        <v>9290</v>
      </c>
      <c r="SGD510" s="906" t="s">
        <v>9291</v>
      </c>
      <c r="SGE510" s="899" t="s">
        <v>3839</v>
      </c>
      <c r="SGF510" s="907">
        <v>46023</v>
      </c>
      <c r="SGG510" s="902">
        <v>46056</v>
      </c>
      <c r="SGH510" s="903" t="s">
        <v>9289</v>
      </c>
      <c r="SGI510" s="903" t="s">
        <v>9019</v>
      </c>
      <c r="SGJ510" s="904" t="s">
        <v>8142</v>
      </c>
      <c r="SGK510" s="905" t="s">
        <v>9290</v>
      </c>
      <c r="SGL510" s="906" t="s">
        <v>9291</v>
      </c>
      <c r="SGM510" s="899" t="s">
        <v>3839</v>
      </c>
      <c r="SGN510" s="907">
        <v>46023</v>
      </c>
      <c r="SGO510" s="902">
        <v>46056</v>
      </c>
      <c r="SGP510" s="903" t="s">
        <v>9289</v>
      </c>
      <c r="SGQ510" s="903" t="s">
        <v>9019</v>
      </c>
      <c r="SGR510" s="904" t="s">
        <v>8142</v>
      </c>
      <c r="SGS510" s="905" t="s">
        <v>9290</v>
      </c>
      <c r="SGT510" s="906" t="s">
        <v>9291</v>
      </c>
      <c r="SGU510" s="899" t="s">
        <v>3839</v>
      </c>
      <c r="SGV510" s="907">
        <v>46023</v>
      </c>
      <c r="SGW510" s="902">
        <v>46056</v>
      </c>
      <c r="SGX510" s="903" t="s">
        <v>9289</v>
      </c>
      <c r="SGY510" s="903" t="s">
        <v>9019</v>
      </c>
      <c r="SGZ510" s="904" t="s">
        <v>8142</v>
      </c>
      <c r="SHA510" s="905" t="s">
        <v>9290</v>
      </c>
      <c r="SHB510" s="906" t="s">
        <v>9291</v>
      </c>
      <c r="SHC510" s="899" t="s">
        <v>3839</v>
      </c>
      <c r="SHD510" s="907">
        <v>46023</v>
      </c>
      <c r="SHE510" s="902">
        <v>46056</v>
      </c>
      <c r="SHF510" s="903" t="s">
        <v>9289</v>
      </c>
      <c r="SHG510" s="903" t="s">
        <v>9019</v>
      </c>
      <c r="SHH510" s="904" t="s">
        <v>8142</v>
      </c>
      <c r="SHI510" s="905" t="s">
        <v>9290</v>
      </c>
      <c r="SHJ510" s="906" t="s">
        <v>9291</v>
      </c>
      <c r="SHK510" s="899" t="s">
        <v>3839</v>
      </c>
      <c r="SHL510" s="907">
        <v>46023</v>
      </c>
      <c r="SHM510" s="902">
        <v>46056</v>
      </c>
      <c r="SHN510" s="903" t="s">
        <v>9289</v>
      </c>
      <c r="SHO510" s="903" t="s">
        <v>9019</v>
      </c>
      <c r="SHP510" s="904" t="s">
        <v>8142</v>
      </c>
      <c r="SHQ510" s="905" t="s">
        <v>9290</v>
      </c>
      <c r="SHR510" s="906" t="s">
        <v>9291</v>
      </c>
      <c r="SHS510" s="899" t="s">
        <v>3839</v>
      </c>
      <c r="SHT510" s="907">
        <v>46023</v>
      </c>
      <c r="SHU510" s="902">
        <v>46056</v>
      </c>
      <c r="SHV510" s="903" t="s">
        <v>9289</v>
      </c>
      <c r="SHW510" s="903" t="s">
        <v>9019</v>
      </c>
      <c r="SHX510" s="904" t="s">
        <v>8142</v>
      </c>
      <c r="SHY510" s="905" t="s">
        <v>9290</v>
      </c>
      <c r="SHZ510" s="906" t="s">
        <v>9291</v>
      </c>
      <c r="SIA510" s="899" t="s">
        <v>3839</v>
      </c>
      <c r="SIB510" s="907">
        <v>46023</v>
      </c>
      <c r="SIC510" s="902">
        <v>46056</v>
      </c>
      <c r="SID510" s="903" t="s">
        <v>9289</v>
      </c>
      <c r="SIE510" s="903" t="s">
        <v>9019</v>
      </c>
      <c r="SIF510" s="904" t="s">
        <v>8142</v>
      </c>
      <c r="SIG510" s="905" t="s">
        <v>9290</v>
      </c>
      <c r="SIH510" s="906" t="s">
        <v>9291</v>
      </c>
      <c r="SII510" s="899" t="s">
        <v>3839</v>
      </c>
      <c r="SIJ510" s="907">
        <v>46023</v>
      </c>
      <c r="SIK510" s="902">
        <v>46056</v>
      </c>
      <c r="SIL510" s="903" t="s">
        <v>9289</v>
      </c>
      <c r="SIM510" s="903" t="s">
        <v>9019</v>
      </c>
      <c r="SIN510" s="904" t="s">
        <v>8142</v>
      </c>
      <c r="SIO510" s="905" t="s">
        <v>9290</v>
      </c>
      <c r="SIP510" s="906" t="s">
        <v>9291</v>
      </c>
      <c r="SIQ510" s="899" t="s">
        <v>3839</v>
      </c>
      <c r="SIR510" s="907">
        <v>46023</v>
      </c>
      <c r="SIS510" s="902">
        <v>46056</v>
      </c>
      <c r="SIT510" s="903" t="s">
        <v>9289</v>
      </c>
      <c r="SIU510" s="903" t="s">
        <v>9019</v>
      </c>
      <c r="SIV510" s="904" t="s">
        <v>8142</v>
      </c>
      <c r="SIW510" s="905" t="s">
        <v>9290</v>
      </c>
      <c r="SIX510" s="906" t="s">
        <v>9291</v>
      </c>
      <c r="SIY510" s="899" t="s">
        <v>3839</v>
      </c>
      <c r="SIZ510" s="907">
        <v>46023</v>
      </c>
      <c r="SJA510" s="902">
        <v>46056</v>
      </c>
      <c r="SJB510" s="903" t="s">
        <v>9289</v>
      </c>
      <c r="SJC510" s="903" t="s">
        <v>9019</v>
      </c>
      <c r="SJD510" s="904" t="s">
        <v>8142</v>
      </c>
      <c r="SJE510" s="905" t="s">
        <v>9290</v>
      </c>
      <c r="SJF510" s="906" t="s">
        <v>9291</v>
      </c>
      <c r="SJG510" s="899" t="s">
        <v>3839</v>
      </c>
      <c r="SJH510" s="907">
        <v>46023</v>
      </c>
      <c r="SJI510" s="902">
        <v>46056</v>
      </c>
      <c r="SJJ510" s="903" t="s">
        <v>9289</v>
      </c>
      <c r="SJK510" s="903" t="s">
        <v>9019</v>
      </c>
      <c r="SJL510" s="904" t="s">
        <v>8142</v>
      </c>
      <c r="SJM510" s="905" t="s">
        <v>9290</v>
      </c>
      <c r="SJN510" s="906" t="s">
        <v>9291</v>
      </c>
      <c r="SJO510" s="899" t="s">
        <v>3839</v>
      </c>
      <c r="SJP510" s="907">
        <v>46023</v>
      </c>
      <c r="SJQ510" s="902">
        <v>46056</v>
      </c>
      <c r="SJR510" s="903" t="s">
        <v>9289</v>
      </c>
      <c r="SJS510" s="903" t="s">
        <v>9019</v>
      </c>
      <c r="SJT510" s="904" t="s">
        <v>8142</v>
      </c>
      <c r="SJU510" s="905" t="s">
        <v>9290</v>
      </c>
      <c r="SJV510" s="906" t="s">
        <v>9291</v>
      </c>
      <c r="SJW510" s="899" t="s">
        <v>3839</v>
      </c>
      <c r="SJX510" s="907">
        <v>46023</v>
      </c>
      <c r="SJY510" s="902">
        <v>46056</v>
      </c>
      <c r="SJZ510" s="903" t="s">
        <v>9289</v>
      </c>
      <c r="SKA510" s="903" t="s">
        <v>9019</v>
      </c>
      <c r="SKB510" s="904" t="s">
        <v>8142</v>
      </c>
      <c r="SKC510" s="905" t="s">
        <v>9290</v>
      </c>
      <c r="SKD510" s="906" t="s">
        <v>9291</v>
      </c>
      <c r="SKE510" s="899" t="s">
        <v>3839</v>
      </c>
      <c r="SKF510" s="907">
        <v>46023</v>
      </c>
      <c r="SKG510" s="902">
        <v>46056</v>
      </c>
      <c r="SKH510" s="903" t="s">
        <v>9289</v>
      </c>
      <c r="SKI510" s="903" t="s">
        <v>9019</v>
      </c>
      <c r="SKJ510" s="904" t="s">
        <v>8142</v>
      </c>
      <c r="SKK510" s="905" t="s">
        <v>9290</v>
      </c>
      <c r="SKL510" s="906" t="s">
        <v>9291</v>
      </c>
      <c r="SKM510" s="899" t="s">
        <v>3839</v>
      </c>
      <c r="SKN510" s="907">
        <v>46023</v>
      </c>
      <c r="SKO510" s="902">
        <v>46056</v>
      </c>
      <c r="SKP510" s="903" t="s">
        <v>9289</v>
      </c>
      <c r="SKQ510" s="903" t="s">
        <v>9019</v>
      </c>
      <c r="SKR510" s="904" t="s">
        <v>8142</v>
      </c>
      <c r="SKS510" s="905" t="s">
        <v>9290</v>
      </c>
      <c r="SKT510" s="906" t="s">
        <v>9291</v>
      </c>
      <c r="SKU510" s="899" t="s">
        <v>3839</v>
      </c>
      <c r="SKV510" s="907">
        <v>46023</v>
      </c>
      <c r="SKW510" s="902">
        <v>46056</v>
      </c>
      <c r="SKX510" s="903" t="s">
        <v>9289</v>
      </c>
      <c r="SKY510" s="903" t="s">
        <v>9019</v>
      </c>
      <c r="SKZ510" s="904" t="s">
        <v>8142</v>
      </c>
      <c r="SLA510" s="905" t="s">
        <v>9290</v>
      </c>
      <c r="SLB510" s="906" t="s">
        <v>9291</v>
      </c>
      <c r="SLC510" s="899" t="s">
        <v>3839</v>
      </c>
      <c r="SLD510" s="907">
        <v>46023</v>
      </c>
      <c r="SLE510" s="902">
        <v>46056</v>
      </c>
      <c r="SLF510" s="903" t="s">
        <v>9289</v>
      </c>
      <c r="SLG510" s="903" t="s">
        <v>9019</v>
      </c>
      <c r="SLH510" s="904" t="s">
        <v>8142</v>
      </c>
      <c r="SLI510" s="905" t="s">
        <v>9290</v>
      </c>
      <c r="SLJ510" s="906" t="s">
        <v>9291</v>
      </c>
      <c r="SLK510" s="899" t="s">
        <v>3839</v>
      </c>
      <c r="SLL510" s="907">
        <v>46023</v>
      </c>
      <c r="SLM510" s="902">
        <v>46056</v>
      </c>
      <c r="SLN510" s="903" t="s">
        <v>9289</v>
      </c>
      <c r="SLO510" s="903" t="s">
        <v>9019</v>
      </c>
      <c r="SLP510" s="904" t="s">
        <v>8142</v>
      </c>
      <c r="SLQ510" s="905" t="s">
        <v>9290</v>
      </c>
      <c r="SLR510" s="906" t="s">
        <v>9291</v>
      </c>
      <c r="SLS510" s="899" t="s">
        <v>3839</v>
      </c>
      <c r="SLT510" s="907">
        <v>46023</v>
      </c>
      <c r="SLU510" s="902">
        <v>46056</v>
      </c>
      <c r="SLV510" s="903" t="s">
        <v>9289</v>
      </c>
      <c r="SLW510" s="903" t="s">
        <v>9019</v>
      </c>
      <c r="SLX510" s="904" t="s">
        <v>8142</v>
      </c>
      <c r="SLY510" s="905" t="s">
        <v>9290</v>
      </c>
      <c r="SLZ510" s="906" t="s">
        <v>9291</v>
      </c>
      <c r="SMA510" s="899" t="s">
        <v>3839</v>
      </c>
      <c r="SMB510" s="907">
        <v>46023</v>
      </c>
      <c r="SMC510" s="902">
        <v>46056</v>
      </c>
      <c r="SMD510" s="903" t="s">
        <v>9289</v>
      </c>
      <c r="SME510" s="903" t="s">
        <v>9019</v>
      </c>
      <c r="SMF510" s="904" t="s">
        <v>8142</v>
      </c>
      <c r="SMG510" s="905" t="s">
        <v>9290</v>
      </c>
      <c r="SMH510" s="906" t="s">
        <v>9291</v>
      </c>
      <c r="SMI510" s="899" t="s">
        <v>3839</v>
      </c>
      <c r="SMJ510" s="907">
        <v>46023</v>
      </c>
      <c r="SMK510" s="902">
        <v>46056</v>
      </c>
      <c r="SML510" s="903" t="s">
        <v>9289</v>
      </c>
      <c r="SMM510" s="903" t="s">
        <v>9019</v>
      </c>
      <c r="SMN510" s="904" t="s">
        <v>8142</v>
      </c>
      <c r="SMO510" s="905" t="s">
        <v>9290</v>
      </c>
      <c r="SMP510" s="906" t="s">
        <v>9291</v>
      </c>
      <c r="SMQ510" s="899" t="s">
        <v>3839</v>
      </c>
      <c r="SMR510" s="907">
        <v>46023</v>
      </c>
      <c r="SMS510" s="902">
        <v>46056</v>
      </c>
      <c r="SMT510" s="903" t="s">
        <v>9289</v>
      </c>
      <c r="SMU510" s="903" t="s">
        <v>9019</v>
      </c>
      <c r="SMV510" s="904" t="s">
        <v>8142</v>
      </c>
      <c r="SMW510" s="905" t="s">
        <v>9290</v>
      </c>
      <c r="SMX510" s="906" t="s">
        <v>9291</v>
      </c>
      <c r="SMY510" s="899" t="s">
        <v>3839</v>
      </c>
      <c r="SMZ510" s="907">
        <v>46023</v>
      </c>
      <c r="SNA510" s="902">
        <v>46056</v>
      </c>
      <c r="SNB510" s="903" t="s">
        <v>9289</v>
      </c>
      <c r="SNC510" s="903" t="s">
        <v>9019</v>
      </c>
      <c r="SND510" s="904" t="s">
        <v>8142</v>
      </c>
      <c r="SNE510" s="905" t="s">
        <v>9290</v>
      </c>
      <c r="SNF510" s="906" t="s">
        <v>9291</v>
      </c>
      <c r="SNG510" s="899" t="s">
        <v>3839</v>
      </c>
      <c r="SNH510" s="907">
        <v>46023</v>
      </c>
      <c r="SNI510" s="902">
        <v>46056</v>
      </c>
      <c r="SNJ510" s="903" t="s">
        <v>9289</v>
      </c>
      <c r="SNK510" s="903" t="s">
        <v>9019</v>
      </c>
      <c r="SNL510" s="904" t="s">
        <v>8142</v>
      </c>
      <c r="SNM510" s="905" t="s">
        <v>9290</v>
      </c>
      <c r="SNN510" s="906" t="s">
        <v>9291</v>
      </c>
      <c r="SNO510" s="899" t="s">
        <v>3839</v>
      </c>
      <c r="SNP510" s="907">
        <v>46023</v>
      </c>
      <c r="SNQ510" s="902">
        <v>46056</v>
      </c>
      <c r="SNR510" s="903" t="s">
        <v>9289</v>
      </c>
      <c r="SNS510" s="903" t="s">
        <v>9019</v>
      </c>
      <c r="SNT510" s="904" t="s">
        <v>8142</v>
      </c>
      <c r="SNU510" s="905" t="s">
        <v>9290</v>
      </c>
      <c r="SNV510" s="906" t="s">
        <v>9291</v>
      </c>
      <c r="SNW510" s="899" t="s">
        <v>3839</v>
      </c>
      <c r="SNX510" s="907">
        <v>46023</v>
      </c>
      <c r="SNY510" s="902">
        <v>46056</v>
      </c>
      <c r="SNZ510" s="903" t="s">
        <v>9289</v>
      </c>
      <c r="SOA510" s="903" t="s">
        <v>9019</v>
      </c>
      <c r="SOB510" s="904" t="s">
        <v>8142</v>
      </c>
      <c r="SOC510" s="905" t="s">
        <v>9290</v>
      </c>
      <c r="SOD510" s="906" t="s">
        <v>9291</v>
      </c>
      <c r="SOE510" s="899" t="s">
        <v>3839</v>
      </c>
      <c r="SOF510" s="907">
        <v>46023</v>
      </c>
      <c r="SOG510" s="902">
        <v>46056</v>
      </c>
      <c r="SOH510" s="903" t="s">
        <v>9289</v>
      </c>
      <c r="SOI510" s="903" t="s">
        <v>9019</v>
      </c>
      <c r="SOJ510" s="904" t="s">
        <v>8142</v>
      </c>
      <c r="SOK510" s="905" t="s">
        <v>9290</v>
      </c>
      <c r="SOL510" s="906" t="s">
        <v>9291</v>
      </c>
      <c r="SOM510" s="899" t="s">
        <v>3839</v>
      </c>
      <c r="SON510" s="907">
        <v>46023</v>
      </c>
      <c r="SOO510" s="902">
        <v>46056</v>
      </c>
      <c r="SOP510" s="903" t="s">
        <v>9289</v>
      </c>
      <c r="SOQ510" s="903" t="s">
        <v>9019</v>
      </c>
      <c r="SOR510" s="904" t="s">
        <v>8142</v>
      </c>
      <c r="SOS510" s="905" t="s">
        <v>9290</v>
      </c>
      <c r="SOT510" s="906" t="s">
        <v>9291</v>
      </c>
      <c r="SOU510" s="899" t="s">
        <v>3839</v>
      </c>
      <c r="SOV510" s="907">
        <v>46023</v>
      </c>
      <c r="SOW510" s="902">
        <v>46056</v>
      </c>
      <c r="SOX510" s="903" t="s">
        <v>9289</v>
      </c>
      <c r="SOY510" s="903" t="s">
        <v>9019</v>
      </c>
      <c r="SOZ510" s="904" t="s">
        <v>8142</v>
      </c>
      <c r="SPA510" s="905" t="s">
        <v>9290</v>
      </c>
      <c r="SPB510" s="906" t="s">
        <v>9291</v>
      </c>
      <c r="SPC510" s="899" t="s">
        <v>3839</v>
      </c>
      <c r="SPD510" s="907">
        <v>46023</v>
      </c>
      <c r="SPE510" s="902">
        <v>46056</v>
      </c>
      <c r="SPF510" s="903" t="s">
        <v>9289</v>
      </c>
      <c r="SPG510" s="903" t="s">
        <v>9019</v>
      </c>
      <c r="SPH510" s="904" t="s">
        <v>8142</v>
      </c>
      <c r="SPI510" s="905" t="s">
        <v>9290</v>
      </c>
      <c r="SPJ510" s="906" t="s">
        <v>9291</v>
      </c>
      <c r="SPK510" s="899" t="s">
        <v>3839</v>
      </c>
      <c r="SPL510" s="907">
        <v>46023</v>
      </c>
      <c r="SPM510" s="902">
        <v>46056</v>
      </c>
      <c r="SPN510" s="903" t="s">
        <v>9289</v>
      </c>
      <c r="SPO510" s="903" t="s">
        <v>9019</v>
      </c>
      <c r="SPP510" s="904" t="s">
        <v>8142</v>
      </c>
      <c r="SPQ510" s="905" t="s">
        <v>9290</v>
      </c>
      <c r="SPR510" s="906" t="s">
        <v>9291</v>
      </c>
      <c r="SPS510" s="899" t="s">
        <v>3839</v>
      </c>
      <c r="SPT510" s="907">
        <v>46023</v>
      </c>
      <c r="SPU510" s="902">
        <v>46056</v>
      </c>
      <c r="SPV510" s="903" t="s">
        <v>9289</v>
      </c>
      <c r="SPW510" s="903" t="s">
        <v>9019</v>
      </c>
      <c r="SPX510" s="904" t="s">
        <v>8142</v>
      </c>
      <c r="SPY510" s="905" t="s">
        <v>9290</v>
      </c>
      <c r="SPZ510" s="906" t="s">
        <v>9291</v>
      </c>
      <c r="SQA510" s="899" t="s">
        <v>3839</v>
      </c>
      <c r="SQB510" s="907">
        <v>46023</v>
      </c>
      <c r="SQC510" s="902">
        <v>46056</v>
      </c>
      <c r="SQD510" s="903" t="s">
        <v>9289</v>
      </c>
      <c r="SQE510" s="903" t="s">
        <v>9019</v>
      </c>
      <c r="SQF510" s="904" t="s">
        <v>8142</v>
      </c>
      <c r="SQG510" s="905" t="s">
        <v>9290</v>
      </c>
      <c r="SQH510" s="906" t="s">
        <v>9291</v>
      </c>
      <c r="SQI510" s="899" t="s">
        <v>3839</v>
      </c>
      <c r="SQJ510" s="907">
        <v>46023</v>
      </c>
      <c r="SQK510" s="902">
        <v>46056</v>
      </c>
      <c r="SQL510" s="903" t="s">
        <v>9289</v>
      </c>
      <c r="SQM510" s="903" t="s">
        <v>9019</v>
      </c>
      <c r="SQN510" s="904" t="s">
        <v>8142</v>
      </c>
      <c r="SQO510" s="905" t="s">
        <v>9290</v>
      </c>
      <c r="SQP510" s="906" t="s">
        <v>9291</v>
      </c>
      <c r="SQQ510" s="899" t="s">
        <v>3839</v>
      </c>
      <c r="SQR510" s="907">
        <v>46023</v>
      </c>
      <c r="SQS510" s="902">
        <v>46056</v>
      </c>
      <c r="SQT510" s="903" t="s">
        <v>9289</v>
      </c>
      <c r="SQU510" s="903" t="s">
        <v>9019</v>
      </c>
      <c r="SQV510" s="904" t="s">
        <v>8142</v>
      </c>
      <c r="SQW510" s="905" t="s">
        <v>9290</v>
      </c>
      <c r="SQX510" s="906" t="s">
        <v>9291</v>
      </c>
      <c r="SQY510" s="899" t="s">
        <v>3839</v>
      </c>
      <c r="SQZ510" s="907">
        <v>46023</v>
      </c>
      <c r="SRA510" s="902">
        <v>46056</v>
      </c>
      <c r="SRB510" s="903" t="s">
        <v>9289</v>
      </c>
      <c r="SRC510" s="903" t="s">
        <v>9019</v>
      </c>
      <c r="SRD510" s="904" t="s">
        <v>8142</v>
      </c>
      <c r="SRE510" s="905" t="s">
        <v>9290</v>
      </c>
      <c r="SRF510" s="906" t="s">
        <v>9291</v>
      </c>
      <c r="SRG510" s="899" t="s">
        <v>3839</v>
      </c>
      <c r="SRH510" s="907">
        <v>46023</v>
      </c>
      <c r="SRI510" s="902">
        <v>46056</v>
      </c>
      <c r="SRJ510" s="903" t="s">
        <v>9289</v>
      </c>
      <c r="SRK510" s="903" t="s">
        <v>9019</v>
      </c>
      <c r="SRL510" s="904" t="s">
        <v>8142</v>
      </c>
      <c r="SRM510" s="905" t="s">
        <v>9290</v>
      </c>
      <c r="SRN510" s="906" t="s">
        <v>9291</v>
      </c>
      <c r="SRO510" s="899" t="s">
        <v>3839</v>
      </c>
      <c r="SRP510" s="907">
        <v>46023</v>
      </c>
      <c r="SRQ510" s="902">
        <v>46056</v>
      </c>
      <c r="SRR510" s="903" t="s">
        <v>9289</v>
      </c>
      <c r="SRS510" s="903" t="s">
        <v>9019</v>
      </c>
      <c r="SRT510" s="904" t="s">
        <v>8142</v>
      </c>
      <c r="SRU510" s="905" t="s">
        <v>9290</v>
      </c>
      <c r="SRV510" s="906" t="s">
        <v>9291</v>
      </c>
      <c r="SRW510" s="899" t="s">
        <v>3839</v>
      </c>
      <c r="SRX510" s="907">
        <v>46023</v>
      </c>
      <c r="SRY510" s="902">
        <v>46056</v>
      </c>
      <c r="SRZ510" s="903" t="s">
        <v>9289</v>
      </c>
      <c r="SSA510" s="903" t="s">
        <v>9019</v>
      </c>
      <c r="SSB510" s="904" t="s">
        <v>8142</v>
      </c>
      <c r="SSC510" s="905" t="s">
        <v>9290</v>
      </c>
      <c r="SSD510" s="906" t="s">
        <v>9291</v>
      </c>
      <c r="SSE510" s="899" t="s">
        <v>3839</v>
      </c>
      <c r="SSF510" s="907">
        <v>46023</v>
      </c>
      <c r="SSG510" s="902">
        <v>46056</v>
      </c>
      <c r="SSH510" s="903" t="s">
        <v>9289</v>
      </c>
      <c r="SSI510" s="903" t="s">
        <v>9019</v>
      </c>
      <c r="SSJ510" s="904" t="s">
        <v>8142</v>
      </c>
      <c r="SSK510" s="905" t="s">
        <v>9290</v>
      </c>
      <c r="SSL510" s="906" t="s">
        <v>9291</v>
      </c>
      <c r="SSM510" s="899" t="s">
        <v>3839</v>
      </c>
      <c r="SSN510" s="907">
        <v>46023</v>
      </c>
      <c r="SSO510" s="902">
        <v>46056</v>
      </c>
      <c r="SSP510" s="903" t="s">
        <v>9289</v>
      </c>
      <c r="SSQ510" s="903" t="s">
        <v>9019</v>
      </c>
      <c r="SSR510" s="904" t="s">
        <v>8142</v>
      </c>
      <c r="SSS510" s="905" t="s">
        <v>9290</v>
      </c>
      <c r="SST510" s="906" t="s">
        <v>9291</v>
      </c>
      <c r="SSU510" s="899" t="s">
        <v>3839</v>
      </c>
      <c r="SSV510" s="907">
        <v>46023</v>
      </c>
      <c r="SSW510" s="902">
        <v>46056</v>
      </c>
      <c r="SSX510" s="903" t="s">
        <v>9289</v>
      </c>
      <c r="SSY510" s="903" t="s">
        <v>9019</v>
      </c>
      <c r="SSZ510" s="904" t="s">
        <v>8142</v>
      </c>
      <c r="STA510" s="905" t="s">
        <v>9290</v>
      </c>
      <c r="STB510" s="906" t="s">
        <v>9291</v>
      </c>
      <c r="STC510" s="899" t="s">
        <v>3839</v>
      </c>
      <c r="STD510" s="907">
        <v>46023</v>
      </c>
      <c r="STE510" s="902">
        <v>46056</v>
      </c>
      <c r="STF510" s="903" t="s">
        <v>9289</v>
      </c>
      <c r="STG510" s="903" t="s">
        <v>9019</v>
      </c>
      <c r="STH510" s="904" t="s">
        <v>8142</v>
      </c>
      <c r="STI510" s="905" t="s">
        <v>9290</v>
      </c>
      <c r="STJ510" s="906" t="s">
        <v>9291</v>
      </c>
      <c r="STK510" s="899" t="s">
        <v>3839</v>
      </c>
      <c r="STL510" s="907">
        <v>46023</v>
      </c>
      <c r="STM510" s="902">
        <v>46056</v>
      </c>
      <c r="STN510" s="903" t="s">
        <v>9289</v>
      </c>
      <c r="STO510" s="903" t="s">
        <v>9019</v>
      </c>
      <c r="STP510" s="904" t="s">
        <v>8142</v>
      </c>
      <c r="STQ510" s="905" t="s">
        <v>9290</v>
      </c>
      <c r="STR510" s="906" t="s">
        <v>9291</v>
      </c>
      <c r="STS510" s="899" t="s">
        <v>3839</v>
      </c>
      <c r="STT510" s="907">
        <v>46023</v>
      </c>
      <c r="STU510" s="902">
        <v>46056</v>
      </c>
      <c r="STV510" s="903" t="s">
        <v>9289</v>
      </c>
      <c r="STW510" s="903" t="s">
        <v>9019</v>
      </c>
      <c r="STX510" s="904" t="s">
        <v>8142</v>
      </c>
      <c r="STY510" s="905" t="s">
        <v>9290</v>
      </c>
      <c r="STZ510" s="906" t="s">
        <v>9291</v>
      </c>
      <c r="SUA510" s="899" t="s">
        <v>3839</v>
      </c>
      <c r="SUB510" s="907">
        <v>46023</v>
      </c>
      <c r="SUC510" s="902">
        <v>46056</v>
      </c>
      <c r="SUD510" s="903" t="s">
        <v>9289</v>
      </c>
      <c r="SUE510" s="903" t="s">
        <v>9019</v>
      </c>
      <c r="SUF510" s="904" t="s">
        <v>8142</v>
      </c>
      <c r="SUG510" s="905" t="s">
        <v>9290</v>
      </c>
      <c r="SUH510" s="906" t="s">
        <v>9291</v>
      </c>
      <c r="SUI510" s="899" t="s">
        <v>3839</v>
      </c>
      <c r="SUJ510" s="907">
        <v>46023</v>
      </c>
      <c r="SUK510" s="902">
        <v>46056</v>
      </c>
      <c r="SUL510" s="903" t="s">
        <v>9289</v>
      </c>
      <c r="SUM510" s="903" t="s">
        <v>9019</v>
      </c>
      <c r="SUN510" s="904" t="s">
        <v>8142</v>
      </c>
      <c r="SUO510" s="905" t="s">
        <v>9290</v>
      </c>
      <c r="SUP510" s="906" t="s">
        <v>9291</v>
      </c>
      <c r="SUQ510" s="899" t="s">
        <v>3839</v>
      </c>
      <c r="SUR510" s="907">
        <v>46023</v>
      </c>
      <c r="SUS510" s="902">
        <v>46056</v>
      </c>
      <c r="SUT510" s="903" t="s">
        <v>9289</v>
      </c>
      <c r="SUU510" s="903" t="s">
        <v>9019</v>
      </c>
      <c r="SUV510" s="904" t="s">
        <v>8142</v>
      </c>
      <c r="SUW510" s="905" t="s">
        <v>9290</v>
      </c>
      <c r="SUX510" s="906" t="s">
        <v>9291</v>
      </c>
      <c r="SUY510" s="899" t="s">
        <v>3839</v>
      </c>
      <c r="SUZ510" s="907">
        <v>46023</v>
      </c>
      <c r="SVA510" s="902">
        <v>46056</v>
      </c>
      <c r="SVB510" s="903" t="s">
        <v>9289</v>
      </c>
      <c r="SVC510" s="903" t="s">
        <v>9019</v>
      </c>
      <c r="SVD510" s="904" t="s">
        <v>8142</v>
      </c>
      <c r="SVE510" s="905" t="s">
        <v>9290</v>
      </c>
      <c r="SVF510" s="906" t="s">
        <v>9291</v>
      </c>
      <c r="SVG510" s="899" t="s">
        <v>3839</v>
      </c>
      <c r="SVH510" s="907">
        <v>46023</v>
      </c>
      <c r="SVI510" s="902">
        <v>46056</v>
      </c>
      <c r="SVJ510" s="903" t="s">
        <v>9289</v>
      </c>
      <c r="SVK510" s="903" t="s">
        <v>9019</v>
      </c>
      <c r="SVL510" s="904" t="s">
        <v>8142</v>
      </c>
      <c r="SVM510" s="905" t="s">
        <v>9290</v>
      </c>
      <c r="SVN510" s="906" t="s">
        <v>9291</v>
      </c>
      <c r="SVO510" s="899" t="s">
        <v>3839</v>
      </c>
      <c r="SVP510" s="907">
        <v>46023</v>
      </c>
      <c r="SVQ510" s="902">
        <v>46056</v>
      </c>
      <c r="SVR510" s="903" t="s">
        <v>9289</v>
      </c>
      <c r="SVS510" s="903" t="s">
        <v>9019</v>
      </c>
      <c r="SVT510" s="904" t="s">
        <v>8142</v>
      </c>
      <c r="SVU510" s="905" t="s">
        <v>9290</v>
      </c>
      <c r="SVV510" s="906" t="s">
        <v>9291</v>
      </c>
      <c r="SVW510" s="899" t="s">
        <v>3839</v>
      </c>
      <c r="SVX510" s="907">
        <v>46023</v>
      </c>
      <c r="SVY510" s="902">
        <v>46056</v>
      </c>
      <c r="SVZ510" s="903" t="s">
        <v>9289</v>
      </c>
      <c r="SWA510" s="903" t="s">
        <v>9019</v>
      </c>
      <c r="SWB510" s="904" t="s">
        <v>8142</v>
      </c>
      <c r="SWC510" s="905" t="s">
        <v>9290</v>
      </c>
      <c r="SWD510" s="906" t="s">
        <v>9291</v>
      </c>
      <c r="SWE510" s="899" t="s">
        <v>3839</v>
      </c>
      <c r="SWF510" s="907">
        <v>46023</v>
      </c>
      <c r="SWG510" s="902">
        <v>46056</v>
      </c>
      <c r="SWH510" s="903" t="s">
        <v>9289</v>
      </c>
      <c r="SWI510" s="903" t="s">
        <v>9019</v>
      </c>
      <c r="SWJ510" s="904" t="s">
        <v>8142</v>
      </c>
      <c r="SWK510" s="905" t="s">
        <v>9290</v>
      </c>
      <c r="SWL510" s="906" t="s">
        <v>9291</v>
      </c>
      <c r="SWM510" s="899" t="s">
        <v>3839</v>
      </c>
      <c r="SWN510" s="907">
        <v>46023</v>
      </c>
      <c r="SWO510" s="902">
        <v>46056</v>
      </c>
      <c r="SWP510" s="903" t="s">
        <v>9289</v>
      </c>
      <c r="SWQ510" s="903" t="s">
        <v>9019</v>
      </c>
      <c r="SWR510" s="904" t="s">
        <v>8142</v>
      </c>
      <c r="SWS510" s="905" t="s">
        <v>9290</v>
      </c>
      <c r="SWT510" s="906" t="s">
        <v>9291</v>
      </c>
      <c r="SWU510" s="899" t="s">
        <v>3839</v>
      </c>
      <c r="SWV510" s="907">
        <v>46023</v>
      </c>
      <c r="SWW510" s="902">
        <v>46056</v>
      </c>
      <c r="SWX510" s="903" t="s">
        <v>9289</v>
      </c>
      <c r="SWY510" s="903" t="s">
        <v>9019</v>
      </c>
      <c r="SWZ510" s="904" t="s">
        <v>8142</v>
      </c>
      <c r="SXA510" s="905" t="s">
        <v>9290</v>
      </c>
      <c r="SXB510" s="906" t="s">
        <v>9291</v>
      </c>
      <c r="SXC510" s="899" t="s">
        <v>3839</v>
      </c>
      <c r="SXD510" s="907">
        <v>46023</v>
      </c>
      <c r="SXE510" s="902">
        <v>46056</v>
      </c>
      <c r="SXF510" s="903" t="s">
        <v>9289</v>
      </c>
      <c r="SXG510" s="903" t="s">
        <v>9019</v>
      </c>
      <c r="SXH510" s="904" t="s">
        <v>8142</v>
      </c>
      <c r="SXI510" s="905" t="s">
        <v>9290</v>
      </c>
      <c r="SXJ510" s="906" t="s">
        <v>9291</v>
      </c>
      <c r="SXK510" s="899" t="s">
        <v>3839</v>
      </c>
      <c r="SXL510" s="907">
        <v>46023</v>
      </c>
      <c r="SXM510" s="902">
        <v>46056</v>
      </c>
      <c r="SXN510" s="903" t="s">
        <v>9289</v>
      </c>
      <c r="SXO510" s="903" t="s">
        <v>9019</v>
      </c>
      <c r="SXP510" s="904" t="s">
        <v>8142</v>
      </c>
      <c r="SXQ510" s="905" t="s">
        <v>9290</v>
      </c>
      <c r="SXR510" s="906" t="s">
        <v>9291</v>
      </c>
      <c r="SXS510" s="899" t="s">
        <v>3839</v>
      </c>
      <c r="SXT510" s="907">
        <v>46023</v>
      </c>
      <c r="SXU510" s="902">
        <v>46056</v>
      </c>
      <c r="SXV510" s="903" t="s">
        <v>9289</v>
      </c>
      <c r="SXW510" s="903" t="s">
        <v>9019</v>
      </c>
      <c r="SXX510" s="904" t="s">
        <v>8142</v>
      </c>
      <c r="SXY510" s="905" t="s">
        <v>9290</v>
      </c>
      <c r="SXZ510" s="906" t="s">
        <v>9291</v>
      </c>
      <c r="SYA510" s="899" t="s">
        <v>3839</v>
      </c>
      <c r="SYB510" s="907">
        <v>46023</v>
      </c>
      <c r="SYC510" s="902">
        <v>46056</v>
      </c>
      <c r="SYD510" s="903" t="s">
        <v>9289</v>
      </c>
      <c r="SYE510" s="903" t="s">
        <v>9019</v>
      </c>
      <c r="SYF510" s="904" t="s">
        <v>8142</v>
      </c>
      <c r="SYG510" s="905" t="s">
        <v>9290</v>
      </c>
      <c r="SYH510" s="906" t="s">
        <v>9291</v>
      </c>
      <c r="SYI510" s="899" t="s">
        <v>3839</v>
      </c>
      <c r="SYJ510" s="907">
        <v>46023</v>
      </c>
      <c r="SYK510" s="902">
        <v>46056</v>
      </c>
      <c r="SYL510" s="903" t="s">
        <v>9289</v>
      </c>
      <c r="SYM510" s="903" t="s">
        <v>9019</v>
      </c>
      <c r="SYN510" s="904" t="s">
        <v>8142</v>
      </c>
      <c r="SYO510" s="905" t="s">
        <v>9290</v>
      </c>
      <c r="SYP510" s="906" t="s">
        <v>9291</v>
      </c>
      <c r="SYQ510" s="899" t="s">
        <v>3839</v>
      </c>
      <c r="SYR510" s="907">
        <v>46023</v>
      </c>
      <c r="SYS510" s="902">
        <v>46056</v>
      </c>
      <c r="SYT510" s="903" t="s">
        <v>9289</v>
      </c>
      <c r="SYU510" s="903" t="s">
        <v>9019</v>
      </c>
      <c r="SYV510" s="904" t="s">
        <v>8142</v>
      </c>
      <c r="SYW510" s="905" t="s">
        <v>9290</v>
      </c>
      <c r="SYX510" s="906" t="s">
        <v>9291</v>
      </c>
      <c r="SYY510" s="899" t="s">
        <v>3839</v>
      </c>
      <c r="SYZ510" s="907">
        <v>46023</v>
      </c>
      <c r="SZA510" s="902">
        <v>46056</v>
      </c>
      <c r="SZB510" s="903" t="s">
        <v>9289</v>
      </c>
      <c r="SZC510" s="903" t="s">
        <v>9019</v>
      </c>
      <c r="SZD510" s="904" t="s">
        <v>8142</v>
      </c>
      <c r="SZE510" s="905" t="s">
        <v>9290</v>
      </c>
      <c r="SZF510" s="906" t="s">
        <v>9291</v>
      </c>
      <c r="SZG510" s="899" t="s">
        <v>3839</v>
      </c>
      <c r="SZH510" s="907">
        <v>46023</v>
      </c>
      <c r="SZI510" s="902">
        <v>46056</v>
      </c>
      <c r="SZJ510" s="903" t="s">
        <v>9289</v>
      </c>
      <c r="SZK510" s="903" t="s">
        <v>9019</v>
      </c>
      <c r="SZL510" s="904" t="s">
        <v>8142</v>
      </c>
      <c r="SZM510" s="905" t="s">
        <v>9290</v>
      </c>
      <c r="SZN510" s="906" t="s">
        <v>9291</v>
      </c>
      <c r="SZO510" s="899" t="s">
        <v>3839</v>
      </c>
      <c r="SZP510" s="907">
        <v>46023</v>
      </c>
      <c r="SZQ510" s="902">
        <v>46056</v>
      </c>
      <c r="SZR510" s="903" t="s">
        <v>9289</v>
      </c>
      <c r="SZS510" s="903" t="s">
        <v>9019</v>
      </c>
      <c r="SZT510" s="904" t="s">
        <v>8142</v>
      </c>
      <c r="SZU510" s="905" t="s">
        <v>9290</v>
      </c>
      <c r="SZV510" s="906" t="s">
        <v>9291</v>
      </c>
      <c r="SZW510" s="899" t="s">
        <v>3839</v>
      </c>
      <c r="SZX510" s="907">
        <v>46023</v>
      </c>
      <c r="SZY510" s="902">
        <v>46056</v>
      </c>
      <c r="SZZ510" s="903" t="s">
        <v>9289</v>
      </c>
      <c r="TAA510" s="903" t="s">
        <v>9019</v>
      </c>
      <c r="TAB510" s="904" t="s">
        <v>8142</v>
      </c>
      <c r="TAC510" s="905" t="s">
        <v>9290</v>
      </c>
      <c r="TAD510" s="906" t="s">
        <v>9291</v>
      </c>
      <c r="TAE510" s="899" t="s">
        <v>3839</v>
      </c>
      <c r="TAF510" s="907">
        <v>46023</v>
      </c>
      <c r="TAG510" s="902">
        <v>46056</v>
      </c>
      <c r="TAH510" s="903" t="s">
        <v>9289</v>
      </c>
      <c r="TAI510" s="903" t="s">
        <v>9019</v>
      </c>
      <c r="TAJ510" s="904" t="s">
        <v>8142</v>
      </c>
      <c r="TAK510" s="905" t="s">
        <v>9290</v>
      </c>
      <c r="TAL510" s="906" t="s">
        <v>9291</v>
      </c>
      <c r="TAM510" s="899" t="s">
        <v>3839</v>
      </c>
      <c r="TAN510" s="907">
        <v>46023</v>
      </c>
      <c r="TAO510" s="902">
        <v>46056</v>
      </c>
      <c r="TAP510" s="903" t="s">
        <v>9289</v>
      </c>
      <c r="TAQ510" s="903" t="s">
        <v>9019</v>
      </c>
      <c r="TAR510" s="904" t="s">
        <v>8142</v>
      </c>
      <c r="TAS510" s="905" t="s">
        <v>9290</v>
      </c>
      <c r="TAT510" s="906" t="s">
        <v>9291</v>
      </c>
      <c r="TAU510" s="899" t="s">
        <v>3839</v>
      </c>
      <c r="TAV510" s="907">
        <v>46023</v>
      </c>
      <c r="TAW510" s="902">
        <v>46056</v>
      </c>
      <c r="TAX510" s="903" t="s">
        <v>9289</v>
      </c>
      <c r="TAY510" s="903" t="s">
        <v>9019</v>
      </c>
      <c r="TAZ510" s="904" t="s">
        <v>8142</v>
      </c>
      <c r="TBA510" s="905" t="s">
        <v>9290</v>
      </c>
      <c r="TBB510" s="906" t="s">
        <v>9291</v>
      </c>
      <c r="TBC510" s="899" t="s">
        <v>3839</v>
      </c>
      <c r="TBD510" s="907">
        <v>46023</v>
      </c>
      <c r="TBE510" s="902">
        <v>46056</v>
      </c>
      <c r="TBF510" s="903" t="s">
        <v>9289</v>
      </c>
      <c r="TBG510" s="903" t="s">
        <v>9019</v>
      </c>
      <c r="TBH510" s="904" t="s">
        <v>8142</v>
      </c>
      <c r="TBI510" s="905" t="s">
        <v>9290</v>
      </c>
      <c r="TBJ510" s="906" t="s">
        <v>9291</v>
      </c>
      <c r="TBK510" s="899" t="s">
        <v>3839</v>
      </c>
      <c r="TBL510" s="907">
        <v>46023</v>
      </c>
      <c r="TBM510" s="902">
        <v>46056</v>
      </c>
      <c r="TBN510" s="903" t="s">
        <v>9289</v>
      </c>
      <c r="TBO510" s="903" t="s">
        <v>9019</v>
      </c>
      <c r="TBP510" s="904" t="s">
        <v>8142</v>
      </c>
      <c r="TBQ510" s="905" t="s">
        <v>9290</v>
      </c>
      <c r="TBR510" s="906" t="s">
        <v>9291</v>
      </c>
      <c r="TBS510" s="899" t="s">
        <v>3839</v>
      </c>
      <c r="TBT510" s="907">
        <v>46023</v>
      </c>
      <c r="TBU510" s="902">
        <v>46056</v>
      </c>
      <c r="TBV510" s="903" t="s">
        <v>9289</v>
      </c>
      <c r="TBW510" s="903" t="s">
        <v>9019</v>
      </c>
      <c r="TBX510" s="904" t="s">
        <v>8142</v>
      </c>
      <c r="TBY510" s="905" t="s">
        <v>9290</v>
      </c>
      <c r="TBZ510" s="906" t="s">
        <v>9291</v>
      </c>
      <c r="TCA510" s="899" t="s">
        <v>3839</v>
      </c>
      <c r="TCB510" s="907">
        <v>46023</v>
      </c>
      <c r="TCC510" s="902">
        <v>46056</v>
      </c>
      <c r="TCD510" s="903" t="s">
        <v>9289</v>
      </c>
      <c r="TCE510" s="903" t="s">
        <v>9019</v>
      </c>
      <c r="TCF510" s="904" t="s">
        <v>8142</v>
      </c>
      <c r="TCG510" s="905" t="s">
        <v>9290</v>
      </c>
      <c r="TCH510" s="906" t="s">
        <v>9291</v>
      </c>
      <c r="TCI510" s="899" t="s">
        <v>3839</v>
      </c>
      <c r="TCJ510" s="907">
        <v>46023</v>
      </c>
      <c r="TCK510" s="902">
        <v>46056</v>
      </c>
      <c r="TCL510" s="903" t="s">
        <v>9289</v>
      </c>
      <c r="TCM510" s="903" t="s">
        <v>9019</v>
      </c>
      <c r="TCN510" s="904" t="s">
        <v>8142</v>
      </c>
      <c r="TCO510" s="905" t="s">
        <v>9290</v>
      </c>
      <c r="TCP510" s="906" t="s">
        <v>9291</v>
      </c>
      <c r="TCQ510" s="899" t="s">
        <v>3839</v>
      </c>
      <c r="TCR510" s="907">
        <v>46023</v>
      </c>
      <c r="TCS510" s="902">
        <v>46056</v>
      </c>
      <c r="TCT510" s="903" t="s">
        <v>9289</v>
      </c>
      <c r="TCU510" s="903" t="s">
        <v>9019</v>
      </c>
      <c r="TCV510" s="904" t="s">
        <v>8142</v>
      </c>
      <c r="TCW510" s="905" t="s">
        <v>9290</v>
      </c>
      <c r="TCX510" s="906" t="s">
        <v>9291</v>
      </c>
      <c r="TCY510" s="899" t="s">
        <v>3839</v>
      </c>
      <c r="TCZ510" s="907">
        <v>46023</v>
      </c>
      <c r="TDA510" s="902">
        <v>46056</v>
      </c>
      <c r="TDB510" s="903" t="s">
        <v>9289</v>
      </c>
      <c r="TDC510" s="903" t="s">
        <v>9019</v>
      </c>
      <c r="TDD510" s="904" t="s">
        <v>8142</v>
      </c>
      <c r="TDE510" s="905" t="s">
        <v>9290</v>
      </c>
      <c r="TDF510" s="906" t="s">
        <v>9291</v>
      </c>
      <c r="TDG510" s="899" t="s">
        <v>3839</v>
      </c>
      <c r="TDH510" s="907">
        <v>46023</v>
      </c>
      <c r="TDI510" s="902">
        <v>46056</v>
      </c>
      <c r="TDJ510" s="903" t="s">
        <v>9289</v>
      </c>
      <c r="TDK510" s="903" t="s">
        <v>9019</v>
      </c>
      <c r="TDL510" s="904" t="s">
        <v>8142</v>
      </c>
      <c r="TDM510" s="905" t="s">
        <v>9290</v>
      </c>
      <c r="TDN510" s="906" t="s">
        <v>9291</v>
      </c>
      <c r="TDO510" s="899" t="s">
        <v>3839</v>
      </c>
      <c r="TDP510" s="907">
        <v>46023</v>
      </c>
      <c r="TDQ510" s="902">
        <v>46056</v>
      </c>
      <c r="TDR510" s="903" t="s">
        <v>9289</v>
      </c>
      <c r="TDS510" s="903" t="s">
        <v>9019</v>
      </c>
      <c r="TDT510" s="904" t="s">
        <v>8142</v>
      </c>
      <c r="TDU510" s="905" t="s">
        <v>9290</v>
      </c>
      <c r="TDV510" s="906" t="s">
        <v>9291</v>
      </c>
      <c r="TDW510" s="899" t="s">
        <v>3839</v>
      </c>
      <c r="TDX510" s="907">
        <v>46023</v>
      </c>
      <c r="TDY510" s="902">
        <v>46056</v>
      </c>
      <c r="TDZ510" s="903" t="s">
        <v>9289</v>
      </c>
      <c r="TEA510" s="903" t="s">
        <v>9019</v>
      </c>
      <c r="TEB510" s="904" t="s">
        <v>8142</v>
      </c>
      <c r="TEC510" s="905" t="s">
        <v>9290</v>
      </c>
      <c r="TED510" s="906" t="s">
        <v>9291</v>
      </c>
      <c r="TEE510" s="899" t="s">
        <v>3839</v>
      </c>
      <c r="TEF510" s="907">
        <v>46023</v>
      </c>
      <c r="TEG510" s="902">
        <v>46056</v>
      </c>
      <c r="TEH510" s="903" t="s">
        <v>9289</v>
      </c>
      <c r="TEI510" s="903" t="s">
        <v>9019</v>
      </c>
      <c r="TEJ510" s="904" t="s">
        <v>8142</v>
      </c>
      <c r="TEK510" s="905" t="s">
        <v>9290</v>
      </c>
      <c r="TEL510" s="906" t="s">
        <v>9291</v>
      </c>
      <c r="TEM510" s="899" t="s">
        <v>3839</v>
      </c>
      <c r="TEN510" s="907">
        <v>46023</v>
      </c>
      <c r="TEO510" s="902">
        <v>46056</v>
      </c>
      <c r="TEP510" s="903" t="s">
        <v>9289</v>
      </c>
      <c r="TEQ510" s="903" t="s">
        <v>9019</v>
      </c>
      <c r="TER510" s="904" t="s">
        <v>8142</v>
      </c>
      <c r="TES510" s="905" t="s">
        <v>9290</v>
      </c>
      <c r="TET510" s="906" t="s">
        <v>9291</v>
      </c>
      <c r="TEU510" s="899" t="s">
        <v>3839</v>
      </c>
      <c r="TEV510" s="907">
        <v>46023</v>
      </c>
      <c r="TEW510" s="902">
        <v>46056</v>
      </c>
      <c r="TEX510" s="903" t="s">
        <v>9289</v>
      </c>
      <c r="TEY510" s="903" t="s">
        <v>9019</v>
      </c>
      <c r="TEZ510" s="904" t="s">
        <v>8142</v>
      </c>
      <c r="TFA510" s="905" t="s">
        <v>9290</v>
      </c>
      <c r="TFB510" s="906" t="s">
        <v>9291</v>
      </c>
      <c r="TFC510" s="899" t="s">
        <v>3839</v>
      </c>
      <c r="TFD510" s="907">
        <v>46023</v>
      </c>
      <c r="TFE510" s="902">
        <v>46056</v>
      </c>
      <c r="TFF510" s="903" t="s">
        <v>9289</v>
      </c>
      <c r="TFG510" s="903" t="s">
        <v>9019</v>
      </c>
      <c r="TFH510" s="904" t="s">
        <v>8142</v>
      </c>
      <c r="TFI510" s="905" t="s">
        <v>9290</v>
      </c>
      <c r="TFJ510" s="906" t="s">
        <v>9291</v>
      </c>
      <c r="TFK510" s="899" t="s">
        <v>3839</v>
      </c>
      <c r="TFL510" s="907">
        <v>46023</v>
      </c>
      <c r="TFM510" s="902">
        <v>46056</v>
      </c>
      <c r="TFN510" s="903" t="s">
        <v>9289</v>
      </c>
      <c r="TFO510" s="903" t="s">
        <v>9019</v>
      </c>
      <c r="TFP510" s="904" t="s">
        <v>8142</v>
      </c>
      <c r="TFQ510" s="905" t="s">
        <v>9290</v>
      </c>
      <c r="TFR510" s="906" t="s">
        <v>9291</v>
      </c>
      <c r="TFS510" s="899" t="s">
        <v>3839</v>
      </c>
      <c r="TFT510" s="907">
        <v>46023</v>
      </c>
      <c r="TFU510" s="902">
        <v>46056</v>
      </c>
      <c r="TFV510" s="903" t="s">
        <v>9289</v>
      </c>
      <c r="TFW510" s="903" t="s">
        <v>9019</v>
      </c>
      <c r="TFX510" s="904" t="s">
        <v>8142</v>
      </c>
      <c r="TFY510" s="905" t="s">
        <v>9290</v>
      </c>
      <c r="TFZ510" s="906" t="s">
        <v>9291</v>
      </c>
      <c r="TGA510" s="899" t="s">
        <v>3839</v>
      </c>
      <c r="TGB510" s="907">
        <v>46023</v>
      </c>
      <c r="TGC510" s="902">
        <v>46056</v>
      </c>
      <c r="TGD510" s="903" t="s">
        <v>9289</v>
      </c>
      <c r="TGE510" s="903" t="s">
        <v>9019</v>
      </c>
      <c r="TGF510" s="904" t="s">
        <v>8142</v>
      </c>
      <c r="TGG510" s="905" t="s">
        <v>9290</v>
      </c>
      <c r="TGH510" s="906" t="s">
        <v>9291</v>
      </c>
      <c r="TGI510" s="899" t="s">
        <v>3839</v>
      </c>
      <c r="TGJ510" s="907">
        <v>46023</v>
      </c>
      <c r="TGK510" s="902">
        <v>46056</v>
      </c>
      <c r="TGL510" s="903" t="s">
        <v>9289</v>
      </c>
      <c r="TGM510" s="903" t="s">
        <v>9019</v>
      </c>
      <c r="TGN510" s="904" t="s">
        <v>8142</v>
      </c>
      <c r="TGO510" s="905" t="s">
        <v>9290</v>
      </c>
      <c r="TGP510" s="906" t="s">
        <v>9291</v>
      </c>
      <c r="TGQ510" s="899" t="s">
        <v>3839</v>
      </c>
      <c r="TGR510" s="907">
        <v>46023</v>
      </c>
      <c r="TGS510" s="902">
        <v>46056</v>
      </c>
      <c r="TGT510" s="903" t="s">
        <v>9289</v>
      </c>
      <c r="TGU510" s="903" t="s">
        <v>9019</v>
      </c>
      <c r="TGV510" s="904" t="s">
        <v>8142</v>
      </c>
      <c r="TGW510" s="905" t="s">
        <v>9290</v>
      </c>
      <c r="TGX510" s="906" t="s">
        <v>9291</v>
      </c>
      <c r="TGY510" s="899" t="s">
        <v>3839</v>
      </c>
      <c r="TGZ510" s="907">
        <v>46023</v>
      </c>
      <c r="THA510" s="902">
        <v>46056</v>
      </c>
      <c r="THB510" s="903" t="s">
        <v>9289</v>
      </c>
      <c r="THC510" s="903" t="s">
        <v>9019</v>
      </c>
      <c r="THD510" s="904" t="s">
        <v>8142</v>
      </c>
      <c r="THE510" s="905" t="s">
        <v>9290</v>
      </c>
      <c r="THF510" s="906" t="s">
        <v>9291</v>
      </c>
      <c r="THG510" s="899" t="s">
        <v>3839</v>
      </c>
      <c r="THH510" s="907">
        <v>46023</v>
      </c>
      <c r="THI510" s="902">
        <v>46056</v>
      </c>
      <c r="THJ510" s="903" t="s">
        <v>9289</v>
      </c>
      <c r="THK510" s="903" t="s">
        <v>9019</v>
      </c>
      <c r="THL510" s="904" t="s">
        <v>8142</v>
      </c>
      <c r="THM510" s="905" t="s">
        <v>9290</v>
      </c>
      <c r="THN510" s="906" t="s">
        <v>9291</v>
      </c>
      <c r="THO510" s="899" t="s">
        <v>3839</v>
      </c>
      <c r="THP510" s="907">
        <v>46023</v>
      </c>
      <c r="THQ510" s="902">
        <v>46056</v>
      </c>
      <c r="THR510" s="903" t="s">
        <v>9289</v>
      </c>
      <c r="THS510" s="903" t="s">
        <v>9019</v>
      </c>
      <c r="THT510" s="904" t="s">
        <v>8142</v>
      </c>
      <c r="THU510" s="905" t="s">
        <v>9290</v>
      </c>
      <c r="THV510" s="906" t="s">
        <v>9291</v>
      </c>
      <c r="THW510" s="899" t="s">
        <v>3839</v>
      </c>
      <c r="THX510" s="907">
        <v>46023</v>
      </c>
      <c r="THY510" s="902">
        <v>46056</v>
      </c>
      <c r="THZ510" s="903" t="s">
        <v>9289</v>
      </c>
      <c r="TIA510" s="903" t="s">
        <v>9019</v>
      </c>
      <c r="TIB510" s="904" t="s">
        <v>8142</v>
      </c>
      <c r="TIC510" s="905" t="s">
        <v>9290</v>
      </c>
      <c r="TID510" s="906" t="s">
        <v>9291</v>
      </c>
      <c r="TIE510" s="899" t="s">
        <v>3839</v>
      </c>
      <c r="TIF510" s="907">
        <v>46023</v>
      </c>
      <c r="TIG510" s="902">
        <v>46056</v>
      </c>
      <c r="TIH510" s="903" t="s">
        <v>9289</v>
      </c>
      <c r="TII510" s="903" t="s">
        <v>9019</v>
      </c>
      <c r="TIJ510" s="904" t="s">
        <v>8142</v>
      </c>
      <c r="TIK510" s="905" t="s">
        <v>9290</v>
      </c>
      <c r="TIL510" s="906" t="s">
        <v>9291</v>
      </c>
      <c r="TIM510" s="899" t="s">
        <v>3839</v>
      </c>
      <c r="TIN510" s="907">
        <v>46023</v>
      </c>
      <c r="TIO510" s="902">
        <v>46056</v>
      </c>
      <c r="TIP510" s="903" t="s">
        <v>9289</v>
      </c>
      <c r="TIQ510" s="903" t="s">
        <v>9019</v>
      </c>
      <c r="TIR510" s="904" t="s">
        <v>8142</v>
      </c>
      <c r="TIS510" s="905" t="s">
        <v>9290</v>
      </c>
      <c r="TIT510" s="906" t="s">
        <v>9291</v>
      </c>
      <c r="TIU510" s="899" t="s">
        <v>3839</v>
      </c>
      <c r="TIV510" s="907">
        <v>46023</v>
      </c>
      <c r="TIW510" s="902">
        <v>46056</v>
      </c>
      <c r="TIX510" s="903" t="s">
        <v>9289</v>
      </c>
      <c r="TIY510" s="903" t="s">
        <v>9019</v>
      </c>
      <c r="TIZ510" s="904" t="s">
        <v>8142</v>
      </c>
      <c r="TJA510" s="905" t="s">
        <v>9290</v>
      </c>
      <c r="TJB510" s="906" t="s">
        <v>9291</v>
      </c>
      <c r="TJC510" s="899" t="s">
        <v>3839</v>
      </c>
      <c r="TJD510" s="907">
        <v>46023</v>
      </c>
      <c r="TJE510" s="902">
        <v>46056</v>
      </c>
      <c r="TJF510" s="903" t="s">
        <v>9289</v>
      </c>
      <c r="TJG510" s="903" t="s">
        <v>9019</v>
      </c>
      <c r="TJH510" s="904" t="s">
        <v>8142</v>
      </c>
      <c r="TJI510" s="905" t="s">
        <v>9290</v>
      </c>
      <c r="TJJ510" s="906" t="s">
        <v>9291</v>
      </c>
      <c r="TJK510" s="899" t="s">
        <v>3839</v>
      </c>
      <c r="TJL510" s="907">
        <v>46023</v>
      </c>
      <c r="TJM510" s="902">
        <v>46056</v>
      </c>
      <c r="TJN510" s="903" t="s">
        <v>9289</v>
      </c>
      <c r="TJO510" s="903" t="s">
        <v>9019</v>
      </c>
      <c r="TJP510" s="904" t="s">
        <v>8142</v>
      </c>
      <c r="TJQ510" s="905" t="s">
        <v>9290</v>
      </c>
      <c r="TJR510" s="906" t="s">
        <v>9291</v>
      </c>
      <c r="TJS510" s="899" t="s">
        <v>3839</v>
      </c>
      <c r="TJT510" s="907">
        <v>46023</v>
      </c>
      <c r="TJU510" s="902">
        <v>46056</v>
      </c>
      <c r="TJV510" s="903" t="s">
        <v>9289</v>
      </c>
      <c r="TJW510" s="903" t="s">
        <v>9019</v>
      </c>
      <c r="TJX510" s="904" t="s">
        <v>8142</v>
      </c>
      <c r="TJY510" s="905" t="s">
        <v>9290</v>
      </c>
      <c r="TJZ510" s="906" t="s">
        <v>9291</v>
      </c>
      <c r="TKA510" s="899" t="s">
        <v>3839</v>
      </c>
      <c r="TKB510" s="907">
        <v>46023</v>
      </c>
      <c r="TKC510" s="902">
        <v>46056</v>
      </c>
      <c r="TKD510" s="903" t="s">
        <v>9289</v>
      </c>
      <c r="TKE510" s="903" t="s">
        <v>9019</v>
      </c>
      <c r="TKF510" s="904" t="s">
        <v>8142</v>
      </c>
      <c r="TKG510" s="905" t="s">
        <v>9290</v>
      </c>
      <c r="TKH510" s="906" t="s">
        <v>9291</v>
      </c>
      <c r="TKI510" s="899" t="s">
        <v>3839</v>
      </c>
      <c r="TKJ510" s="907">
        <v>46023</v>
      </c>
      <c r="TKK510" s="902">
        <v>46056</v>
      </c>
      <c r="TKL510" s="903" t="s">
        <v>9289</v>
      </c>
      <c r="TKM510" s="903" t="s">
        <v>9019</v>
      </c>
      <c r="TKN510" s="904" t="s">
        <v>8142</v>
      </c>
      <c r="TKO510" s="905" t="s">
        <v>9290</v>
      </c>
      <c r="TKP510" s="906" t="s">
        <v>9291</v>
      </c>
      <c r="TKQ510" s="899" t="s">
        <v>3839</v>
      </c>
      <c r="TKR510" s="907">
        <v>46023</v>
      </c>
      <c r="TKS510" s="902">
        <v>46056</v>
      </c>
      <c r="TKT510" s="903" t="s">
        <v>9289</v>
      </c>
      <c r="TKU510" s="903" t="s">
        <v>9019</v>
      </c>
      <c r="TKV510" s="904" t="s">
        <v>8142</v>
      </c>
      <c r="TKW510" s="905" t="s">
        <v>9290</v>
      </c>
      <c r="TKX510" s="906" t="s">
        <v>9291</v>
      </c>
      <c r="TKY510" s="899" t="s">
        <v>3839</v>
      </c>
      <c r="TKZ510" s="907">
        <v>46023</v>
      </c>
      <c r="TLA510" s="902">
        <v>46056</v>
      </c>
      <c r="TLB510" s="903" t="s">
        <v>9289</v>
      </c>
      <c r="TLC510" s="903" t="s">
        <v>9019</v>
      </c>
      <c r="TLD510" s="904" t="s">
        <v>8142</v>
      </c>
      <c r="TLE510" s="905" t="s">
        <v>9290</v>
      </c>
      <c r="TLF510" s="906" t="s">
        <v>9291</v>
      </c>
      <c r="TLG510" s="899" t="s">
        <v>3839</v>
      </c>
      <c r="TLH510" s="907">
        <v>46023</v>
      </c>
      <c r="TLI510" s="902">
        <v>46056</v>
      </c>
      <c r="TLJ510" s="903" t="s">
        <v>9289</v>
      </c>
      <c r="TLK510" s="903" t="s">
        <v>9019</v>
      </c>
      <c r="TLL510" s="904" t="s">
        <v>8142</v>
      </c>
      <c r="TLM510" s="905" t="s">
        <v>9290</v>
      </c>
      <c r="TLN510" s="906" t="s">
        <v>9291</v>
      </c>
      <c r="TLO510" s="899" t="s">
        <v>3839</v>
      </c>
      <c r="TLP510" s="907">
        <v>46023</v>
      </c>
      <c r="TLQ510" s="902">
        <v>46056</v>
      </c>
      <c r="TLR510" s="903" t="s">
        <v>9289</v>
      </c>
      <c r="TLS510" s="903" t="s">
        <v>9019</v>
      </c>
      <c r="TLT510" s="904" t="s">
        <v>8142</v>
      </c>
      <c r="TLU510" s="905" t="s">
        <v>9290</v>
      </c>
      <c r="TLV510" s="906" t="s">
        <v>9291</v>
      </c>
      <c r="TLW510" s="899" t="s">
        <v>3839</v>
      </c>
      <c r="TLX510" s="907">
        <v>46023</v>
      </c>
      <c r="TLY510" s="902">
        <v>46056</v>
      </c>
      <c r="TLZ510" s="903" t="s">
        <v>9289</v>
      </c>
      <c r="TMA510" s="903" t="s">
        <v>9019</v>
      </c>
      <c r="TMB510" s="904" t="s">
        <v>8142</v>
      </c>
      <c r="TMC510" s="905" t="s">
        <v>9290</v>
      </c>
      <c r="TMD510" s="906" t="s">
        <v>9291</v>
      </c>
      <c r="TME510" s="899" t="s">
        <v>3839</v>
      </c>
      <c r="TMF510" s="907">
        <v>46023</v>
      </c>
      <c r="TMG510" s="902">
        <v>46056</v>
      </c>
      <c r="TMH510" s="903" t="s">
        <v>9289</v>
      </c>
      <c r="TMI510" s="903" t="s">
        <v>9019</v>
      </c>
      <c r="TMJ510" s="904" t="s">
        <v>8142</v>
      </c>
      <c r="TMK510" s="905" t="s">
        <v>9290</v>
      </c>
      <c r="TML510" s="906" t="s">
        <v>9291</v>
      </c>
      <c r="TMM510" s="899" t="s">
        <v>3839</v>
      </c>
      <c r="TMN510" s="907">
        <v>46023</v>
      </c>
      <c r="TMO510" s="902">
        <v>46056</v>
      </c>
      <c r="TMP510" s="903" t="s">
        <v>9289</v>
      </c>
      <c r="TMQ510" s="903" t="s">
        <v>9019</v>
      </c>
      <c r="TMR510" s="904" t="s">
        <v>8142</v>
      </c>
      <c r="TMS510" s="905" t="s">
        <v>9290</v>
      </c>
      <c r="TMT510" s="906" t="s">
        <v>9291</v>
      </c>
      <c r="TMU510" s="899" t="s">
        <v>3839</v>
      </c>
      <c r="TMV510" s="907">
        <v>46023</v>
      </c>
      <c r="TMW510" s="902">
        <v>46056</v>
      </c>
      <c r="TMX510" s="903" t="s">
        <v>9289</v>
      </c>
      <c r="TMY510" s="903" t="s">
        <v>9019</v>
      </c>
      <c r="TMZ510" s="904" t="s">
        <v>8142</v>
      </c>
      <c r="TNA510" s="905" t="s">
        <v>9290</v>
      </c>
      <c r="TNB510" s="906" t="s">
        <v>9291</v>
      </c>
      <c r="TNC510" s="899" t="s">
        <v>3839</v>
      </c>
      <c r="TND510" s="907">
        <v>46023</v>
      </c>
      <c r="TNE510" s="902">
        <v>46056</v>
      </c>
      <c r="TNF510" s="903" t="s">
        <v>9289</v>
      </c>
      <c r="TNG510" s="903" t="s">
        <v>9019</v>
      </c>
      <c r="TNH510" s="904" t="s">
        <v>8142</v>
      </c>
      <c r="TNI510" s="905" t="s">
        <v>9290</v>
      </c>
      <c r="TNJ510" s="906" t="s">
        <v>9291</v>
      </c>
      <c r="TNK510" s="899" t="s">
        <v>3839</v>
      </c>
      <c r="TNL510" s="907">
        <v>46023</v>
      </c>
      <c r="TNM510" s="902">
        <v>46056</v>
      </c>
      <c r="TNN510" s="903" t="s">
        <v>9289</v>
      </c>
      <c r="TNO510" s="903" t="s">
        <v>9019</v>
      </c>
      <c r="TNP510" s="904" t="s">
        <v>8142</v>
      </c>
      <c r="TNQ510" s="905" t="s">
        <v>9290</v>
      </c>
      <c r="TNR510" s="906" t="s">
        <v>9291</v>
      </c>
      <c r="TNS510" s="899" t="s">
        <v>3839</v>
      </c>
      <c r="TNT510" s="907">
        <v>46023</v>
      </c>
      <c r="TNU510" s="902">
        <v>46056</v>
      </c>
      <c r="TNV510" s="903" t="s">
        <v>9289</v>
      </c>
      <c r="TNW510" s="903" t="s">
        <v>9019</v>
      </c>
      <c r="TNX510" s="904" t="s">
        <v>8142</v>
      </c>
      <c r="TNY510" s="905" t="s">
        <v>9290</v>
      </c>
      <c r="TNZ510" s="906" t="s">
        <v>9291</v>
      </c>
      <c r="TOA510" s="899" t="s">
        <v>3839</v>
      </c>
      <c r="TOB510" s="907">
        <v>46023</v>
      </c>
      <c r="TOC510" s="902">
        <v>46056</v>
      </c>
      <c r="TOD510" s="903" t="s">
        <v>9289</v>
      </c>
      <c r="TOE510" s="903" t="s">
        <v>9019</v>
      </c>
      <c r="TOF510" s="904" t="s">
        <v>8142</v>
      </c>
      <c r="TOG510" s="905" t="s">
        <v>9290</v>
      </c>
      <c r="TOH510" s="906" t="s">
        <v>9291</v>
      </c>
      <c r="TOI510" s="899" t="s">
        <v>3839</v>
      </c>
      <c r="TOJ510" s="907">
        <v>46023</v>
      </c>
      <c r="TOK510" s="902">
        <v>46056</v>
      </c>
      <c r="TOL510" s="903" t="s">
        <v>9289</v>
      </c>
      <c r="TOM510" s="903" t="s">
        <v>9019</v>
      </c>
      <c r="TON510" s="904" t="s">
        <v>8142</v>
      </c>
      <c r="TOO510" s="905" t="s">
        <v>9290</v>
      </c>
      <c r="TOP510" s="906" t="s">
        <v>9291</v>
      </c>
      <c r="TOQ510" s="899" t="s">
        <v>3839</v>
      </c>
      <c r="TOR510" s="907">
        <v>46023</v>
      </c>
      <c r="TOS510" s="902">
        <v>46056</v>
      </c>
      <c r="TOT510" s="903" t="s">
        <v>9289</v>
      </c>
      <c r="TOU510" s="903" t="s">
        <v>9019</v>
      </c>
      <c r="TOV510" s="904" t="s">
        <v>8142</v>
      </c>
      <c r="TOW510" s="905" t="s">
        <v>9290</v>
      </c>
      <c r="TOX510" s="906" t="s">
        <v>9291</v>
      </c>
      <c r="TOY510" s="899" t="s">
        <v>3839</v>
      </c>
      <c r="TOZ510" s="907">
        <v>46023</v>
      </c>
      <c r="TPA510" s="902">
        <v>46056</v>
      </c>
      <c r="TPB510" s="903" t="s">
        <v>9289</v>
      </c>
      <c r="TPC510" s="903" t="s">
        <v>9019</v>
      </c>
      <c r="TPD510" s="904" t="s">
        <v>8142</v>
      </c>
      <c r="TPE510" s="905" t="s">
        <v>9290</v>
      </c>
      <c r="TPF510" s="906" t="s">
        <v>9291</v>
      </c>
      <c r="TPG510" s="899" t="s">
        <v>3839</v>
      </c>
      <c r="TPH510" s="907">
        <v>46023</v>
      </c>
      <c r="TPI510" s="902">
        <v>46056</v>
      </c>
      <c r="TPJ510" s="903" t="s">
        <v>9289</v>
      </c>
      <c r="TPK510" s="903" t="s">
        <v>9019</v>
      </c>
      <c r="TPL510" s="904" t="s">
        <v>8142</v>
      </c>
      <c r="TPM510" s="905" t="s">
        <v>9290</v>
      </c>
      <c r="TPN510" s="906" t="s">
        <v>9291</v>
      </c>
      <c r="TPO510" s="899" t="s">
        <v>3839</v>
      </c>
      <c r="TPP510" s="907">
        <v>46023</v>
      </c>
      <c r="TPQ510" s="902">
        <v>46056</v>
      </c>
      <c r="TPR510" s="903" t="s">
        <v>9289</v>
      </c>
      <c r="TPS510" s="903" t="s">
        <v>9019</v>
      </c>
      <c r="TPT510" s="904" t="s">
        <v>8142</v>
      </c>
      <c r="TPU510" s="905" t="s">
        <v>9290</v>
      </c>
      <c r="TPV510" s="906" t="s">
        <v>9291</v>
      </c>
      <c r="TPW510" s="899" t="s">
        <v>3839</v>
      </c>
      <c r="TPX510" s="907">
        <v>46023</v>
      </c>
      <c r="TPY510" s="902">
        <v>46056</v>
      </c>
      <c r="TPZ510" s="903" t="s">
        <v>9289</v>
      </c>
      <c r="TQA510" s="903" t="s">
        <v>9019</v>
      </c>
      <c r="TQB510" s="904" t="s">
        <v>8142</v>
      </c>
      <c r="TQC510" s="905" t="s">
        <v>9290</v>
      </c>
      <c r="TQD510" s="906" t="s">
        <v>9291</v>
      </c>
      <c r="TQE510" s="899" t="s">
        <v>3839</v>
      </c>
      <c r="TQF510" s="907">
        <v>46023</v>
      </c>
      <c r="TQG510" s="902">
        <v>46056</v>
      </c>
      <c r="TQH510" s="903" t="s">
        <v>9289</v>
      </c>
      <c r="TQI510" s="903" t="s">
        <v>9019</v>
      </c>
      <c r="TQJ510" s="904" t="s">
        <v>8142</v>
      </c>
      <c r="TQK510" s="905" t="s">
        <v>9290</v>
      </c>
      <c r="TQL510" s="906" t="s">
        <v>9291</v>
      </c>
      <c r="TQM510" s="899" t="s">
        <v>3839</v>
      </c>
      <c r="TQN510" s="907">
        <v>46023</v>
      </c>
      <c r="TQO510" s="902">
        <v>46056</v>
      </c>
      <c r="TQP510" s="903" t="s">
        <v>9289</v>
      </c>
      <c r="TQQ510" s="903" t="s">
        <v>9019</v>
      </c>
      <c r="TQR510" s="904" t="s">
        <v>8142</v>
      </c>
      <c r="TQS510" s="905" t="s">
        <v>9290</v>
      </c>
      <c r="TQT510" s="906" t="s">
        <v>9291</v>
      </c>
      <c r="TQU510" s="899" t="s">
        <v>3839</v>
      </c>
      <c r="TQV510" s="907">
        <v>46023</v>
      </c>
      <c r="TQW510" s="902">
        <v>46056</v>
      </c>
      <c r="TQX510" s="903" t="s">
        <v>9289</v>
      </c>
      <c r="TQY510" s="903" t="s">
        <v>9019</v>
      </c>
      <c r="TQZ510" s="904" t="s">
        <v>8142</v>
      </c>
      <c r="TRA510" s="905" t="s">
        <v>9290</v>
      </c>
      <c r="TRB510" s="906" t="s">
        <v>9291</v>
      </c>
      <c r="TRC510" s="899" t="s">
        <v>3839</v>
      </c>
      <c r="TRD510" s="907">
        <v>46023</v>
      </c>
      <c r="TRE510" s="902">
        <v>46056</v>
      </c>
      <c r="TRF510" s="903" t="s">
        <v>9289</v>
      </c>
      <c r="TRG510" s="903" t="s">
        <v>9019</v>
      </c>
      <c r="TRH510" s="904" t="s">
        <v>8142</v>
      </c>
      <c r="TRI510" s="905" t="s">
        <v>9290</v>
      </c>
      <c r="TRJ510" s="906" t="s">
        <v>9291</v>
      </c>
      <c r="TRK510" s="899" t="s">
        <v>3839</v>
      </c>
      <c r="TRL510" s="907">
        <v>46023</v>
      </c>
      <c r="TRM510" s="902">
        <v>46056</v>
      </c>
      <c r="TRN510" s="903" t="s">
        <v>9289</v>
      </c>
      <c r="TRO510" s="903" t="s">
        <v>9019</v>
      </c>
      <c r="TRP510" s="904" t="s">
        <v>8142</v>
      </c>
      <c r="TRQ510" s="905" t="s">
        <v>9290</v>
      </c>
      <c r="TRR510" s="906" t="s">
        <v>9291</v>
      </c>
      <c r="TRS510" s="899" t="s">
        <v>3839</v>
      </c>
      <c r="TRT510" s="907">
        <v>46023</v>
      </c>
      <c r="TRU510" s="902">
        <v>46056</v>
      </c>
      <c r="TRV510" s="903" t="s">
        <v>9289</v>
      </c>
      <c r="TRW510" s="903" t="s">
        <v>9019</v>
      </c>
      <c r="TRX510" s="904" t="s">
        <v>8142</v>
      </c>
      <c r="TRY510" s="905" t="s">
        <v>9290</v>
      </c>
      <c r="TRZ510" s="906" t="s">
        <v>9291</v>
      </c>
      <c r="TSA510" s="899" t="s">
        <v>3839</v>
      </c>
      <c r="TSB510" s="907">
        <v>46023</v>
      </c>
      <c r="TSC510" s="902">
        <v>46056</v>
      </c>
      <c r="TSD510" s="903" t="s">
        <v>9289</v>
      </c>
      <c r="TSE510" s="903" t="s">
        <v>9019</v>
      </c>
      <c r="TSF510" s="904" t="s">
        <v>8142</v>
      </c>
      <c r="TSG510" s="905" t="s">
        <v>9290</v>
      </c>
      <c r="TSH510" s="906" t="s">
        <v>9291</v>
      </c>
      <c r="TSI510" s="899" t="s">
        <v>3839</v>
      </c>
      <c r="TSJ510" s="907">
        <v>46023</v>
      </c>
      <c r="TSK510" s="902">
        <v>46056</v>
      </c>
      <c r="TSL510" s="903" t="s">
        <v>9289</v>
      </c>
      <c r="TSM510" s="903" t="s">
        <v>9019</v>
      </c>
      <c r="TSN510" s="904" t="s">
        <v>8142</v>
      </c>
      <c r="TSO510" s="905" t="s">
        <v>9290</v>
      </c>
      <c r="TSP510" s="906" t="s">
        <v>9291</v>
      </c>
      <c r="TSQ510" s="899" t="s">
        <v>3839</v>
      </c>
      <c r="TSR510" s="907">
        <v>46023</v>
      </c>
      <c r="TSS510" s="902">
        <v>46056</v>
      </c>
      <c r="TST510" s="903" t="s">
        <v>9289</v>
      </c>
      <c r="TSU510" s="903" t="s">
        <v>9019</v>
      </c>
      <c r="TSV510" s="904" t="s">
        <v>8142</v>
      </c>
      <c r="TSW510" s="905" t="s">
        <v>9290</v>
      </c>
      <c r="TSX510" s="906" t="s">
        <v>9291</v>
      </c>
      <c r="TSY510" s="899" t="s">
        <v>3839</v>
      </c>
      <c r="TSZ510" s="907">
        <v>46023</v>
      </c>
      <c r="TTA510" s="902">
        <v>46056</v>
      </c>
      <c r="TTB510" s="903" t="s">
        <v>9289</v>
      </c>
      <c r="TTC510" s="903" t="s">
        <v>9019</v>
      </c>
      <c r="TTD510" s="904" t="s">
        <v>8142</v>
      </c>
      <c r="TTE510" s="905" t="s">
        <v>9290</v>
      </c>
      <c r="TTF510" s="906" t="s">
        <v>9291</v>
      </c>
      <c r="TTG510" s="899" t="s">
        <v>3839</v>
      </c>
      <c r="TTH510" s="907">
        <v>46023</v>
      </c>
      <c r="TTI510" s="902">
        <v>46056</v>
      </c>
      <c r="TTJ510" s="903" t="s">
        <v>9289</v>
      </c>
      <c r="TTK510" s="903" t="s">
        <v>9019</v>
      </c>
      <c r="TTL510" s="904" t="s">
        <v>8142</v>
      </c>
      <c r="TTM510" s="905" t="s">
        <v>9290</v>
      </c>
      <c r="TTN510" s="906" t="s">
        <v>9291</v>
      </c>
      <c r="TTO510" s="899" t="s">
        <v>3839</v>
      </c>
      <c r="TTP510" s="907">
        <v>46023</v>
      </c>
      <c r="TTQ510" s="902">
        <v>46056</v>
      </c>
      <c r="TTR510" s="903" t="s">
        <v>9289</v>
      </c>
      <c r="TTS510" s="903" t="s">
        <v>9019</v>
      </c>
      <c r="TTT510" s="904" t="s">
        <v>8142</v>
      </c>
      <c r="TTU510" s="905" t="s">
        <v>9290</v>
      </c>
      <c r="TTV510" s="906" t="s">
        <v>9291</v>
      </c>
      <c r="TTW510" s="899" t="s">
        <v>3839</v>
      </c>
      <c r="TTX510" s="907">
        <v>46023</v>
      </c>
      <c r="TTY510" s="902">
        <v>46056</v>
      </c>
      <c r="TTZ510" s="903" t="s">
        <v>9289</v>
      </c>
      <c r="TUA510" s="903" t="s">
        <v>9019</v>
      </c>
      <c r="TUB510" s="904" t="s">
        <v>8142</v>
      </c>
      <c r="TUC510" s="905" t="s">
        <v>9290</v>
      </c>
      <c r="TUD510" s="906" t="s">
        <v>9291</v>
      </c>
      <c r="TUE510" s="899" t="s">
        <v>3839</v>
      </c>
      <c r="TUF510" s="907">
        <v>46023</v>
      </c>
      <c r="TUG510" s="902">
        <v>46056</v>
      </c>
      <c r="TUH510" s="903" t="s">
        <v>9289</v>
      </c>
      <c r="TUI510" s="903" t="s">
        <v>9019</v>
      </c>
      <c r="TUJ510" s="904" t="s">
        <v>8142</v>
      </c>
      <c r="TUK510" s="905" t="s">
        <v>9290</v>
      </c>
      <c r="TUL510" s="906" t="s">
        <v>9291</v>
      </c>
      <c r="TUM510" s="899" t="s">
        <v>3839</v>
      </c>
      <c r="TUN510" s="907">
        <v>46023</v>
      </c>
      <c r="TUO510" s="902">
        <v>46056</v>
      </c>
      <c r="TUP510" s="903" t="s">
        <v>9289</v>
      </c>
      <c r="TUQ510" s="903" t="s">
        <v>9019</v>
      </c>
      <c r="TUR510" s="904" t="s">
        <v>8142</v>
      </c>
      <c r="TUS510" s="905" t="s">
        <v>9290</v>
      </c>
      <c r="TUT510" s="906" t="s">
        <v>9291</v>
      </c>
      <c r="TUU510" s="899" t="s">
        <v>3839</v>
      </c>
      <c r="TUV510" s="907">
        <v>46023</v>
      </c>
      <c r="TUW510" s="902">
        <v>46056</v>
      </c>
      <c r="TUX510" s="903" t="s">
        <v>9289</v>
      </c>
      <c r="TUY510" s="903" t="s">
        <v>9019</v>
      </c>
      <c r="TUZ510" s="904" t="s">
        <v>8142</v>
      </c>
      <c r="TVA510" s="905" t="s">
        <v>9290</v>
      </c>
      <c r="TVB510" s="906" t="s">
        <v>9291</v>
      </c>
      <c r="TVC510" s="899" t="s">
        <v>3839</v>
      </c>
      <c r="TVD510" s="907">
        <v>46023</v>
      </c>
      <c r="TVE510" s="902">
        <v>46056</v>
      </c>
      <c r="TVF510" s="903" t="s">
        <v>9289</v>
      </c>
      <c r="TVG510" s="903" t="s">
        <v>9019</v>
      </c>
      <c r="TVH510" s="904" t="s">
        <v>8142</v>
      </c>
      <c r="TVI510" s="905" t="s">
        <v>9290</v>
      </c>
      <c r="TVJ510" s="906" t="s">
        <v>9291</v>
      </c>
      <c r="TVK510" s="899" t="s">
        <v>3839</v>
      </c>
      <c r="TVL510" s="907">
        <v>46023</v>
      </c>
      <c r="TVM510" s="902">
        <v>46056</v>
      </c>
      <c r="TVN510" s="903" t="s">
        <v>9289</v>
      </c>
      <c r="TVO510" s="903" t="s">
        <v>9019</v>
      </c>
      <c r="TVP510" s="904" t="s">
        <v>8142</v>
      </c>
      <c r="TVQ510" s="905" t="s">
        <v>9290</v>
      </c>
      <c r="TVR510" s="906" t="s">
        <v>9291</v>
      </c>
      <c r="TVS510" s="899" t="s">
        <v>3839</v>
      </c>
      <c r="TVT510" s="907">
        <v>46023</v>
      </c>
      <c r="TVU510" s="902">
        <v>46056</v>
      </c>
      <c r="TVV510" s="903" t="s">
        <v>9289</v>
      </c>
      <c r="TVW510" s="903" t="s">
        <v>9019</v>
      </c>
      <c r="TVX510" s="904" t="s">
        <v>8142</v>
      </c>
      <c r="TVY510" s="905" t="s">
        <v>9290</v>
      </c>
      <c r="TVZ510" s="906" t="s">
        <v>9291</v>
      </c>
      <c r="TWA510" s="899" t="s">
        <v>3839</v>
      </c>
      <c r="TWB510" s="907">
        <v>46023</v>
      </c>
      <c r="TWC510" s="902">
        <v>46056</v>
      </c>
      <c r="TWD510" s="903" t="s">
        <v>9289</v>
      </c>
      <c r="TWE510" s="903" t="s">
        <v>9019</v>
      </c>
      <c r="TWF510" s="904" t="s">
        <v>8142</v>
      </c>
      <c r="TWG510" s="905" t="s">
        <v>9290</v>
      </c>
      <c r="TWH510" s="906" t="s">
        <v>9291</v>
      </c>
      <c r="TWI510" s="899" t="s">
        <v>3839</v>
      </c>
      <c r="TWJ510" s="907">
        <v>46023</v>
      </c>
      <c r="TWK510" s="902">
        <v>46056</v>
      </c>
      <c r="TWL510" s="903" t="s">
        <v>9289</v>
      </c>
      <c r="TWM510" s="903" t="s">
        <v>9019</v>
      </c>
      <c r="TWN510" s="904" t="s">
        <v>8142</v>
      </c>
      <c r="TWO510" s="905" t="s">
        <v>9290</v>
      </c>
      <c r="TWP510" s="906" t="s">
        <v>9291</v>
      </c>
      <c r="TWQ510" s="899" t="s">
        <v>3839</v>
      </c>
      <c r="TWR510" s="907">
        <v>46023</v>
      </c>
      <c r="TWS510" s="902">
        <v>46056</v>
      </c>
      <c r="TWT510" s="903" t="s">
        <v>9289</v>
      </c>
      <c r="TWU510" s="903" t="s">
        <v>9019</v>
      </c>
      <c r="TWV510" s="904" t="s">
        <v>8142</v>
      </c>
      <c r="TWW510" s="905" t="s">
        <v>9290</v>
      </c>
      <c r="TWX510" s="906" t="s">
        <v>9291</v>
      </c>
      <c r="TWY510" s="899" t="s">
        <v>3839</v>
      </c>
      <c r="TWZ510" s="907">
        <v>46023</v>
      </c>
      <c r="TXA510" s="902">
        <v>46056</v>
      </c>
      <c r="TXB510" s="903" t="s">
        <v>9289</v>
      </c>
      <c r="TXC510" s="903" t="s">
        <v>9019</v>
      </c>
      <c r="TXD510" s="904" t="s">
        <v>8142</v>
      </c>
      <c r="TXE510" s="905" t="s">
        <v>9290</v>
      </c>
      <c r="TXF510" s="906" t="s">
        <v>9291</v>
      </c>
      <c r="TXG510" s="899" t="s">
        <v>3839</v>
      </c>
      <c r="TXH510" s="907">
        <v>46023</v>
      </c>
      <c r="TXI510" s="902">
        <v>46056</v>
      </c>
      <c r="TXJ510" s="903" t="s">
        <v>9289</v>
      </c>
      <c r="TXK510" s="903" t="s">
        <v>9019</v>
      </c>
      <c r="TXL510" s="904" t="s">
        <v>8142</v>
      </c>
      <c r="TXM510" s="905" t="s">
        <v>9290</v>
      </c>
      <c r="TXN510" s="906" t="s">
        <v>9291</v>
      </c>
      <c r="TXO510" s="899" t="s">
        <v>3839</v>
      </c>
      <c r="TXP510" s="907">
        <v>46023</v>
      </c>
      <c r="TXQ510" s="902">
        <v>46056</v>
      </c>
      <c r="TXR510" s="903" t="s">
        <v>9289</v>
      </c>
      <c r="TXS510" s="903" t="s">
        <v>9019</v>
      </c>
      <c r="TXT510" s="904" t="s">
        <v>8142</v>
      </c>
      <c r="TXU510" s="905" t="s">
        <v>9290</v>
      </c>
      <c r="TXV510" s="906" t="s">
        <v>9291</v>
      </c>
      <c r="TXW510" s="899" t="s">
        <v>3839</v>
      </c>
      <c r="TXX510" s="907">
        <v>46023</v>
      </c>
      <c r="TXY510" s="902">
        <v>46056</v>
      </c>
      <c r="TXZ510" s="903" t="s">
        <v>9289</v>
      </c>
      <c r="TYA510" s="903" t="s">
        <v>9019</v>
      </c>
      <c r="TYB510" s="904" t="s">
        <v>8142</v>
      </c>
      <c r="TYC510" s="905" t="s">
        <v>9290</v>
      </c>
      <c r="TYD510" s="906" t="s">
        <v>9291</v>
      </c>
      <c r="TYE510" s="899" t="s">
        <v>3839</v>
      </c>
      <c r="TYF510" s="907">
        <v>46023</v>
      </c>
      <c r="TYG510" s="902">
        <v>46056</v>
      </c>
      <c r="TYH510" s="903" t="s">
        <v>9289</v>
      </c>
      <c r="TYI510" s="903" t="s">
        <v>9019</v>
      </c>
      <c r="TYJ510" s="904" t="s">
        <v>8142</v>
      </c>
      <c r="TYK510" s="905" t="s">
        <v>9290</v>
      </c>
      <c r="TYL510" s="906" t="s">
        <v>9291</v>
      </c>
      <c r="TYM510" s="899" t="s">
        <v>3839</v>
      </c>
      <c r="TYN510" s="907">
        <v>46023</v>
      </c>
      <c r="TYO510" s="902">
        <v>46056</v>
      </c>
      <c r="TYP510" s="903" t="s">
        <v>9289</v>
      </c>
      <c r="TYQ510" s="903" t="s">
        <v>9019</v>
      </c>
      <c r="TYR510" s="904" t="s">
        <v>8142</v>
      </c>
      <c r="TYS510" s="905" t="s">
        <v>9290</v>
      </c>
      <c r="TYT510" s="906" t="s">
        <v>9291</v>
      </c>
      <c r="TYU510" s="899" t="s">
        <v>3839</v>
      </c>
      <c r="TYV510" s="907">
        <v>46023</v>
      </c>
      <c r="TYW510" s="902">
        <v>46056</v>
      </c>
      <c r="TYX510" s="903" t="s">
        <v>9289</v>
      </c>
      <c r="TYY510" s="903" t="s">
        <v>9019</v>
      </c>
      <c r="TYZ510" s="904" t="s">
        <v>8142</v>
      </c>
      <c r="TZA510" s="905" t="s">
        <v>9290</v>
      </c>
      <c r="TZB510" s="906" t="s">
        <v>9291</v>
      </c>
      <c r="TZC510" s="899" t="s">
        <v>3839</v>
      </c>
      <c r="TZD510" s="907">
        <v>46023</v>
      </c>
      <c r="TZE510" s="902">
        <v>46056</v>
      </c>
      <c r="TZF510" s="903" t="s">
        <v>9289</v>
      </c>
      <c r="TZG510" s="903" t="s">
        <v>9019</v>
      </c>
      <c r="TZH510" s="904" t="s">
        <v>8142</v>
      </c>
      <c r="TZI510" s="905" t="s">
        <v>9290</v>
      </c>
      <c r="TZJ510" s="906" t="s">
        <v>9291</v>
      </c>
      <c r="TZK510" s="899" t="s">
        <v>3839</v>
      </c>
      <c r="TZL510" s="907">
        <v>46023</v>
      </c>
      <c r="TZM510" s="902">
        <v>46056</v>
      </c>
      <c r="TZN510" s="903" t="s">
        <v>9289</v>
      </c>
      <c r="TZO510" s="903" t="s">
        <v>9019</v>
      </c>
      <c r="TZP510" s="904" t="s">
        <v>8142</v>
      </c>
      <c r="TZQ510" s="905" t="s">
        <v>9290</v>
      </c>
      <c r="TZR510" s="906" t="s">
        <v>9291</v>
      </c>
      <c r="TZS510" s="899" t="s">
        <v>3839</v>
      </c>
      <c r="TZT510" s="907">
        <v>46023</v>
      </c>
      <c r="TZU510" s="902">
        <v>46056</v>
      </c>
      <c r="TZV510" s="903" t="s">
        <v>9289</v>
      </c>
      <c r="TZW510" s="903" t="s">
        <v>9019</v>
      </c>
      <c r="TZX510" s="904" t="s">
        <v>8142</v>
      </c>
      <c r="TZY510" s="905" t="s">
        <v>9290</v>
      </c>
      <c r="TZZ510" s="906" t="s">
        <v>9291</v>
      </c>
      <c r="UAA510" s="899" t="s">
        <v>3839</v>
      </c>
      <c r="UAB510" s="907">
        <v>46023</v>
      </c>
      <c r="UAC510" s="902">
        <v>46056</v>
      </c>
      <c r="UAD510" s="903" t="s">
        <v>9289</v>
      </c>
      <c r="UAE510" s="903" t="s">
        <v>9019</v>
      </c>
      <c r="UAF510" s="904" t="s">
        <v>8142</v>
      </c>
      <c r="UAG510" s="905" t="s">
        <v>9290</v>
      </c>
      <c r="UAH510" s="906" t="s">
        <v>9291</v>
      </c>
      <c r="UAI510" s="899" t="s">
        <v>3839</v>
      </c>
      <c r="UAJ510" s="907">
        <v>46023</v>
      </c>
      <c r="UAK510" s="902">
        <v>46056</v>
      </c>
      <c r="UAL510" s="903" t="s">
        <v>9289</v>
      </c>
      <c r="UAM510" s="903" t="s">
        <v>9019</v>
      </c>
      <c r="UAN510" s="904" t="s">
        <v>8142</v>
      </c>
      <c r="UAO510" s="905" t="s">
        <v>9290</v>
      </c>
      <c r="UAP510" s="906" t="s">
        <v>9291</v>
      </c>
      <c r="UAQ510" s="899" t="s">
        <v>3839</v>
      </c>
      <c r="UAR510" s="907">
        <v>46023</v>
      </c>
      <c r="UAS510" s="902">
        <v>46056</v>
      </c>
      <c r="UAT510" s="903" t="s">
        <v>9289</v>
      </c>
      <c r="UAU510" s="903" t="s">
        <v>9019</v>
      </c>
      <c r="UAV510" s="904" t="s">
        <v>8142</v>
      </c>
      <c r="UAW510" s="905" t="s">
        <v>9290</v>
      </c>
      <c r="UAX510" s="906" t="s">
        <v>9291</v>
      </c>
      <c r="UAY510" s="899" t="s">
        <v>3839</v>
      </c>
      <c r="UAZ510" s="907">
        <v>46023</v>
      </c>
      <c r="UBA510" s="902">
        <v>46056</v>
      </c>
      <c r="UBB510" s="903" t="s">
        <v>9289</v>
      </c>
      <c r="UBC510" s="903" t="s">
        <v>9019</v>
      </c>
      <c r="UBD510" s="904" t="s">
        <v>8142</v>
      </c>
      <c r="UBE510" s="905" t="s">
        <v>9290</v>
      </c>
      <c r="UBF510" s="906" t="s">
        <v>9291</v>
      </c>
      <c r="UBG510" s="899" t="s">
        <v>3839</v>
      </c>
      <c r="UBH510" s="907">
        <v>46023</v>
      </c>
      <c r="UBI510" s="902">
        <v>46056</v>
      </c>
      <c r="UBJ510" s="903" t="s">
        <v>9289</v>
      </c>
      <c r="UBK510" s="903" t="s">
        <v>9019</v>
      </c>
      <c r="UBL510" s="904" t="s">
        <v>8142</v>
      </c>
      <c r="UBM510" s="905" t="s">
        <v>9290</v>
      </c>
      <c r="UBN510" s="906" t="s">
        <v>9291</v>
      </c>
      <c r="UBO510" s="899" t="s">
        <v>3839</v>
      </c>
      <c r="UBP510" s="907">
        <v>46023</v>
      </c>
      <c r="UBQ510" s="902">
        <v>46056</v>
      </c>
      <c r="UBR510" s="903" t="s">
        <v>9289</v>
      </c>
      <c r="UBS510" s="903" t="s">
        <v>9019</v>
      </c>
      <c r="UBT510" s="904" t="s">
        <v>8142</v>
      </c>
      <c r="UBU510" s="905" t="s">
        <v>9290</v>
      </c>
      <c r="UBV510" s="906" t="s">
        <v>9291</v>
      </c>
      <c r="UBW510" s="899" t="s">
        <v>3839</v>
      </c>
      <c r="UBX510" s="907">
        <v>46023</v>
      </c>
      <c r="UBY510" s="902">
        <v>46056</v>
      </c>
      <c r="UBZ510" s="903" t="s">
        <v>9289</v>
      </c>
      <c r="UCA510" s="903" t="s">
        <v>9019</v>
      </c>
      <c r="UCB510" s="904" t="s">
        <v>8142</v>
      </c>
      <c r="UCC510" s="905" t="s">
        <v>9290</v>
      </c>
      <c r="UCD510" s="906" t="s">
        <v>9291</v>
      </c>
      <c r="UCE510" s="899" t="s">
        <v>3839</v>
      </c>
      <c r="UCF510" s="907">
        <v>46023</v>
      </c>
      <c r="UCG510" s="902">
        <v>46056</v>
      </c>
      <c r="UCH510" s="903" t="s">
        <v>9289</v>
      </c>
      <c r="UCI510" s="903" t="s">
        <v>9019</v>
      </c>
      <c r="UCJ510" s="904" t="s">
        <v>8142</v>
      </c>
      <c r="UCK510" s="905" t="s">
        <v>9290</v>
      </c>
      <c r="UCL510" s="906" t="s">
        <v>9291</v>
      </c>
      <c r="UCM510" s="899" t="s">
        <v>3839</v>
      </c>
      <c r="UCN510" s="907">
        <v>46023</v>
      </c>
      <c r="UCO510" s="902">
        <v>46056</v>
      </c>
      <c r="UCP510" s="903" t="s">
        <v>9289</v>
      </c>
      <c r="UCQ510" s="903" t="s">
        <v>9019</v>
      </c>
      <c r="UCR510" s="904" t="s">
        <v>8142</v>
      </c>
      <c r="UCS510" s="905" t="s">
        <v>9290</v>
      </c>
      <c r="UCT510" s="906" t="s">
        <v>9291</v>
      </c>
      <c r="UCU510" s="899" t="s">
        <v>3839</v>
      </c>
      <c r="UCV510" s="907">
        <v>46023</v>
      </c>
      <c r="UCW510" s="902">
        <v>46056</v>
      </c>
      <c r="UCX510" s="903" t="s">
        <v>9289</v>
      </c>
      <c r="UCY510" s="903" t="s">
        <v>9019</v>
      </c>
      <c r="UCZ510" s="904" t="s">
        <v>8142</v>
      </c>
      <c r="UDA510" s="905" t="s">
        <v>9290</v>
      </c>
      <c r="UDB510" s="906" t="s">
        <v>9291</v>
      </c>
      <c r="UDC510" s="899" t="s">
        <v>3839</v>
      </c>
      <c r="UDD510" s="907">
        <v>46023</v>
      </c>
      <c r="UDE510" s="902">
        <v>46056</v>
      </c>
      <c r="UDF510" s="903" t="s">
        <v>9289</v>
      </c>
      <c r="UDG510" s="903" t="s">
        <v>9019</v>
      </c>
      <c r="UDH510" s="904" t="s">
        <v>8142</v>
      </c>
      <c r="UDI510" s="905" t="s">
        <v>9290</v>
      </c>
      <c r="UDJ510" s="906" t="s">
        <v>9291</v>
      </c>
      <c r="UDK510" s="899" t="s">
        <v>3839</v>
      </c>
      <c r="UDL510" s="907">
        <v>46023</v>
      </c>
      <c r="UDM510" s="902">
        <v>46056</v>
      </c>
      <c r="UDN510" s="903" t="s">
        <v>9289</v>
      </c>
      <c r="UDO510" s="903" t="s">
        <v>9019</v>
      </c>
      <c r="UDP510" s="904" t="s">
        <v>8142</v>
      </c>
      <c r="UDQ510" s="905" t="s">
        <v>9290</v>
      </c>
      <c r="UDR510" s="906" t="s">
        <v>9291</v>
      </c>
      <c r="UDS510" s="899" t="s">
        <v>3839</v>
      </c>
      <c r="UDT510" s="907">
        <v>46023</v>
      </c>
      <c r="UDU510" s="902">
        <v>46056</v>
      </c>
      <c r="UDV510" s="903" t="s">
        <v>9289</v>
      </c>
      <c r="UDW510" s="903" t="s">
        <v>9019</v>
      </c>
      <c r="UDX510" s="904" t="s">
        <v>8142</v>
      </c>
      <c r="UDY510" s="905" t="s">
        <v>9290</v>
      </c>
      <c r="UDZ510" s="906" t="s">
        <v>9291</v>
      </c>
      <c r="UEA510" s="899" t="s">
        <v>3839</v>
      </c>
      <c r="UEB510" s="907">
        <v>46023</v>
      </c>
      <c r="UEC510" s="902">
        <v>46056</v>
      </c>
      <c r="UED510" s="903" t="s">
        <v>9289</v>
      </c>
      <c r="UEE510" s="903" t="s">
        <v>9019</v>
      </c>
      <c r="UEF510" s="904" t="s">
        <v>8142</v>
      </c>
      <c r="UEG510" s="905" t="s">
        <v>9290</v>
      </c>
      <c r="UEH510" s="906" t="s">
        <v>9291</v>
      </c>
      <c r="UEI510" s="899" t="s">
        <v>3839</v>
      </c>
      <c r="UEJ510" s="907">
        <v>46023</v>
      </c>
      <c r="UEK510" s="902">
        <v>46056</v>
      </c>
      <c r="UEL510" s="903" t="s">
        <v>9289</v>
      </c>
      <c r="UEM510" s="903" t="s">
        <v>9019</v>
      </c>
      <c r="UEN510" s="904" t="s">
        <v>8142</v>
      </c>
      <c r="UEO510" s="905" t="s">
        <v>9290</v>
      </c>
      <c r="UEP510" s="906" t="s">
        <v>9291</v>
      </c>
      <c r="UEQ510" s="899" t="s">
        <v>3839</v>
      </c>
      <c r="UER510" s="907">
        <v>46023</v>
      </c>
      <c r="UES510" s="902">
        <v>46056</v>
      </c>
      <c r="UET510" s="903" t="s">
        <v>9289</v>
      </c>
      <c r="UEU510" s="903" t="s">
        <v>9019</v>
      </c>
      <c r="UEV510" s="904" t="s">
        <v>8142</v>
      </c>
      <c r="UEW510" s="905" t="s">
        <v>9290</v>
      </c>
      <c r="UEX510" s="906" t="s">
        <v>9291</v>
      </c>
      <c r="UEY510" s="899" t="s">
        <v>3839</v>
      </c>
      <c r="UEZ510" s="907">
        <v>46023</v>
      </c>
      <c r="UFA510" s="902">
        <v>46056</v>
      </c>
      <c r="UFB510" s="903" t="s">
        <v>9289</v>
      </c>
      <c r="UFC510" s="903" t="s">
        <v>9019</v>
      </c>
      <c r="UFD510" s="904" t="s">
        <v>8142</v>
      </c>
      <c r="UFE510" s="905" t="s">
        <v>9290</v>
      </c>
      <c r="UFF510" s="906" t="s">
        <v>9291</v>
      </c>
      <c r="UFG510" s="899" t="s">
        <v>3839</v>
      </c>
      <c r="UFH510" s="907">
        <v>46023</v>
      </c>
      <c r="UFI510" s="902">
        <v>46056</v>
      </c>
      <c r="UFJ510" s="903" t="s">
        <v>9289</v>
      </c>
      <c r="UFK510" s="903" t="s">
        <v>9019</v>
      </c>
      <c r="UFL510" s="904" t="s">
        <v>8142</v>
      </c>
      <c r="UFM510" s="905" t="s">
        <v>9290</v>
      </c>
      <c r="UFN510" s="906" t="s">
        <v>9291</v>
      </c>
      <c r="UFO510" s="899" t="s">
        <v>3839</v>
      </c>
      <c r="UFP510" s="907">
        <v>46023</v>
      </c>
      <c r="UFQ510" s="902">
        <v>46056</v>
      </c>
      <c r="UFR510" s="903" t="s">
        <v>9289</v>
      </c>
      <c r="UFS510" s="903" t="s">
        <v>9019</v>
      </c>
      <c r="UFT510" s="904" t="s">
        <v>8142</v>
      </c>
      <c r="UFU510" s="905" t="s">
        <v>9290</v>
      </c>
      <c r="UFV510" s="906" t="s">
        <v>9291</v>
      </c>
      <c r="UFW510" s="899" t="s">
        <v>3839</v>
      </c>
      <c r="UFX510" s="907">
        <v>46023</v>
      </c>
      <c r="UFY510" s="902">
        <v>46056</v>
      </c>
      <c r="UFZ510" s="903" t="s">
        <v>9289</v>
      </c>
      <c r="UGA510" s="903" t="s">
        <v>9019</v>
      </c>
      <c r="UGB510" s="904" t="s">
        <v>8142</v>
      </c>
      <c r="UGC510" s="905" t="s">
        <v>9290</v>
      </c>
      <c r="UGD510" s="906" t="s">
        <v>9291</v>
      </c>
      <c r="UGE510" s="899" t="s">
        <v>3839</v>
      </c>
      <c r="UGF510" s="907">
        <v>46023</v>
      </c>
      <c r="UGG510" s="902">
        <v>46056</v>
      </c>
      <c r="UGH510" s="903" t="s">
        <v>9289</v>
      </c>
      <c r="UGI510" s="903" t="s">
        <v>9019</v>
      </c>
      <c r="UGJ510" s="904" t="s">
        <v>8142</v>
      </c>
      <c r="UGK510" s="905" t="s">
        <v>9290</v>
      </c>
      <c r="UGL510" s="906" t="s">
        <v>9291</v>
      </c>
      <c r="UGM510" s="899" t="s">
        <v>3839</v>
      </c>
      <c r="UGN510" s="907">
        <v>46023</v>
      </c>
      <c r="UGO510" s="902">
        <v>46056</v>
      </c>
      <c r="UGP510" s="903" t="s">
        <v>9289</v>
      </c>
      <c r="UGQ510" s="903" t="s">
        <v>9019</v>
      </c>
      <c r="UGR510" s="904" t="s">
        <v>8142</v>
      </c>
      <c r="UGS510" s="905" t="s">
        <v>9290</v>
      </c>
      <c r="UGT510" s="906" t="s">
        <v>9291</v>
      </c>
      <c r="UGU510" s="899" t="s">
        <v>3839</v>
      </c>
      <c r="UGV510" s="907">
        <v>46023</v>
      </c>
      <c r="UGW510" s="902">
        <v>46056</v>
      </c>
      <c r="UGX510" s="903" t="s">
        <v>9289</v>
      </c>
      <c r="UGY510" s="903" t="s">
        <v>9019</v>
      </c>
      <c r="UGZ510" s="904" t="s">
        <v>8142</v>
      </c>
      <c r="UHA510" s="905" t="s">
        <v>9290</v>
      </c>
      <c r="UHB510" s="906" t="s">
        <v>9291</v>
      </c>
      <c r="UHC510" s="899" t="s">
        <v>3839</v>
      </c>
      <c r="UHD510" s="907">
        <v>46023</v>
      </c>
      <c r="UHE510" s="902">
        <v>46056</v>
      </c>
      <c r="UHF510" s="903" t="s">
        <v>9289</v>
      </c>
      <c r="UHG510" s="903" t="s">
        <v>9019</v>
      </c>
      <c r="UHH510" s="904" t="s">
        <v>8142</v>
      </c>
      <c r="UHI510" s="905" t="s">
        <v>9290</v>
      </c>
      <c r="UHJ510" s="906" t="s">
        <v>9291</v>
      </c>
      <c r="UHK510" s="899" t="s">
        <v>3839</v>
      </c>
      <c r="UHL510" s="907">
        <v>46023</v>
      </c>
      <c r="UHM510" s="902">
        <v>46056</v>
      </c>
      <c r="UHN510" s="903" t="s">
        <v>9289</v>
      </c>
      <c r="UHO510" s="903" t="s">
        <v>9019</v>
      </c>
      <c r="UHP510" s="904" t="s">
        <v>8142</v>
      </c>
      <c r="UHQ510" s="905" t="s">
        <v>9290</v>
      </c>
      <c r="UHR510" s="906" t="s">
        <v>9291</v>
      </c>
      <c r="UHS510" s="899" t="s">
        <v>3839</v>
      </c>
      <c r="UHT510" s="907">
        <v>46023</v>
      </c>
      <c r="UHU510" s="902">
        <v>46056</v>
      </c>
      <c r="UHV510" s="903" t="s">
        <v>9289</v>
      </c>
      <c r="UHW510" s="903" t="s">
        <v>9019</v>
      </c>
      <c r="UHX510" s="904" t="s">
        <v>8142</v>
      </c>
      <c r="UHY510" s="905" t="s">
        <v>9290</v>
      </c>
      <c r="UHZ510" s="906" t="s">
        <v>9291</v>
      </c>
      <c r="UIA510" s="899" t="s">
        <v>3839</v>
      </c>
      <c r="UIB510" s="907">
        <v>46023</v>
      </c>
      <c r="UIC510" s="902">
        <v>46056</v>
      </c>
      <c r="UID510" s="903" t="s">
        <v>9289</v>
      </c>
      <c r="UIE510" s="903" t="s">
        <v>9019</v>
      </c>
      <c r="UIF510" s="904" t="s">
        <v>8142</v>
      </c>
      <c r="UIG510" s="905" t="s">
        <v>9290</v>
      </c>
      <c r="UIH510" s="906" t="s">
        <v>9291</v>
      </c>
      <c r="UII510" s="899" t="s">
        <v>3839</v>
      </c>
      <c r="UIJ510" s="907">
        <v>46023</v>
      </c>
      <c r="UIK510" s="902">
        <v>46056</v>
      </c>
      <c r="UIL510" s="903" t="s">
        <v>9289</v>
      </c>
      <c r="UIM510" s="903" t="s">
        <v>9019</v>
      </c>
      <c r="UIN510" s="904" t="s">
        <v>8142</v>
      </c>
      <c r="UIO510" s="905" t="s">
        <v>9290</v>
      </c>
      <c r="UIP510" s="906" t="s">
        <v>9291</v>
      </c>
      <c r="UIQ510" s="899" t="s">
        <v>3839</v>
      </c>
      <c r="UIR510" s="907">
        <v>46023</v>
      </c>
      <c r="UIS510" s="902">
        <v>46056</v>
      </c>
      <c r="UIT510" s="903" t="s">
        <v>9289</v>
      </c>
      <c r="UIU510" s="903" t="s">
        <v>9019</v>
      </c>
      <c r="UIV510" s="904" t="s">
        <v>8142</v>
      </c>
      <c r="UIW510" s="905" t="s">
        <v>9290</v>
      </c>
      <c r="UIX510" s="906" t="s">
        <v>9291</v>
      </c>
      <c r="UIY510" s="899" t="s">
        <v>3839</v>
      </c>
      <c r="UIZ510" s="907">
        <v>46023</v>
      </c>
      <c r="UJA510" s="902">
        <v>46056</v>
      </c>
      <c r="UJB510" s="903" t="s">
        <v>9289</v>
      </c>
      <c r="UJC510" s="903" t="s">
        <v>9019</v>
      </c>
      <c r="UJD510" s="904" t="s">
        <v>8142</v>
      </c>
      <c r="UJE510" s="905" t="s">
        <v>9290</v>
      </c>
      <c r="UJF510" s="906" t="s">
        <v>9291</v>
      </c>
      <c r="UJG510" s="899" t="s">
        <v>3839</v>
      </c>
      <c r="UJH510" s="907">
        <v>46023</v>
      </c>
      <c r="UJI510" s="902">
        <v>46056</v>
      </c>
      <c r="UJJ510" s="903" t="s">
        <v>9289</v>
      </c>
      <c r="UJK510" s="903" t="s">
        <v>9019</v>
      </c>
      <c r="UJL510" s="904" t="s">
        <v>8142</v>
      </c>
      <c r="UJM510" s="905" t="s">
        <v>9290</v>
      </c>
      <c r="UJN510" s="906" t="s">
        <v>9291</v>
      </c>
      <c r="UJO510" s="899" t="s">
        <v>3839</v>
      </c>
      <c r="UJP510" s="907">
        <v>46023</v>
      </c>
      <c r="UJQ510" s="902">
        <v>46056</v>
      </c>
      <c r="UJR510" s="903" t="s">
        <v>9289</v>
      </c>
      <c r="UJS510" s="903" t="s">
        <v>9019</v>
      </c>
      <c r="UJT510" s="904" t="s">
        <v>8142</v>
      </c>
      <c r="UJU510" s="905" t="s">
        <v>9290</v>
      </c>
      <c r="UJV510" s="906" t="s">
        <v>9291</v>
      </c>
      <c r="UJW510" s="899" t="s">
        <v>3839</v>
      </c>
      <c r="UJX510" s="907">
        <v>46023</v>
      </c>
      <c r="UJY510" s="902">
        <v>46056</v>
      </c>
      <c r="UJZ510" s="903" t="s">
        <v>9289</v>
      </c>
      <c r="UKA510" s="903" t="s">
        <v>9019</v>
      </c>
      <c r="UKB510" s="904" t="s">
        <v>8142</v>
      </c>
      <c r="UKC510" s="905" t="s">
        <v>9290</v>
      </c>
      <c r="UKD510" s="906" t="s">
        <v>9291</v>
      </c>
      <c r="UKE510" s="899" t="s">
        <v>3839</v>
      </c>
      <c r="UKF510" s="907">
        <v>46023</v>
      </c>
      <c r="UKG510" s="902">
        <v>46056</v>
      </c>
      <c r="UKH510" s="903" t="s">
        <v>9289</v>
      </c>
      <c r="UKI510" s="903" t="s">
        <v>9019</v>
      </c>
      <c r="UKJ510" s="904" t="s">
        <v>8142</v>
      </c>
      <c r="UKK510" s="905" t="s">
        <v>9290</v>
      </c>
      <c r="UKL510" s="906" t="s">
        <v>9291</v>
      </c>
      <c r="UKM510" s="899" t="s">
        <v>3839</v>
      </c>
      <c r="UKN510" s="907">
        <v>46023</v>
      </c>
      <c r="UKO510" s="902">
        <v>46056</v>
      </c>
      <c r="UKP510" s="903" t="s">
        <v>9289</v>
      </c>
      <c r="UKQ510" s="903" t="s">
        <v>9019</v>
      </c>
      <c r="UKR510" s="904" t="s">
        <v>8142</v>
      </c>
      <c r="UKS510" s="905" t="s">
        <v>9290</v>
      </c>
      <c r="UKT510" s="906" t="s">
        <v>9291</v>
      </c>
      <c r="UKU510" s="899" t="s">
        <v>3839</v>
      </c>
      <c r="UKV510" s="907">
        <v>46023</v>
      </c>
      <c r="UKW510" s="902">
        <v>46056</v>
      </c>
      <c r="UKX510" s="903" t="s">
        <v>9289</v>
      </c>
      <c r="UKY510" s="903" t="s">
        <v>9019</v>
      </c>
      <c r="UKZ510" s="904" t="s">
        <v>8142</v>
      </c>
      <c r="ULA510" s="905" t="s">
        <v>9290</v>
      </c>
      <c r="ULB510" s="906" t="s">
        <v>9291</v>
      </c>
      <c r="ULC510" s="899" t="s">
        <v>3839</v>
      </c>
      <c r="ULD510" s="907">
        <v>46023</v>
      </c>
      <c r="ULE510" s="902">
        <v>46056</v>
      </c>
      <c r="ULF510" s="903" t="s">
        <v>9289</v>
      </c>
      <c r="ULG510" s="903" t="s">
        <v>9019</v>
      </c>
      <c r="ULH510" s="904" t="s">
        <v>8142</v>
      </c>
      <c r="ULI510" s="905" t="s">
        <v>9290</v>
      </c>
      <c r="ULJ510" s="906" t="s">
        <v>9291</v>
      </c>
      <c r="ULK510" s="899" t="s">
        <v>3839</v>
      </c>
      <c r="ULL510" s="907">
        <v>46023</v>
      </c>
      <c r="ULM510" s="902">
        <v>46056</v>
      </c>
      <c r="ULN510" s="903" t="s">
        <v>9289</v>
      </c>
      <c r="ULO510" s="903" t="s">
        <v>9019</v>
      </c>
      <c r="ULP510" s="904" t="s">
        <v>8142</v>
      </c>
      <c r="ULQ510" s="905" t="s">
        <v>9290</v>
      </c>
      <c r="ULR510" s="906" t="s">
        <v>9291</v>
      </c>
      <c r="ULS510" s="899" t="s">
        <v>3839</v>
      </c>
      <c r="ULT510" s="907">
        <v>46023</v>
      </c>
      <c r="ULU510" s="902">
        <v>46056</v>
      </c>
      <c r="ULV510" s="903" t="s">
        <v>9289</v>
      </c>
      <c r="ULW510" s="903" t="s">
        <v>9019</v>
      </c>
      <c r="ULX510" s="904" t="s">
        <v>8142</v>
      </c>
      <c r="ULY510" s="905" t="s">
        <v>9290</v>
      </c>
      <c r="ULZ510" s="906" t="s">
        <v>9291</v>
      </c>
      <c r="UMA510" s="899" t="s">
        <v>3839</v>
      </c>
      <c r="UMB510" s="907">
        <v>46023</v>
      </c>
      <c r="UMC510" s="902">
        <v>46056</v>
      </c>
      <c r="UMD510" s="903" t="s">
        <v>9289</v>
      </c>
      <c r="UME510" s="903" t="s">
        <v>9019</v>
      </c>
      <c r="UMF510" s="904" t="s">
        <v>8142</v>
      </c>
      <c r="UMG510" s="905" t="s">
        <v>9290</v>
      </c>
      <c r="UMH510" s="906" t="s">
        <v>9291</v>
      </c>
      <c r="UMI510" s="899" t="s">
        <v>3839</v>
      </c>
      <c r="UMJ510" s="907">
        <v>46023</v>
      </c>
      <c r="UMK510" s="902">
        <v>46056</v>
      </c>
      <c r="UML510" s="903" t="s">
        <v>9289</v>
      </c>
      <c r="UMM510" s="903" t="s">
        <v>9019</v>
      </c>
      <c r="UMN510" s="904" t="s">
        <v>8142</v>
      </c>
      <c r="UMO510" s="905" t="s">
        <v>9290</v>
      </c>
      <c r="UMP510" s="906" t="s">
        <v>9291</v>
      </c>
      <c r="UMQ510" s="899" t="s">
        <v>3839</v>
      </c>
      <c r="UMR510" s="907">
        <v>46023</v>
      </c>
      <c r="UMS510" s="902">
        <v>46056</v>
      </c>
      <c r="UMT510" s="903" t="s">
        <v>9289</v>
      </c>
      <c r="UMU510" s="903" t="s">
        <v>9019</v>
      </c>
      <c r="UMV510" s="904" t="s">
        <v>8142</v>
      </c>
      <c r="UMW510" s="905" t="s">
        <v>9290</v>
      </c>
      <c r="UMX510" s="906" t="s">
        <v>9291</v>
      </c>
      <c r="UMY510" s="899" t="s">
        <v>3839</v>
      </c>
      <c r="UMZ510" s="907">
        <v>46023</v>
      </c>
      <c r="UNA510" s="902">
        <v>46056</v>
      </c>
      <c r="UNB510" s="903" t="s">
        <v>9289</v>
      </c>
      <c r="UNC510" s="903" t="s">
        <v>9019</v>
      </c>
      <c r="UND510" s="904" t="s">
        <v>8142</v>
      </c>
      <c r="UNE510" s="905" t="s">
        <v>9290</v>
      </c>
      <c r="UNF510" s="906" t="s">
        <v>9291</v>
      </c>
      <c r="UNG510" s="899" t="s">
        <v>3839</v>
      </c>
      <c r="UNH510" s="907">
        <v>46023</v>
      </c>
      <c r="UNI510" s="902">
        <v>46056</v>
      </c>
      <c r="UNJ510" s="903" t="s">
        <v>9289</v>
      </c>
      <c r="UNK510" s="903" t="s">
        <v>9019</v>
      </c>
      <c r="UNL510" s="904" t="s">
        <v>8142</v>
      </c>
      <c r="UNM510" s="905" t="s">
        <v>9290</v>
      </c>
      <c r="UNN510" s="906" t="s">
        <v>9291</v>
      </c>
      <c r="UNO510" s="899" t="s">
        <v>3839</v>
      </c>
      <c r="UNP510" s="907">
        <v>46023</v>
      </c>
      <c r="UNQ510" s="902">
        <v>46056</v>
      </c>
      <c r="UNR510" s="903" t="s">
        <v>9289</v>
      </c>
      <c r="UNS510" s="903" t="s">
        <v>9019</v>
      </c>
      <c r="UNT510" s="904" t="s">
        <v>8142</v>
      </c>
      <c r="UNU510" s="905" t="s">
        <v>9290</v>
      </c>
      <c r="UNV510" s="906" t="s">
        <v>9291</v>
      </c>
      <c r="UNW510" s="899" t="s">
        <v>3839</v>
      </c>
      <c r="UNX510" s="907">
        <v>46023</v>
      </c>
      <c r="UNY510" s="902">
        <v>46056</v>
      </c>
      <c r="UNZ510" s="903" t="s">
        <v>9289</v>
      </c>
      <c r="UOA510" s="903" t="s">
        <v>9019</v>
      </c>
      <c r="UOB510" s="904" t="s">
        <v>8142</v>
      </c>
      <c r="UOC510" s="905" t="s">
        <v>9290</v>
      </c>
      <c r="UOD510" s="906" t="s">
        <v>9291</v>
      </c>
      <c r="UOE510" s="899" t="s">
        <v>3839</v>
      </c>
      <c r="UOF510" s="907">
        <v>46023</v>
      </c>
      <c r="UOG510" s="902">
        <v>46056</v>
      </c>
      <c r="UOH510" s="903" t="s">
        <v>9289</v>
      </c>
      <c r="UOI510" s="903" t="s">
        <v>9019</v>
      </c>
      <c r="UOJ510" s="904" t="s">
        <v>8142</v>
      </c>
      <c r="UOK510" s="905" t="s">
        <v>9290</v>
      </c>
      <c r="UOL510" s="906" t="s">
        <v>9291</v>
      </c>
      <c r="UOM510" s="899" t="s">
        <v>3839</v>
      </c>
      <c r="UON510" s="907">
        <v>46023</v>
      </c>
      <c r="UOO510" s="902">
        <v>46056</v>
      </c>
      <c r="UOP510" s="903" t="s">
        <v>9289</v>
      </c>
      <c r="UOQ510" s="903" t="s">
        <v>9019</v>
      </c>
      <c r="UOR510" s="904" t="s">
        <v>8142</v>
      </c>
      <c r="UOS510" s="905" t="s">
        <v>9290</v>
      </c>
      <c r="UOT510" s="906" t="s">
        <v>9291</v>
      </c>
      <c r="UOU510" s="899" t="s">
        <v>3839</v>
      </c>
      <c r="UOV510" s="907">
        <v>46023</v>
      </c>
      <c r="UOW510" s="902">
        <v>46056</v>
      </c>
      <c r="UOX510" s="903" t="s">
        <v>9289</v>
      </c>
      <c r="UOY510" s="903" t="s">
        <v>9019</v>
      </c>
      <c r="UOZ510" s="904" t="s">
        <v>8142</v>
      </c>
      <c r="UPA510" s="905" t="s">
        <v>9290</v>
      </c>
      <c r="UPB510" s="906" t="s">
        <v>9291</v>
      </c>
      <c r="UPC510" s="899" t="s">
        <v>3839</v>
      </c>
      <c r="UPD510" s="907">
        <v>46023</v>
      </c>
      <c r="UPE510" s="902">
        <v>46056</v>
      </c>
      <c r="UPF510" s="903" t="s">
        <v>9289</v>
      </c>
      <c r="UPG510" s="903" t="s">
        <v>9019</v>
      </c>
      <c r="UPH510" s="904" t="s">
        <v>8142</v>
      </c>
      <c r="UPI510" s="905" t="s">
        <v>9290</v>
      </c>
      <c r="UPJ510" s="906" t="s">
        <v>9291</v>
      </c>
      <c r="UPK510" s="899" t="s">
        <v>3839</v>
      </c>
      <c r="UPL510" s="907">
        <v>46023</v>
      </c>
      <c r="UPM510" s="902">
        <v>46056</v>
      </c>
      <c r="UPN510" s="903" t="s">
        <v>9289</v>
      </c>
      <c r="UPO510" s="903" t="s">
        <v>9019</v>
      </c>
      <c r="UPP510" s="904" t="s">
        <v>8142</v>
      </c>
      <c r="UPQ510" s="905" t="s">
        <v>9290</v>
      </c>
      <c r="UPR510" s="906" t="s">
        <v>9291</v>
      </c>
      <c r="UPS510" s="899" t="s">
        <v>3839</v>
      </c>
      <c r="UPT510" s="907">
        <v>46023</v>
      </c>
      <c r="UPU510" s="902">
        <v>46056</v>
      </c>
      <c r="UPV510" s="903" t="s">
        <v>9289</v>
      </c>
      <c r="UPW510" s="903" t="s">
        <v>9019</v>
      </c>
      <c r="UPX510" s="904" t="s">
        <v>8142</v>
      </c>
      <c r="UPY510" s="905" t="s">
        <v>9290</v>
      </c>
      <c r="UPZ510" s="906" t="s">
        <v>9291</v>
      </c>
      <c r="UQA510" s="899" t="s">
        <v>3839</v>
      </c>
      <c r="UQB510" s="907">
        <v>46023</v>
      </c>
      <c r="UQC510" s="902">
        <v>46056</v>
      </c>
      <c r="UQD510" s="903" t="s">
        <v>9289</v>
      </c>
      <c r="UQE510" s="903" t="s">
        <v>9019</v>
      </c>
      <c r="UQF510" s="904" t="s">
        <v>8142</v>
      </c>
      <c r="UQG510" s="905" t="s">
        <v>9290</v>
      </c>
      <c r="UQH510" s="906" t="s">
        <v>9291</v>
      </c>
      <c r="UQI510" s="899" t="s">
        <v>3839</v>
      </c>
      <c r="UQJ510" s="907">
        <v>46023</v>
      </c>
      <c r="UQK510" s="902">
        <v>46056</v>
      </c>
      <c r="UQL510" s="903" t="s">
        <v>9289</v>
      </c>
      <c r="UQM510" s="903" t="s">
        <v>9019</v>
      </c>
      <c r="UQN510" s="904" t="s">
        <v>8142</v>
      </c>
      <c r="UQO510" s="905" t="s">
        <v>9290</v>
      </c>
      <c r="UQP510" s="906" t="s">
        <v>9291</v>
      </c>
      <c r="UQQ510" s="899" t="s">
        <v>3839</v>
      </c>
      <c r="UQR510" s="907">
        <v>46023</v>
      </c>
      <c r="UQS510" s="902">
        <v>46056</v>
      </c>
      <c r="UQT510" s="903" t="s">
        <v>9289</v>
      </c>
      <c r="UQU510" s="903" t="s">
        <v>9019</v>
      </c>
      <c r="UQV510" s="904" t="s">
        <v>8142</v>
      </c>
      <c r="UQW510" s="905" t="s">
        <v>9290</v>
      </c>
      <c r="UQX510" s="906" t="s">
        <v>9291</v>
      </c>
      <c r="UQY510" s="899" t="s">
        <v>3839</v>
      </c>
      <c r="UQZ510" s="907">
        <v>46023</v>
      </c>
      <c r="URA510" s="902">
        <v>46056</v>
      </c>
      <c r="URB510" s="903" t="s">
        <v>9289</v>
      </c>
      <c r="URC510" s="903" t="s">
        <v>9019</v>
      </c>
      <c r="URD510" s="904" t="s">
        <v>8142</v>
      </c>
      <c r="URE510" s="905" t="s">
        <v>9290</v>
      </c>
      <c r="URF510" s="906" t="s">
        <v>9291</v>
      </c>
      <c r="URG510" s="899" t="s">
        <v>3839</v>
      </c>
      <c r="URH510" s="907">
        <v>46023</v>
      </c>
      <c r="URI510" s="902">
        <v>46056</v>
      </c>
      <c r="URJ510" s="903" t="s">
        <v>9289</v>
      </c>
      <c r="URK510" s="903" t="s">
        <v>9019</v>
      </c>
      <c r="URL510" s="904" t="s">
        <v>8142</v>
      </c>
      <c r="URM510" s="905" t="s">
        <v>9290</v>
      </c>
      <c r="URN510" s="906" t="s">
        <v>9291</v>
      </c>
      <c r="URO510" s="899" t="s">
        <v>3839</v>
      </c>
      <c r="URP510" s="907">
        <v>46023</v>
      </c>
      <c r="URQ510" s="902">
        <v>46056</v>
      </c>
      <c r="URR510" s="903" t="s">
        <v>9289</v>
      </c>
      <c r="URS510" s="903" t="s">
        <v>9019</v>
      </c>
      <c r="URT510" s="904" t="s">
        <v>8142</v>
      </c>
      <c r="URU510" s="905" t="s">
        <v>9290</v>
      </c>
      <c r="URV510" s="906" t="s">
        <v>9291</v>
      </c>
      <c r="URW510" s="899" t="s">
        <v>3839</v>
      </c>
      <c r="URX510" s="907">
        <v>46023</v>
      </c>
      <c r="URY510" s="902">
        <v>46056</v>
      </c>
      <c r="URZ510" s="903" t="s">
        <v>9289</v>
      </c>
      <c r="USA510" s="903" t="s">
        <v>9019</v>
      </c>
      <c r="USB510" s="904" t="s">
        <v>8142</v>
      </c>
      <c r="USC510" s="905" t="s">
        <v>9290</v>
      </c>
      <c r="USD510" s="906" t="s">
        <v>9291</v>
      </c>
      <c r="USE510" s="899" t="s">
        <v>3839</v>
      </c>
      <c r="USF510" s="907">
        <v>46023</v>
      </c>
      <c r="USG510" s="902">
        <v>46056</v>
      </c>
      <c r="USH510" s="903" t="s">
        <v>9289</v>
      </c>
      <c r="USI510" s="903" t="s">
        <v>9019</v>
      </c>
      <c r="USJ510" s="904" t="s">
        <v>8142</v>
      </c>
      <c r="USK510" s="905" t="s">
        <v>9290</v>
      </c>
      <c r="USL510" s="906" t="s">
        <v>9291</v>
      </c>
      <c r="USM510" s="899" t="s">
        <v>3839</v>
      </c>
      <c r="USN510" s="907">
        <v>46023</v>
      </c>
      <c r="USO510" s="902">
        <v>46056</v>
      </c>
      <c r="USP510" s="903" t="s">
        <v>9289</v>
      </c>
      <c r="USQ510" s="903" t="s">
        <v>9019</v>
      </c>
      <c r="USR510" s="904" t="s">
        <v>8142</v>
      </c>
      <c r="USS510" s="905" t="s">
        <v>9290</v>
      </c>
      <c r="UST510" s="906" t="s">
        <v>9291</v>
      </c>
      <c r="USU510" s="899" t="s">
        <v>3839</v>
      </c>
      <c r="USV510" s="907">
        <v>46023</v>
      </c>
      <c r="USW510" s="902">
        <v>46056</v>
      </c>
      <c r="USX510" s="903" t="s">
        <v>9289</v>
      </c>
      <c r="USY510" s="903" t="s">
        <v>9019</v>
      </c>
      <c r="USZ510" s="904" t="s">
        <v>8142</v>
      </c>
      <c r="UTA510" s="905" t="s">
        <v>9290</v>
      </c>
      <c r="UTB510" s="906" t="s">
        <v>9291</v>
      </c>
      <c r="UTC510" s="899" t="s">
        <v>3839</v>
      </c>
      <c r="UTD510" s="907">
        <v>46023</v>
      </c>
      <c r="UTE510" s="902">
        <v>46056</v>
      </c>
      <c r="UTF510" s="903" t="s">
        <v>9289</v>
      </c>
      <c r="UTG510" s="903" t="s">
        <v>9019</v>
      </c>
      <c r="UTH510" s="904" t="s">
        <v>8142</v>
      </c>
      <c r="UTI510" s="905" t="s">
        <v>9290</v>
      </c>
      <c r="UTJ510" s="906" t="s">
        <v>9291</v>
      </c>
      <c r="UTK510" s="899" t="s">
        <v>3839</v>
      </c>
      <c r="UTL510" s="907">
        <v>46023</v>
      </c>
      <c r="UTM510" s="902">
        <v>46056</v>
      </c>
      <c r="UTN510" s="903" t="s">
        <v>9289</v>
      </c>
      <c r="UTO510" s="903" t="s">
        <v>9019</v>
      </c>
      <c r="UTP510" s="904" t="s">
        <v>8142</v>
      </c>
      <c r="UTQ510" s="905" t="s">
        <v>9290</v>
      </c>
      <c r="UTR510" s="906" t="s">
        <v>9291</v>
      </c>
      <c r="UTS510" s="899" t="s">
        <v>3839</v>
      </c>
      <c r="UTT510" s="907">
        <v>46023</v>
      </c>
      <c r="UTU510" s="902">
        <v>46056</v>
      </c>
      <c r="UTV510" s="903" t="s">
        <v>9289</v>
      </c>
      <c r="UTW510" s="903" t="s">
        <v>9019</v>
      </c>
      <c r="UTX510" s="904" t="s">
        <v>8142</v>
      </c>
      <c r="UTY510" s="905" t="s">
        <v>9290</v>
      </c>
      <c r="UTZ510" s="906" t="s">
        <v>9291</v>
      </c>
      <c r="UUA510" s="899" t="s">
        <v>3839</v>
      </c>
      <c r="UUB510" s="907">
        <v>46023</v>
      </c>
      <c r="UUC510" s="902">
        <v>46056</v>
      </c>
      <c r="UUD510" s="903" t="s">
        <v>9289</v>
      </c>
      <c r="UUE510" s="903" t="s">
        <v>9019</v>
      </c>
      <c r="UUF510" s="904" t="s">
        <v>8142</v>
      </c>
      <c r="UUG510" s="905" t="s">
        <v>9290</v>
      </c>
      <c r="UUH510" s="906" t="s">
        <v>9291</v>
      </c>
      <c r="UUI510" s="899" t="s">
        <v>3839</v>
      </c>
      <c r="UUJ510" s="907">
        <v>46023</v>
      </c>
      <c r="UUK510" s="902">
        <v>46056</v>
      </c>
      <c r="UUL510" s="903" t="s">
        <v>9289</v>
      </c>
      <c r="UUM510" s="903" t="s">
        <v>9019</v>
      </c>
      <c r="UUN510" s="904" t="s">
        <v>8142</v>
      </c>
      <c r="UUO510" s="905" t="s">
        <v>9290</v>
      </c>
      <c r="UUP510" s="906" t="s">
        <v>9291</v>
      </c>
      <c r="UUQ510" s="899" t="s">
        <v>3839</v>
      </c>
      <c r="UUR510" s="907">
        <v>46023</v>
      </c>
      <c r="UUS510" s="902">
        <v>46056</v>
      </c>
      <c r="UUT510" s="903" t="s">
        <v>9289</v>
      </c>
      <c r="UUU510" s="903" t="s">
        <v>9019</v>
      </c>
      <c r="UUV510" s="904" t="s">
        <v>8142</v>
      </c>
      <c r="UUW510" s="905" t="s">
        <v>9290</v>
      </c>
      <c r="UUX510" s="906" t="s">
        <v>9291</v>
      </c>
      <c r="UUY510" s="899" t="s">
        <v>3839</v>
      </c>
      <c r="UUZ510" s="907">
        <v>46023</v>
      </c>
      <c r="UVA510" s="902">
        <v>46056</v>
      </c>
      <c r="UVB510" s="903" t="s">
        <v>9289</v>
      </c>
      <c r="UVC510" s="903" t="s">
        <v>9019</v>
      </c>
      <c r="UVD510" s="904" t="s">
        <v>8142</v>
      </c>
      <c r="UVE510" s="905" t="s">
        <v>9290</v>
      </c>
      <c r="UVF510" s="906" t="s">
        <v>9291</v>
      </c>
      <c r="UVG510" s="899" t="s">
        <v>3839</v>
      </c>
      <c r="UVH510" s="907">
        <v>46023</v>
      </c>
      <c r="UVI510" s="902">
        <v>46056</v>
      </c>
      <c r="UVJ510" s="903" t="s">
        <v>9289</v>
      </c>
      <c r="UVK510" s="903" t="s">
        <v>9019</v>
      </c>
      <c r="UVL510" s="904" t="s">
        <v>8142</v>
      </c>
      <c r="UVM510" s="905" t="s">
        <v>9290</v>
      </c>
      <c r="UVN510" s="906" t="s">
        <v>9291</v>
      </c>
      <c r="UVO510" s="899" t="s">
        <v>3839</v>
      </c>
      <c r="UVP510" s="907">
        <v>46023</v>
      </c>
      <c r="UVQ510" s="902">
        <v>46056</v>
      </c>
      <c r="UVR510" s="903" t="s">
        <v>9289</v>
      </c>
      <c r="UVS510" s="903" t="s">
        <v>9019</v>
      </c>
      <c r="UVT510" s="904" t="s">
        <v>8142</v>
      </c>
      <c r="UVU510" s="905" t="s">
        <v>9290</v>
      </c>
      <c r="UVV510" s="906" t="s">
        <v>9291</v>
      </c>
      <c r="UVW510" s="899" t="s">
        <v>3839</v>
      </c>
      <c r="UVX510" s="907">
        <v>46023</v>
      </c>
      <c r="UVY510" s="902">
        <v>46056</v>
      </c>
      <c r="UVZ510" s="903" t="s">
        <v>9289</v>
      </c>
      <c r="UWA510" s="903" t="s">
        <v>9019</v>
      </c>
      <c r="UWB510" s="904" t="s">
        <v>8142</v>
      </c>
      <c r="UWC510" s="905" t="s">
        <v>9290</v>
      </c>
      <c r="UWD510" s="906" t="s">
        <v>9291</v>
      </c>
      <c r="UWE510" s="899" t="s">
        <v>3839</v>
      </c>
      <c r="UWF510" s="907">
        <v>46023</v>
      </c>
      <c r="UWG510" s="902">
        <v>46056</v>
      </c>
      <c r="UWH510" s="903" t="s">
        <v>9289</v>
      </c>
      <c r="UWI510" s="903" t="s">
        <v>9019</v>
      </c>
      <c r="UWJ510" s="904" t="s">
        <v>8142</v>
      </c>
      <c r="UWK510" s="905" t="s">
        <v>9290</v>
      </c>
      <c r="UWL510" s="906" t="s">
        <v>9291</v>
      </c>
      <c r="UWM510" s="899" t="s">
        <v>3839</v>
      </c>
      <c r="UWN510" s="907">
        <v>46023</v>
      </c>
      <c r="UWO510" s="902">
        <v>46056</v>
      </c>
      <c r="UWP510" s="903" t="s">
        <v>9289</v>
      </c>
      <c r="UWQ510" s="903" t="s">
        <v>9019</v>
      </c>
      <c r="UWR510" s="904" t="s">
        <v>8142</v>
      </c>
      <c r="UWS510" s="905" t="s">
        <v>9290</v>
      </c>
      <c r="UWT510" s="906" t="s">
        <v>9291</v>
      </c>
      <c r="UWU510" s="899" t="s">
        <v>3839</v>
      </c>
      <c r="UWV510" s="907">
        <v>46023</v>
      </c>
      <c r="UWW510" s="902">
        <v>46056</v>
      </c>
      <c r="UWX510" s="903" t="s">
        <v>9289</v>
      </c>
      <c r="UWY510" s="903" t="s">
        <v>9019</v>
      </c>
      <c r="UWZ510" s="904" t="s">
        <v>8142</v>
      </c>
      <c r="UXA510" s="905" t="s">
        <v>9290</v>
      </c>
      <c r="UXB510" s="906" t="s">
        <v>9291</v>
      </c>
      <c r="UXC510" s="899" t="s">
        <v>3839</v>
      </c>
      <c r="UXD510" s="907">
        <v>46023</v>
      </c>
      <c r="UXE510" s="902">
        <v>46056</v>
      </c>
      <c r="UXF510" s="903" t="s">
        <v>9289</v>
      </c>
      <c r="UXG510" s="903" t="s">
        <v>9019</v>
      </c>
      <c r="UXH510" s="904" t="s">
        <v>8142</v>
      </c>
      <c r="UXI510" s="905" t="s">
        <v>9290</v>
      </c>
      <c r="UXJ510" s="906" t="s">
        <v>9291</v>
      </c>
      <c r="UXK510" s="899" t="s">
        <v>3839</v>
      </c>
      <c r="UXL510" s="907">
        <v>46023</v>
      </c>
      <c r="UXM510" s="902">
        <v>46056</v>
      </c>
      <c r="UXN510" s="903" t="s">
        <v>9289</v>
      </c>
      <c r="UXO510" s="903" t="s">
        <v>9019</v>
      </c>
      <c r="UXP510" s="904" t="s">
        <v>8142</v>
      </c>
      <c r="UXQ510" s="905" t="s">
        <v>9290</v>
      </c>
      <c r="UXR510" s="906" t="s">
        <v>9291</v>
      </c>
      <c r="UXS510" s="899" t="s">
        <v>3839</v>
      </c>
      <c r="UXT510" s="907">
        <v>46023</v>
      </c>
      <c r="UXU510" s="902">
        <v>46056</v>
      </c>
      <c r="UXV510" s="903" t="s">
        <v>9289</v>
      </c>
      <c r="UXW510" s="903" t="s">
        <v>9019</v>
      </c>
      <c r="UXX510" s="904" t="s">
        <v>8142</v>
      </c>
      <c r="UXY510" s="905" t="s">
        <v>9290</v>
      </c>
      <c r="UXZ510" s="906" t="s">
        <v>9291</v>
      </c>
      <c r="UYA510" s="899" t="s">
        <v>3839</v>
      </c>
      <c r="UYB510" s="907">
        <v>46023</v>
      </c>
      <c r="UYC510" s="902">
        <v>46056</v>
      </c>
      <c r="UYD510" s="903" t="s">
        <v>9289</v>
      </c>
      <c r="UYE510" s="903" t="s">
        <v>9019</v>
      </c>
      <c r="UYF510" s="904" t="s">
        <v>8142</v>
      </c>
      <c r="UYG510" s="905" t="s">
        <v>9290</v>
      </c>
      <c r="UYH510" s="906" t="s">
        <v>9291</v>
      </c>
      <c r="UYI510" s="899" t="s">
        <v>3839</v>
      </c>
      <c r="UYJ510" s="907">
        <v>46023</v>
      </c>
      <c r="UYK510" s="902">
        <v>46056</v>
      </c>
      <c r="UYL510" s="903" t="s">
        <v>9289</v>
      </c>
      <c r="UYM510" s="903" t="s">
        <v>9019</v>
      </c>
      <c r="UYN510" s="904" t="s">
        <v>8142</v>
      </c>
      <c r="UYO510" s="905" t="s">
        <v>9290</v>
      </c>
      <c r="UYP510" s="906" t="s">
        <v>9291</v>
      </c>
      <c r="UYQ510" s="899" t="s">
        <v>3839</v>
      </c>
      <c r="UYR510" s="907">
        <v>46023</v>
      </c>
      <c r="UYS510" s="902">
        <v>46056</v>
      </c>
      <c r="UYT510" s="903" t="s">
        <v>9289</v>
      </c>
      <c r="UYU510" s="903" t="s">
        <v>9019</v>
      </c>
      <c r="UYV510" s="904" t="s">
        <v>8142</v>
      </c>
      <c r="UYW510" s="905" t="s">
        <v>9290</v>
      </c>
      <c r="UYX510" s="906" t="s">
        <v>9291</v>
      </c>
      <c r="UYY510" s="899" t="s">
        <v>3839</v>
      </c>
      <c r="UYZ510" s="907">
        <v>46023</v>
      </c>
      <c r="UZA510" s="902">
        <v>46056</v>
      </c>
      <c r="UZB510" s="903" t="s">
        <v>9289</v>
      </c>
      <c r="UZC510" s="903" t="s">
        <v>9019</v>
      </c>
      <c r="UZD510" s="904" t="s">
        <v>8142</v>
      </c>
      <c r="UZE510" s="905" t="s">
        <v>9290</v>
      </c>
      <c r="UZF510" s="906" t="s">
        <v>9291</v>
      </c>
      <c r="UZG510" s="899" t="s">
        <v>3839</v>
      </c>
      <c r="UZH510" s="907">
        <v>46023</v>
      </c>
      <c r="UZI510" s="902">
        <v>46056</v>
      </c>
      <c r="UZJ510" s="903" t="s">
        <v>9289</v>
      </c>
      <c r="UZK510" s="903" t="s">
        <v>9019</v>
      </c>
      <c r="UZL510" s="904" t="s">
        <v>8142</v>
      </c>
      <c r="UZM510" s="905" t="s">
        <v>9290</v>
      </c>
      <c r="UZN510" s="906" t="s">
        <v>9291</v>
      </c>
      <c r="UZO510" s="899" t="s">
        <v>3839</v>
      </c>
      <c r="UZP510" s="907">
        <v>46023</v>
      </c>
      <c r="UZQ510" s="902">
        <v>46056</v>
      </c>
      <c r="UZR510" s="903" t="s">
        <v>9289</v>
      </c>
      <c r="UZS510" s="903" t="s">
        <v>9019</v>
      </c>
      <c r="UZT510" s="904" t="s">
        <v>8142</v>
      </c>
      <c r="UZU510" s="905" t="s">
        <v>9290</v>
      </c>
      <c r="UZV510" s="906" t="s">
        <v>9291</v>
      </c>
      <c r="UZW510" s="899" t="s">
        <v>3839</v>
      </c>
      <c r="UZX510" s="907">
        <v>46023</v>
      </c>
      <c r="UZY510" s="902">
        <v>46056</v>
      </c>
      <c r="UZZ510" s="903" t="s">
        <v>9289</v>
      </c>
      <c r="VAA510" s="903" t="s">
        <v>9019</v>
      </c>
      <c r="VAB510" s="904" t="s">
        <v>8142</v>
      </c>
      <c r="VAC510" s="905" t="s">
        <v>9290</v>
      </c>
      <c r="VAD510" s="906" t="s">
        <v>9291</v>
      </c>
      <c r="VAE510" s="899" t="s">
        <v>3839</v>
      </c>
      <c r="VAF510" s="907">
        <v>46023</v>
      </c>
      <c r="VAG510" s="902">
        <v>46056</v>
      </c>
      <c r="VAH510" s="903" t="s">
        <v>9289</v>
      </c>
      <c r="VAI510" s="903" t="s">
        <v>9019</v>
      </c>
      <c r="VAJ510" s="904" t="s">
        <v>8142</v>
      </c>
      <c r="VAK510" s="905" t="s">
        <v>9290</v>
      </c>
      <c r="VAL510" s="906" t="s">
        <v>9291</v>
      </c>
      <c r="VAM510" s="899" t="s">
        <v>3839</v>
      </c>
      <c r="VAN510" s="907">
        <v>46023</v>
      </c>
      <c r="VAO510" s="902">
        <v>46056</v>
      </c>
      <c r="VAP510" s="903" t="s">
        <v>9289</v>
      </c>
      <c r="VAQ510" s="903" t="s">
        <v>9019</v>
      </c>
      <c r="VAR510" s="904" t="s">
        <v>8142</v>
      </c>
      <c r="VAS510" s="905" t="s">
        <v>9290</v>
      </c>
      <c r="VAT510" s="906" t="s">
        <v>9291</v>
      </c>
      <c r="VAU510" s="899" t="s">
        <v>3839</v>
      </c>
      <c r="VAV510" s="907">
        <v>46023</v>
      </c>
      <c r="VAW510" s="902">
        <v>46056</v>
      </c>
      <c r="VAX510" s="903" t="s">
        <v>9289</v>
      </c>
      <c r="VAY510" s="903" t="s">
        <v>9019</v>
      </c>
      <c r="VAZ510" s="904" t="s">
        <v>8142</v>
      </c>
      <c r="VBA510" s="905" t="s">
        <v>9290</v>
      </c>
      <c r="VBB510" s="906" t="s">
        <v>9291</v>
      </c>
      <c r="VBC510" s="899" t="s">
        <v>3839</v>
      </c>
      <c r="VBD510" s="907">
        <v>46023</v>
      </c>
      <c r="VBE510" s="902">
        <v>46056</v>
      </c>
      <c r="VBF510" s="903" t="s">
        <v>9289</v>
      </c>
      <c r="VBG510" s="903" t="s">
        <v>9019</v>
      </c>
      <c r="VBH510" s="904" t="s">
        <v>8142</v>
      </c>
      <c r="VBI510" s="905" t="s">
        <v>9290</v>
      </c>
      <c r="VBJ510" s="906" t="s">
        <v>9291</v>
      </c>
      <c r="VBK510" s="899" t="s">
        <v>3839</v>
      </c>
      <c r="VBL510" s="907">
        <v>46023</v>
      </c>
      <c r="VBM510" s="902">
        <v>46056</v>
      </c>
      <c r="VBN510" s="903" t="s">
        <v>9289</v>
      </c>
      <c r="VBO510" s="903" t="s">
        <v>9019</v>
      </c>
      <c r="VBP510" s="904" t="s">
        <v>8142</v>
      </c>
      <c r="VBQ510" s="905" t="s">
        <v>9290</v>
      </c>
      <c r="VBR510" s="906" t="s">
        <v>9291</v>
      </c>
      <c r="VBS510" s="899" t="s">
        <v>3839</v>
      </c>
      <c r="VBT510" s="907">
        <v>46023</v>
      </c>
      <c r="VBU510" s="902">
        <v>46056</v>
      </c>
      <c r="VBV510" s="903" t="s">
        <v>9289</v>
      </c>
      <c r="VBW510" s="903" t="s">
        <v>9019</v>
      </c>
      <c r="VBX510" s="904" t="s">
        <v>8142</v>
      </c>
      <c r="VBY510" s="905" t="s">
        <v>9290</v>
      </c>
      <c r="VBZ510" s="906" t="s">
        <v>9291</v>
      </c>
      <c r="VCA510" s="899" t="s">
        <v>3839</v>
      </c>
      <c r="VCB510" s="907">
        <v>46023</v>
      </c>
      <c r="VCC510" s="902">
        <v>46056</v>
      </c>
      <c r="VCD510" s="903" t="s">
        <v>9289</v>
      </c>
      <c r="VCE510" s="903" t="s">
        <v>9019</v>
      </c>
      <c r="VCF510" s="904" t="s">
        <v>8142</v>
      </c>
      <c r="VCG510" s="905" t="s">
        <v>9290</v>
      </c>
      <c r="VCH510" s="906" t="s">
        <v>9291</v>
      </c>
      <c r="VCI510" s="899" t="s">
        <v>3839</v>
      </c>
      <c r="VCJ510" s="907">
        <v>46023</v>
      </c>
      <c r="VCK510" s="902">
        <v>46056</v>
      </c>
      <c r="VCL510" s="903" t="s">
        <v>9289</v>
      </c>
      <c r="VCM510" s="903" t="s">
        <v>9019</v>
      </c>
      <c r="VCN510" s="904" t="s">
        <v>8142</v>
      </c>
      <c r="VCO510" s="905" t="s">
        <v>9290</v>
      </c>
      <c r="VCP510" s="906" t="s">
        <v>9291</v>
      </c>
      <c r="VCQ510" s="899" t="s">
        <v>3839</v>
      </c>
      <c r="VCR510" s="907">
        <v>46023</v>
      </c>
      <c r="VCS510" s="902">
        <v>46056</v>
      </c>
      <c r="VCT510" s="903" t="s">
        <v>9289</v>
      </c>
      <c r="VCU510" s="903" t="s">
        <v>9019</v>
      </c>
      <c r="VCV510" s="904" t="s">
        <v>8142</v>
      </c>
      <c r="VCW510" s="905" t="s">
        <v>9290</v>
      </c>
      <c r="VCX510" s="906" t="s">
        <v>9291</v>
      </c>
      <c r="VCY510" s="899" t="s">
        <v>3839</v>
      </c>
      <c r="VCZ510" s="907">
        <v>46023</v>
      </c>
      <c r="VDA510" s="902">
        <v>46056</v>
      </c>
      <c r="VDB510" s="903" t="s">
        <v>9289</v>
      </c>
      <c r="VDC510" s="903" t="s">
        <v>9019</v>
      </c>
      <c r="VDD510" s="904" t="s">
        <v>8142</v>
      </c>
      <c r="VDE510" s="905" t="s">
        <v>9290</v>
      </c>
      <c r="VDF510" s="906" t="s">
        <v>9291</v>
      </c>
      <c r="VDG510" s="899" t="s">
        <v>3839</v>
      </c>
      <c r="VDH510" s="907">
        <v>46023</v>
      </c>
      <c r="VDI510" s="902">
        <v>46056</v>
      </c>
      <c r="VDJ510" s="903" t="s">
        <v>9289</v>
      </c>
      <c r="VDK510" s="903" t="s">
        <v>9019</v>
      </c>
      <c r="VDL510" s="904" t="s">
        <v>8142</v>
      </c>
      <c r="VDM510" s="905" t="s">
        <v>9290</v>
      </c>
      <c r="VDN510" s="906" t="s">
        <v>9291</v>
      </c>
      <c r="VDO510" s="899" t="s">
        <v>3839</v>
      </c>
      <c r="VDP510" s="907">
        <v>46023</v>
      </c>
      <c r="VDQ510" s="902">
        <v>46056</v>
      </c>
      <c r="VDR510" s="903" t="s">
        <v>9289</v>
      </c>
      <c r="VDS510" s="903" t="s">
        <v>9019</v>
      </c>
      <c r="VDT510" s="904" t="s">
        <v>8142</v>
      </c>
      <c r="VDU510" s="905" t="s">
        <v>9290</v>
      </c>
      <c r="VDV510" s="906" t="s">
        <v>9291</v>
      </c>
      <c r="VDW510" s="899" t="s">
        <v>3839</v>
      </c>
      <c r="VDX510" s="907">
        <v>46023</v>
      </c>
      <c r="VDY510" s="902">
        <v>46056</v>
      </c>
      <c r="VDZ510" s="903" t="s">
        <v>9289</v>
      </c>
      <c r="VEA510" s="903" t="s">
        <v>9019</v>
      </c>
      <c r="VEB510" s="904" t="s">
        <v>8142</v>
      </c>
      <c r="VEC510" s="905" t="s">
        <v>9290</v>
      </c>
      <c r="VED510" s="906" t="s">
        <v>9291</v>
      </c>
      <c r="VEE510" s="899" t="s">
        <v>3839</v>
      </c>
      <c r="VEF510" s="907">
        <v>46023</v>
      </c>
      <c r="VEG510" s="902">
        <v>46056</v>
      </c>
      <c r="VEH510" s="903" t="s">
        <v>9289</v>
      </c>
      <c r="VEI510" s="903" t="s">
        <v>9019</v>
      </c>
      <c r="VEJ510" s="904" t="s">
        <v>8142</v>
      </c>
      <c r="VEK510" s="905" t="s">
        <v>9290</v>
      </c>
      <c r="VEL510" s="906" t="s">
        <v>9291</v>
      </c>
      <c r="VEM510" s="899" t="s">
        <v>3839</v>
      </c>
      <c r="VEN510" s="907">
        <v>46023</v>
      </c>
      <c r="VEO510" s="902">
        <v>46056</v>
      </c>
      <c r="VEP510" s="903" t="s">
        <v>9289</v>
      </c>
      <c r="VEQ510" s="903" t="s">
        <v>9019</v>
      </c>
      <c r="VER510" s="904" t="s">
        <v>8142</v>
      </c>
      <c r="VES510" s="905" t="s">
        <v>9290</v>
      </c>
      <c r="VET510" s="906" t="s">
        <v>9291</v>
      </c>
      <c r="VEU510" s="899" t="s">
        <v>3839</v>
      </c>
      <c r="VEV510" s="907">
        <v>46023</v>
      </c>
      <c r="VEW510" s="902">
        <v>46056</v>
      </c>
      <c r="VEX510" s="903" t="s">
        <v>9289</v>
      </c>
      <c r="VEY510" s="903" t="s">
        <v>9019</v>
      </c>
      <c r="VEZ510" s="904" t="s">
        <v>8142</v>
      </c>
      <c r="VFA510" s="905" t="s">
        <v>9290</v>
      </c>
      <c r="VFB510" s="906" t="s">
        <v>9291</v>
      </c>
      <c r="VFC510" s="899" t="s">
        <v>3839</v>
      </c>
      <c r="VFD510" s="907">
        <v>46023</v>
      </c>
      <c r="VFE510" s="902">
        <v>46056</v>
      </c>
      <c r="VFF510" s="903" t="s">
        <v>9289</v>
      </c>
      <c r="VFG510" s="903" t="s">
        <v>9019</v>
      </c>
      <c r="VFH510" s="904" t="s">
        <v>8142</v>
      </c>
      <c r="VFI510" s="905" t="s">
        <v>9290</v>
      </c>
      <c r="VFJ510" s="906" t="s">
        <v>9291</v>
      </c>
      <c r="VFK510" s="899" t="s">
        <v>3839</v>
      </c>
      <c r="VFL510" s="907">
        <v>46023</v>
      </c>
      <c r="VFM510" s="902">
        <v>46056</v>
      </c>
      <c r="VFN510" s="903" t="s">
        <v>9289</v>
      </c>
      <c r="VFO510" s="903" t="s">
        <v>9019</v>
      </c>
      <c r="VFP510" s="904" t="s">
        <v>8142</v>
      </c>
      <c r="VFQ510" s="905" t="s">
        <v>9290</v>
      </c>
      <c r="VFR510" s="906" t="s">
        <v>9291</v>
      </c>
      <c r="VFS510" s="899" t="s">
        <v>3839</v>
      </c>
      <c r="VFT510" s="907">
        <v>46023</v>
      </c>
      <c r="VFU510" s="902">
        <v>46056</v>
      </c>
      <c r="VFV510" s="903" t="s">
        <v>9289</v>
      </c>
      <c r="VFW510" s="903" t="s">
        <v>9019</v>
      </c>
      <c r="VFX510" s="904" t="s">
        <v>8142</v>
      </c>
      <c r="VFY510" s="905" t="s">
        <v>9290</v>
      </c>
      <c r="VFZ510" s="906" t="s">
        <v>9291</v>
      </c>
      <c r="VGA510" s="899" t="s">
        <v>3839</v>
      </c>
      <c r="VGB510" s="907">
        <v>46023</v>
      </c>
      <c r="VGC510" s="902">
        <v>46056</v>
      </c>
      <c r="VGD510" s="903" t="s">
        <v>9289</v>
      </c>
      <c r="VGE510" s="903" t="s">
        <v>9019</v>
      </c>
      <c r="VGF510" s="904" t="s">
        <v>8142</v>
      </c>
      <c r="VGG510" s="905" t="s">
        <v>9290</v>
      </c>
      <c r="VGH510" s="906" t="s">
        <v>9291</v>
      </c>
      <c r="VGI510" s="899" t="s">
        <v>3839</v>
      </c>
      <c r="VGJ510" s="907">
        <v>46023</v>
      </c>
      <c r="VGK510" s="902">
        <v>46056</v>
      </c>
      <c r="VGL510" s="903" t="s">
        <v>9289</v>
      </c>
      <c r="VGM510" s="903" t="s">
        <v>9019</v>
      </c>
      <c r="VGN510" s="904" t="s">
        <v>8142</v>
      </c>
      <c r="VGO510" s="905" t="s">
        <v>9290</v>
      </c>
      <c r="VGP510" s="906" t="s">
        <v>9291</v>
      </c>
      <c r="VGQ510" s="899" t="s">
        <v>3839</v>
      </c>
      <c r="VGR510" s="907">
        <v>46023</v>
      </c>
      <c r="VGS510" s="902">
        <v>46056</v>
      </c>
      <c r="VGT510" s="903" t="s">
        <v>9289</v>
      </c>
      <c r="VGU510" s="903" t="s">
        <v>9019</v>
      </c>
      <c r="VGV510" s="904" t="s">
        <v>8142</v>
      </c>
      <c r="VGW510" s="905" t="s">
        <v>9290</v>
      </c>
      <c r="VGX510" s="906" t="s">
        <v>9291</v>
      </c>
      <c r="VGY510" s="899" t="s">
        <v>3839</v>
      </c>
      <c r="VGZ510" s="907">
        <v>46023</v>
      </c>
      <c r="VHA510" s="902">
        <v>46056</v>
      </c>
      <c r="VHB510" s="903" t="s">
        <v>9289</v>
      </c>
      <c r="VHC510" s="903" t="s">
        <v>9019</v>
      </c>
      <c r="VHD510" s="904" t="s">
        <v>8142</v>
      </c>
      <c r="VHE510" s="905" t="s">
        <v>9290</v>
      </c>
      <c r="VHF510" s="906" t="s">
        <v>9291</v>
      </c>
      <c r="VHG510" s="899" t="s">
        <v>3839</v>
      </c>
      <c r="VHH510" s="907">
        <v>46023</v>
      </c>
      <c r="VHI510" s="902">
        <v>46056</v>
      </c>
      <c r="VHJ510" s="903" t="s">
        <v>9289</v>
      </c>
      <c r="VHK510" s="903" t="s">
        <v>9019</v>
      </c>
      <c r="VHL510" s="904" t="s">
        <v>8142</v>
      </c>
      <c r="VHM510" s="905" t="s">
        <v>9290</v>
      </c>
      <c r="VHN510" s="906" t="s">
        <v>9291</v>
      </c>
      <c r="VHO510" s="899" t="s">
        <v>3839</v>
      </c>
      <c r="VHP510" s="907">
        <v>46023</v>
      </c>
      <c r="VHQ510" s="902">
        <v>46056</v>
      </c>
      <c r="VHR510" s="903" t="s">
        <v>9289</v>
      </c>
      <c r="VHS510" s="903" t="s">
        <v>9019</v>
      </c>
      <c r="VHT510" s="904" t="s">
        <v>8142</v>
      </c>
      <c r="VHU510" s="905" t="s">
        <v>9290</v>
      </c>
      <c r="VHV510" s="906" t="s">
        <v>9291</v>
      </c>
      <c r="VHW510" s="899" t="s">
        <v>3839</v>
      </c>
      <c r="VHX510" s="907">
        <v>46023</v>
      </c>
      <c r="VHY510" s="902">
        <v>46056</v>
      </c>
      <c r="VHZ510" s="903" t="s">
        <v>9289</v>
      </c>
      <c r="VIA510" s="903" t="s">
        <v>9019</v>
      </c>
      <c r="VIB510" s="904" t="s">
        <v>8142</v>
      </c>
      <c r="VIC510" s="905" t="s">
        <v>9290</v>
      </c>
      <c r="VID510" s="906" t="s">
        <v>9291</v>
      </c>
      <c r="VIE510" s="899" t="s">
        <v>3839</v>
      </c>
      <c r="VIF510" s="907">
        <v>46023</v>
      </c>
      <c r="VIG510" s="902">
        <v>46056</v>
      </c>
      <c r="VIH510" s="903" t="s">
        <v>9289</v>
      </c>
      <c r="VII510" s="903" t="s">
        <v>9019</v>
      </c>
      <c r="VIJ510" s="904" t="s">
        <v>8142</v>
      </c>
      <c r="VIK510" s="905" t="s">
        <v>9290</v>
      </c>
      <c r="VIL510" s="906" t="s">
        <v>9291</v>
      </c>
      <c r="VIM510" s="899" t="s">
        <v>3839</v>
      </c>
      <c r="VIN510" s="907">
        <v>46023</v>
      </c>
      <c r="VIO510" s="902">
        <v>46056</v>
      </c>
      <c r="VIP510" s="903" t="s">
        <v>9289</v>
      </c>
      <c r="VIQ510" s="903" t="s">
        <v>9019</v>
      </c>
      <c r="VIR510" s="904" t="s">
        <v>8142</v>
      </c>
      <c r="VIS510" s="905" t="s">
        <v>9290</v>
      </c>
      <c r="VIT510" s="906" t="s">
        <v>9291</v>
      </c>
      <c r="VIU510" s="899" t="s">
        <v>3839</v>
      </c>
      <c r="VIV510" s="907">
        <v>46023</v>
      </c>
      <c r="VIW510" s="902">
        <v>46056</v>
      </c>
      <c r="VIX510" s="903" t="s">
        <v>9289</v>
      </c>
      <c r="VIY510" s="903" t="s">
        <v>9019</v>
      </c>
      <c r="VIZ510" s="904" t="s">
        <v>8142</v>
      </c>
      <c r="VJA510" s="905" t="s">
        <v>9290</v>
      </c>
      <c r="VJB510" s="906" t="s">
        <v>9291</v>
      </c>
      <c r="VJC510" s="899" t="s">
        <v>3839</v>
      </c>
      <c r="VJD510" s="907">
        <v>46023</v>
      </c>
      <c r="VJE510" s="902">
        <v>46056</v>
      </c>
      <c r="VJF510" s="903" t="s">
        <v>9289</v>
      </c>
      <c r="VJG510" s="903" t="s">
        <v>9019</v>
      </c>
      <c r="VJH510" s="904" t="s">
        <v>8142</v>
      </c>
      <c r="VJI510" s="905" t="s">
        <v>9290</v>
      </c>
      <c r="VJJ510" s="906" t="s">
        <v>9291</v>
      </c>
      <c r="VJK510" s="899" t="s">
        <v>3839</v>
      </c>
      <c r="VJL510" s="907">
        <v>46023</v>
      </c>
      <c r="VJM510" s="902">
        <v>46056</v>
      </c>
      <c r="VJN510" s="903" t="s">
        <v>9289</v>
      </c>
      <c r="VJO510" s="903" t="s">
        <v>9019</v>
      </c>
      <c r="VJP510" s="904" t="s">
        <v>8142</v>
      </c>
      <c r="VJQ510" s="905" t="s">
        <v>9290</v>
      </c>
      <c r="VJR510" s="906" t="s">
        <v>9291</v>
      </c>
      <c r="VJS510" s="899" t="s">
        <v>3839</v>
      </c>
      <c r="VJT510" s="907">
        <v>46023</v>
      </c>
      <c r="VJU510" s="902">
        <v>46056</v>
      </c>
      <c r="VJV510" s="903" t="s">
        <v>9289</v>
      </c>
      <c r="VJW510" s="903" t="s">
        <v>9019</v>
      </c>
      <c r="VJX510" s="904" t="s">
        <v>8142</v>
      </c>
      <c r="VJY510" s="905" t="s">
        <v>9290</v>
      </c>
      <c r="VJZ510" s="906" t="s">
        <v>9291</v>
      </c>
      <c r="VKA510" s="899" t="s">
        <v>3839</v>
      </c>
      <c r="VKB510" s="907">
        <v>46023</v>
      </c>
      <c r="VKC510" s="902">
        <v>46056</v>
      </c>
      <c r="VKD510" s="903" t="s">
        <v>9289</v>
      </c>
      <c r="VKE510" s="903" t="s">
        <v>9019</v>
      </c>
      <c r="VKF510" s="904" t="s">
        <v>8142</v>
      </c>
      <c r="VKG510" s="905" t="s">
        <v>9290</v>
      </c>
      <c r="VKH510" s="906" t="s">
        <v>9291</v>
      </c>
      <c r="VKI510" s="899" t="s">
        <v>3839</v>
      </c>
      <c r="VKJ510" s="907">
        <v>46023</v>
      </c>
      <c r="VKK510" s="902">
        <v>46056</v>
      </c>
      <c r="VKL510" s="903" t="s">
        <v>9289</v>
      </c>
      <c r="VKM510" s="903" t="s">
        <v>9019</v>
      </c>
      <c r="VKN510" s="904" t="s">
        <v>8142</v>
      </c>
      <c r="VKO510" s="905" t="s">
        <v>9290</v>
      </c>
      <c r="VKP510" s="906" t="s">
        <v>9291</v>
      </c>
      <c r="VKQ510" s="899" t="s">
        <v>3839</v>
      </c>
      <c r="VKR510" s="907">
        <v>46023</v>
      </c>
      <c r="VKS510" s="902">
        <v>46056</v>
      </c>
      <c r="VKT510" s="903" t="s">
        <v>9289</v>
      </c>
      <c r="VKU510" s="903" t="s">
        <v>9019</v>
      </c>
      <c r="VKV510" s="904" t="s">
        <v>8142</v>
      </c>
      <c r="VKW510" s="905" t="s">
        <v>9290</v>
      </c>
      <c r="VKX510" s="906" t="s">
        <v>9291</v>
      </c>
      <c r="VKY510" s="899" t="s">
        <v>3839</v>
      </c>
      <c r="VKZ510" s="907">
        <v>46023</v>
      </c>
      <c r="VLA510" s="902">
        <v>46056</v>
      </c>
      <c r="VLB510" s="903" t="s">
        <v>9289</v>
      </c>
      <c r="VLC510" s="903" t="s">
        <v>9019</v>
      </c>
      <c r="VLD510" s="904" t="s">
        <v>8142</v>
      </c>
      <c r="VLE510" s="905" t="s">
        <v>9290</v>
      </c>
      <c r="VLF510" s="906" t="s">
        <v>9291</v>
      </c>
      <c r="VLG510" s="899" t="s">
        <v>3839</v>
      </c>
      <c r="VLH510" s="907">
        <v>46023</v>
      </c>
      <c r="VLI510" s="902">
        <v>46056</v>
      </c>
      <c r="VLJ510" s="903" t="s">
        <v>9289</v>
      </c>
      <c r="VLK510" s="903" t="s">
        <v>9019</v>
      </c>
      <c r="VLL510" s="904" t="s">
        <v>8142</v>
      </c>
      <c r="VLM510" s="905" t="s">
        <v>9290</v>
      </c>
      <c r="VLN510" s="906" t="s">
        <v>9291</v>
      </c>
      <c r="VLO510" s="899" t="s">
        <v>3839</v>
      </c>
      <c r="VLP510" s="907">
        <v>46023</v>
      </c>
      <c r="VLQ510" s="902">
        <v>46056</v>
      </c>
      <c r="VLR510" s="903" t="s">
        <v>9289</v>
      </c>
      <c r="VLS510" s="903" t="s">
        <v>9019</v>
      </c>
      <c r="VLT510" s="904" t="s">
        <v>8142</v>
      </c>
      <c r="VLU510" s="905" t="s">
        <v>9290</v>
      </c>
      <c r="VLV510" s="906" t="s">
        <v>9291</v>
      </c>
      <c r="VLW510" s="899" t="s">
        <v>3839</v>
      </c>
      <c r="VLX510" s="907">
        <v>46023</v>
      </c>
      <c r="VLY510" s="902">
        <v>46056</v>
      </c>
      <c r="VLZ510" s="903" t="s">
        <v>9289</v>
      </c>
      <c r="VMA510" s="903" t="s">
        <v>9019</v>
      </c>
      <c r="VMB510" s="904" t="s">
        <v>8142</v>
      </c>
      <c r="VMC510" s="905" t="s">
        <v>9290</v>
      </c>
      <c r="VMD510" s="906" t="s">
        <v>9291</v>
      </c>
      <c r="VME510" s="899" t="s">
        <v>3839</v>
      </c>
      <c r="VMF510" s="907">
        <v>46023</v>
      </c>
      <c r="VMG510" s="902">
        <v>46056</v>
      </c>
      <c r="VMH510" s="903" t="s">
        <v>9289</v>
      </c>
      <c r="VMI510" s="903" t="s">
        <v>9019</v>
      </c>
      <c r="VMJ510" s="904" t="s">
        <v>8142</v>
      </c>
      <c r="VMK510" s="905" t="s">
        <v>9290</v>
      </c>
      <c r="VML510" s="906" t="s">
        <v>9291</v>
      </c>
      <c r="VMM510" s="899" t="s">
        <v>3839</v>
      </c>
      <c r="VMN510" s="907">
        <v>46023</v>
      </c>
      <c r="VMO510" s="902">
        <v>46056</v>
      </c>
      <c r="VMP510" s="903" t="s">
        <v>9289</v>
      </c>
      <c r="VMQ510" s="903" t="s">
        <v>9019</v>
      </c>
      <c r="VMR510" s="904" t="s">
        <v>8142</v>
      </c>
      <c r="VMS510" s="905" t="s">
        <v>9290</v>
      </c>
      <c r="VMT510" s="906" t="s">
        <v>9291</v>
      </c>
      <c r="VMU510" s="899" t="s">
        <v>3839</v>
      </c>
      <c r="VMV510" s="907">
        <v>46023</v>
      </c>
      <c r="VMW510" s="902">
        <v>46056</v>
      </c>
      <c r="VMX510" s="903" t="s">
        <v>9289</v>
      </c>
      <c r="VMY510" s="903" t="s">
        <v>9019</v>
      </c>
      <c r="VMZ510" s="904" t="s">
        <v>8142</v>
      </c>
      <c r="VNA510" s="905" t="s">
        <v>9290</v>
      </c>
      <c r="VNB510" s="906" t="s">
        <v>9291</v>
      </c>
      <c r="VNC510" s="899" t="s">
        <v>3839</v>
      </c>
      <c r="VND510" s="907">
        <v>46023</v>
      </c>
      <c r="VNE510" s="902">
        <v>46056</v>
      </c>
      <c r="VNF510" s="903" t="s">
        <v>9289</v>
      </c>
      <c r="VNG510" s="903" t="s">
        <v>9019</v>
      </c>
      <c r="VNH510" s="904" t="s">
        <v>8142</v>
      </c>
      <c r="VNI510" s="905" t="s">
        <v>9290</v>
      </c>
      <c r="VNJ510" s="906" t="s">
        <v>9291</v>
      </c>
      <c r="VNK510" s="899" t="s">
        <v>3839</v>
      </c>
      <c r="VNL510" s="907">
        <v>46023</v>
      </c>
      <c r="VNM510" s="902">
        <v>46056</v>
      </c>
      <c r="VNN510" s="903" t="s">
        <v>9289</v>
      </c>
      <c r="VNO510" s="903" t="s">
        <v>9019</v>
      </c>
      <c r="VNP510" s="904" t="s">
        <v>8142</v>
      </c>
      <c r="VNQ510" s="905" t="s">
        <v>9290</v>
      </c>
      <c r="VNR510" s="906" t="s">
        <v>9291</v>
      </c>
      <c r="VNS510" s="899" t="s">
        <v>3839</v>
      </c>
      <c r="VNT510" s="907">
        <v>46023</v>
      </c>
      <c r="VNU510" s="902">
        <v>46056</v>
      </c>
      <c r="VNV510" s="903" t="s">
        <v>9289</v>
      </c>
      <c r="VNW510" s="903" t="s">
        <v>9019</v>
      </c>
      <c r="VNX510" s="904" t="s">
        <v>8142</v>
      </c>
      <c r="VNY510" s="905" t="s">
        <v>9290</v>
      </c>
      <c r="VNZ510" s="906" t="s">
        <v>9291</v>
      </c>
      <c r="VOA510" s="899" t="s">
        <v>3839</v>
      </c>
      <c r="VOB510" s="907">
        <v>46023</v>
      </c>
      <c r="VOC510" s="902">
        <v>46056</v>
      </c>
      <c r="VOD510" s="903" t="s">
        <v>9289</v>
      </c>
      <c r="VOE510" s="903" t="s">
        <v>9019</v>
      </c>
      <c r="VOF510" s="904" t="s">
        <v>8142</v>
      </c>
      <c r="VOG510" s="905" t="s">
        <v>9290</v>
      </c>
      <c r="VOH510" s="906" t="s">
        <v>9291</v>
      </c>
      <c r="VOI510" s="899" t="s">
        <v>3839</v>
      </c>
      <c r="VOJ510" s="907">
        <v>46023</v>
      </c>
      <c r="VOK510" s="902">
        <v>46056</v>
      </c>
      <c r="VOL510" s="903" t="s">
        <v>9289</v>
      </c>
      <c r="VOM510" s="903" t="s">
        <v>9019</v>
      </c>
      <c r="VON510" s="904" t="s">
        <v>8142</v>
      </c>
      <c r="VOO510" s="905" t="s">
        <v>9290</v>
      </c>
      <c r="VOP510" s="906" t="s">
        <v>9291</v>
      </c>
      <c r="VOQ510" s="899" t="s">
        <v>3839</v>
      </c>
      <c r="VOR510" s="907">
        <v>46023</v>
      </c>
      <c r="VOS510" s="902">
        <v>46056</v>
      </c>
      <c r="VOT510" s="903" t="s">
        <v>9289</v>
      </c>
      <c r="VOU510" s="903" t="s">
        <v>9019</v>
      </c>
      <c r="VOV510" s="904" t="s">
        <v>8142</v>
      </c>
      <c r="VOW510" s="905" t="s">
        <v>9290</v>
      </c>
      <c r="VOX510" s="906" t="s">
        <v>9291</v>
      </c>
      <c r="VOY510" s="899" t="s">
        <v>3839</v>
      </c>
      <c r="VOZ510" s="907">
        <v>46023</v>
      </c>
      <c r="VPA510" s="902">
        <v>46056</v>
      </c>
      <c r="VPB510" s="903" t="s">
        <v>9289</v>
      </c>
      <c r="VPC510" s="903" t="s">
        <v>9019</v>
      </c>
      <c r="VPD510" s="904" t="s">
        <v>8142</v>
      </c>
      <c r="VPE510" s="905" t="s">
        <v>9290</v>
      </c>
      <c r="VPF510" s="906" t="s">
        <v>9291</v>
      </c>
      <c r="VPG510" s="899" t="s">
        <v>3839</v>
      </c>
      <c r="VPH510" s="907">
        <v>46023</v>
      </c>
      <c r="VPI510" s="902">
        <v>46056</v>
      </c>
      <c r="VPJ510" s="903" t="s">
        <v>9289</v>
      </c>
      <c r="VPK510" s="903" t="s">
        <v>9019</v>
      </c>
      <c r="VPL510" s="904" t="s">
        <v>8142</v>
      </c>
      <c r="VPM510" s="905" t="s">
        <v>9290</v>
      </c>
      <c r="VPN510" s="906" t="s">
        <v>9291</v>
      </c>
      <c r="VPO510" s="899" t="s">
        <v>3839</v>
      </c>
      <c r="VPP510" s="907">
        <v>46023</v>
      </c>
      <c r="VPQ510" s="902">
        <v>46056</v>
      </c>
      <c r="VPR510" s="903" t="s">
        <v>9289</v>
      </c>
      <c r="VPS510" s="903" t="s">
        <v>9019</v>
      </c>
      <c r="VPT510" s="904" t="s">
        <v>8142</v>
      </c>
      <c r="VPU510" s="905" t="s">
        <v>9290</v>
      </c>
      <c r="VPV510" s="906" t="s">
        <v>9291</v>
      </c>
      <c r="VPW510" s="899" t="s">
        <v>3839</v>
      </c>
      <c r="VPX510" s="907">
        <v>46023</v>
      </c>
      <c r="VPY510" s="902">
        <v>46056</v>
      </c>
      <c r="VPZ510" s="903" t="s">
        <v>9289</v>
      </c>
      <c r="VQA510" s="903" t="s">
        <v>9019</v>
      </c>
      <c r="VQB510" s="904" t="s">
        <v>8142</v>
      </c>
      <c r="VQC510" s="905" t="s">
        <v>9290</v>
      </c>
      <c r="VQD510" s="906" t="s">
        <v>9291</v>
      </c>
      <c r="VQE510" s="899" t="s">
        <v>3839</v>
      </c>
      <c r="VQF510" s="907">
        <v>46023</v>
      </c>
      <c r="VQG510" s="902">
        <v>46056</v>
      </c>
      <c r="VQH510" s="903" t="s">
        <v>9289</v>
      </c>
      <c r="VQI510" s="903" t="s">
        <v>9019</v>
      </c>
      <c r="VQJ510" s="904" t="s">
        <v>8142</v>
      </c>
      <c r="VQK510" s="905" t="s">
        <v>9290</v>
      </c>
      <c r="VQL510" s="906" t="s">
        <v>9291</v>
      </c>
      <c r="VQM510" s="899" t="s">
        <v>3839</v>
      </c>
      <c r="VQN510" s="907">
        <v>46023</v>
      </c>
      <c r="VQO510" s="902">
        <v>46056</v>
      </c>
      <c r="VQP510" s="903" t="s">
        <v>9289</v>
      </c>
      <c r="VQQ510" s="903" t="s">
        <v>9019</v>
      </c>
      <c r="VQR510" s="904" t="s">
        <v>8142</v>
      </c>
      <c r="VQS510" s="905" t="s">
        <v>9290</v>
      </c>
      <c r="VQT510" s="906" t="s">
        <v>9291</v>
      </c>
      <c r="VQU510" s="899" t="s">
        <v>3839</v>
      </c>
      <c r="VQV510" s="907">
        <v>46023</v>
      </c>
      <c r="VQW510" s="902">
        <v>46056</v>
      </c>
      <c r="VQX510" s="903" t="s">
        <v>9289</v>
      </c>
      <c r="VQY510" s="903" t="s">
        <v>9019</v>
      </c>
      <c r="VQZ510" s="904" t="s">
        <v>8142</v>
      </c>
      <c r="VRA510" s="905" t="s">
        <v>9290</v>
      </c>
      <c r="VRB510" s="906" t="s">
        <v>9291</v>
      </c>
      <c r="VRC510" s="899" t="s">
        <v>3839</v>
      </c>
      <c r="VRD510" s="907">
        <v>46023</v>
      </c>
      <c r="VRE510" s="902">
        <v>46056</v>
      </c>
      <c r="VRF510" s="903" t="s">
        <v>9289</v>
      </c>
      <c r="VRG510" s="903" t="s">
        <v>9019</v>
      </c>
      <c r="VRH510" s="904" t="s">
        <v>8142</v>
      </c>
      <c r="VRI510" s="905" t="s">
        <v>9290</v>
      </c>
      <c r="VRJ510" s="906" t="s">
        <v>9291</v>
      </c>
      <c r="VRK510" s="899" t="s">
        <v>3839</v>
      </c>
      <c r="VRL510" s="907">
        <v>46023</v>
      </c>
      <c r="VRM510" s="902">
        <v>46056</v>
      </c>
      <c r="VRN510" s="903" t="s">
        <v>9289</v>
      </c>
      <c r="VRO510" s="903" t="s">
        <v>9019</v>
      </c>
      <c r="VRP510" s="904" t="s">
        <v>8142</v>
      </c>
      <c r="VRQ510" s="905" t="s">
        <v>9290</v>
      </c>
      <c r="VRR510" s="906" t="s">
        <v>9291</v>
      </c>
      <c r="VRS510" s="899" t="s">
        <v>3839</v>
      </c>
      <c r="VRT510" s="907">
        <v>46023</v>
      </c>
      <c r="VRU510" s="902">
        <v>46056</v>
      </c>
      <c r="VRV510" s="903" t="s">
        <v>9289</v>
      </c>
      <c r="VRW510" s="903" t="s">
        <v>9019</v>
      </c>
      <c r="VRX510" s="904" t="s">
        <v>8142</v>
      </c>
      <c r="VRY510" s="905" t="s">
        <v>9290</v>
      </c>
      <c r="VRZ510" s="906" t="s">
        <v>9291</v>
      </c>
      <c r="VSA510" s="899" t="s">
        <v>3839</v>
      </c>
      <c r="VSB510" s="907">
        <v>46023</v>
      </c>
      <c r="VSC510" s="902">
        <v>46056</v>
      </c>
      <c r="VSD510" s="903" t="s">
        <v>9289</v>
      </c>
      <c r="VSE510" s="903" t="s">
        <v>9019</v>
      </c>
      <c r="VSF510" s="904" t="s">
        <v>8142</v>
      </c>
      <c r="VSG510" s="905" t="s">
        <v>9290</v>
      </c>
      <c r="VSH510" s="906" t="s">
        <v>9291</v>
      </c>
      <c r="VSI510" s="899" t="s">
        <v>3839</v>
      </c>
      <c r="VSJ510" s="907">
        <v>46023</v>
      </c>
      <c r="VSK510" s="902">
        <v>46056</v>
      </c>
      <c r="VSL510" s="903" t="s">
        <v>9289</v>
      </c>
      <c r="VSM510" s="903" t="s">
        <v>9019</v>
      </c>
      <c r="VSN510" s="904" t="s">
        <v>8142</v>
      </c>
      <c r="VSO510" s="905" t="s">
        <v>9290</v>
      </c>
      <c r="VSP510" s="906" t="s">
        <v>9291</v>
      </c>
      <c r="VSQ510" s="899" t="s">
        <v>3839</v>
      </c>
      <c r="VSR510" s="907">
        <v>46023</v>
      </c>
      <c r="VSS510" s="902">
        <v>46056</v>
      </c>
      <c r="VST510" s="903" t="s">
        <v>9289</v>
      </c>
      <c r="VSU510" s="903" t="s">
        <v>9019</v>
      </c>
      <c r="VSV510" s="904" t="s">
        <v>8142</v>
      </c>
      <c r="VSW510" s="905" t="s">
        <v>9290</v>
      </c>
      <c r="VSX510" s="906" t="s">
        <v>9291</v>
      </c>
      <c r="VSY510" s="899" t="s">
        <v>3839</v>
      </c>
      <c r="VSZ510" s="907">
        <v>46023</v>
      </c>
      <c r="VTA510" s="902">
        <v>46056</v>
      </c>
      <c r="VTB510" s="903" t="s">
        <v>9289</v>
      </c>
      <c r="VTC510" s="903" t="s">
        <v>9019</v>
      </c>
      <c r="VTD510" s="904" t="s">
        <v>8142</v>
      </c>
      <c r="VTE510" s="905" t="s">
        <v>9290</v>
      </c>
      <c r="VTF510" s="906" t="s">
        <v>9291</v>
      </c>
      <c r="VTG510" s="899" t="s">
        <v>3839</v>
      </c>
      <c r="VTH510" s="907">
        <v>46023</v>
      </c>
      <c r="VTI510" s="902">
        <v>46056</v>
      </c>
      <c r="VTJ510" s="903" t="s">
        <v>9289</v>
      </c>
      <c r="VTK510" s="903" t="s">
        <v>9019</v>
      </c>
      <c r="VTL510" s="904" t="s">
        <v>8142</v>
      </c>
      <c r="VTM510" s="905" t="s">
        <v>9290</v>
      </c>
      <c r="VTN510" s="906" t="s">
        <v>9291</v>
      </c>
      <c r="VTO510" s="899" t="s">
        <v>3839</v>
      </c>
      <c r="VTP510" s="907">
        <v>46023</v>
      </c>
      <c r="VTQ510" s="902">
        <v>46056</v>
      </c>
      <c r="VTR510" s="903" t="s">
        <v>9289</v>
      </c>
      <c r="VTS510" s="903" t="s">
        <v>9019</v>
      </c>
      <c r="VTT510" s="904" t="s">
        <v>8142</v>
      </c>
      <c r="VTU510" s="905" t="s">
        <v>9290</v>
      </c>
      <c r="VTV510" s="906" t="s">
        <v>9291</v>
      </c>
      <c r="VTW510" s="899" t="s">
        <v>3839</v>
      </c>
      <c r="VTX510" s="907">
        <v>46023</v>
      </c>
      <c r="VTY510" s="902">
        <v>46056</v>
      </c>
      <c r="VTZ510" s="903" t="s">
        <v>9289</v>
      </c>
      <c r="VUA510" s="903" t="s">
        <v>9019</v>
      </c>
      <c r="VUB510" s="904" t="s">
        <v>8142</v>
      </c>
      <c r="VUC510" s="905" t="s">
        <v>9290</v>
      </c>
      <c r="VUD510" s="906" t="s">
        <v>9291</v>
      </c>
      <c r="VUE510" s="899" t="s">
        <v>3839</v>
      </c>
      <c r="VUF510" s="907">
        <v>46023</v>
      </c>
      <c r="VUG510" s="902">
        <v>46056</v>
      </c>
      <c r="VUH510" s="903" t="s">
        <v>9289</v>
      </c>
      <c r="VUI510" s="903" t="s">
        <v>9019</v>
      </c>
      <c r="VUJ510" s="904" t="s">
        <v>8142</v>
      </c>
      <c r="VUK510" s="905" t="s">
        <v>9290</v>
      </c>
      <c r="VUL510" s="906" t="s">
        <v>9291</v>
      </c>
      <c r="VUM510" s="899" t="s">
        <v>3839</v>
      </c>
      <c r="VUN510" s="907">
        <v>46023</v>
      </c>
      <c r="VUO510" s="902">
        <v>46056</v>
      </c>
      <c r="VUP510" s="903" t="s">
        <v>9289</v>
      </c>
      <c r="VUQ510" s="903" t="s">
        <v>9019</v>
      </c>
      <c r="VUR510" s="904" t="s">
        <v>8142</v>
      </c>
      <c r="VUS510" s="905" t="s">
        <v>9290</v>
      </c>
      <c r="VUT510" s="906" t="s">
        <v>9291</v>
      </c>
      <c r="VUU510" s="899" t="s">
        <v>3839</v>
      </c>
      <c r="VUV510" s="907">
        <v>46023</v>
      </c>
      <c r="VUW510" s="902">
        <v>46056</v>
      </c>
      <c r="VUX510" s="903" t="s">
        <v>9289</v>
      </c>
      <c r="VUY510" s="903" t="s">
        <v>9019</v>
      </c>
      <c r="VUZ510" s="904" t="s">
        <v>8142</v>
      </c>
      <c r="VVA510" s="905" t="s">
        <v>9290</v>
      </c>
      <c r="VVB510" s="906" t="s">
        <v>9291</v>
      </c>
      <c r="VVC510" s="899" t="s">
        <v>3839</v>
      </c>
      <c r="VVD510" s="907">
        <v>46023</v>
      </c>
      <c r="VVE510" s="902">
        <v>46056</v>
      </c>
      <c r="VVF510" s="903" t="s">
        <v>9289</v>
      </c>
      <c r="VVG510" s="903" t="s">
        <v>9019</v>
      </c>
      <c r="VVH510" s="904" t="s">
        <v>8142</v>
      </c>
      <c r="VVI510" s="905" t="s">
        <v>9290</v>
      </c>
      <c r="VVJ510" s="906" t="s">
        <v>9291</v>
      </c>
      <c r="VVK510" s="899" t="s">
        <v>3839</v>
      </c>
      <c r="VVL510" s="907">
        <v>46023</v>
      </c>
      <c r="VVM510" s="902">
        <v>46056</v>
      </c>
      <c r="VVN510" s="903" t="s">
        <v>9289</v>
      </c>
      <c r="VVO510" s="903" t="s">
        <v>9019</v>
      </c>
      <c r="VVP510" s="904" t="s">
        <v>8142</v>
      </c>
      <c r="VVQ510" s="905" t="s">
        <v>9290</v>
      </c>
      <c r="VVR510" s="906" t="s">
        <v>9291</v>
      </c>
      <c r="VVS510" s="899" t="s">
        <v>3839</v>
      </c>
      <c r="VVT510" s="907">
        <v>46023</v>
      </c>
      <c r="VVU510" s="902">
        <v>46056</v>
      </c>
      <c r="VVV510" s="903" t="s">
        <v>9289</v>
      </c>
      <c r="VVW510" s="903" t="s">
        <v>9019</v>
      </c>
      <c r="VVX510" s="904" t="s">
        <v>8142</v>
      </c>
      <c r="VVY510" s="905" t="s">
        <v>9290</v>
      </c>
      <c r="VVZ510" s="906" t="s">
        <v>9291</v>
      </c>
      <c r="VWA510" s="899" t="s">
        <v>3839</v>
      </c>
      <c r="VWB510" s="907">
        <v>46023</v>
      </c>
      <c r="VWC510" s="902">
        <v>46056</v>
      </c>
      <c r="VWD510" s="903" t="s">
        <v>9289</v>
      </c>
      <c r="VWE510" s="903" t="s">
        <v>9019</v>
      </c>
      <c r="VWF510" s="904" t="s">
        <v>8142</v>
      </c>
      <c r="VWG510" s="905" t="s">
        <v>9290</v>
      </c>
      <c r="VWH510" s="906" t="s">
        <v>9291</v>
      </c>
      <c r="VWI510" s="899" t="s">
        <v>3839</v>
      </c>
      <c r="VWJ510" s="907">
        <v>46023</v>
      </c>
      <c r="VWK510" s="902">
        <v>46056</v>
      </c>
      <c r="VWL510" s="903" t="s">
        <v>9289</v>
      </c>
      <c r="VWM510" s="903" t="s">
        <v>9019</v>
      </c>
      <c r="VWN510" s="904" t="s">
        <v>8142</v>
      </c>
      <c r="VWO510" s="905" t="s">
        <v>9290</v>
      </c>
      <c r="VWP510" s="906" t="s">
        <v>9291</v>
      </c>
      <c r="VWQ510" s="899" t="s">
        <v>3839</v>
      </c>
      <c r="VWR510" s="907">
        <v>46023</v>
      </c>
      <c r="VWS510" s="902">
        <v>46056</v>
      </c>
      <c r="VWT510" s="903" t="s">
        <v>9289</v>
      </c>
      <c r="VWU510" s="903" t="s">
        <v>9019</v>
      </c>
      <c r="VWV510" s="904" t="s">
        <v>8142</v>
      </c>
      <c r="VWW510" s="905" t="s">
        <v>9290</v>
      </c>
      <c r="VWX510" s="906" t="s">
        <v>9291</v>
      </c>
      <c r="VWY510" s="899" t="s">
        <v>3839</v>
      </c>
      <c r="VWZ510" s="907">
        <v>46023</v>
      </c>
      <c r="VXA510" s="902">
        <v>46056</v>
      </c>
      <c r="VXB510" s="903" t="s">
        <v>9289</v>
      </c>
      <c r="VXC510" s="903" t="s">
        <v>9019</v>
      </c>
      <c r="VXD510" s="904" t="s">
        <v>8142</v>
      </c>
      <c r="VXE510" s="905" t="s">
        <v>9290</v>
      </c>
      <c r="VXF510" s="906" t="s">
        <v>9291</v>
      </c>
      <c r="VXG510" s="899" t="s">
        <v>3839</v>
      </c>
      <c r="VXH510" s="907">
        <v>46023</v>
      </c>
      <c r="VXI510" s="902">
        <v>46056</v>
      </c>
      <c r="VXJ510" s="903" t="s">
        <v>9289</v>
      </c>
      <c r="VXK510" s="903" t="s">
        <v>9019</v>
      </c>
      <c r="VXL510" s="904" t="s">
        <v>8142</v>
      </c>
      <c r="VXM510" s="905" t="s">
        <v>9290</v>
      </c>
      <c r="VXN510" s="906" t="s">
        <v>9291</v>
      </c>
      <c r="VXO510" s="899" t="s">
        <v>3839</v>
      </c>
      <c r="VXP510" s="907">
        <v>46023</v>
      </c>
      <c r="VXQ510" s="902">
        <v>46056</v>
      </c>
      <c r="VXR510" s="903" t="s">
        <v>9289</v>
      </c>
      <c r="VXS510" s="903" t="s">
        <v>9019</v>
      </c>
      <c r="VXT510" s="904" t="s">
        <v>8142</v>
      </c>
      <c r="VXU510" s="905" t="s">
        <v>9290</v>
      </c>
      <c r="VXV510" s="906" t="s">
        <v>9291</v>
      </c>
      <c r="VXW510" s="899" t="s">
        <v>3839</v>
      </c>
      <c r="VXX510" s="907">
        <v>46023</v>
      </c>
      <c r="VXY510" s="902">
        <v>46056</v>
      </c>
      <c r="VXZ510" s="903" t="s">
        <v>9289</v>
      </c>
      <c r="VYA510" s="903" t="s">
        <v>9019</v>
      </c>
      <c r="VYB510" s="904" t="s">
        <v>8142</v>
      </c>
      <c r="VYC510" s="905" t="s">
        <v>9290</v>
      </c>
      <c r="VYD510" s="906" t="s">
        <v>9291</v>
      </c>
      <c r="VYE510" s="899" t="s">
        <v>3839</v>
      </c>
      <c r="VYF510" s="907">
        <v>46023</v>
      </c>
      <c r="VYG510" s="902">
        <v>46056</v>
      </c>
      <c r="VYH510" s="903" t="s">
        <v>9289</v>
      </c>
      <c r="VYI510" s="903" t="s">
        <v>9019</v>
      </c>
      <c r="VYJ510" s="904" t="s">
        <v>8142</v>
      </c>
      <c r="VYK510" s="905" t="s">
        <v>9290</v>
      </c>
      <c r="VYL510" s="906" t="s">
        <v>9291</v>
      </c>
      <c r="VYM510" s="899" t="s">
        <v>3839</v>
      </c>
      <c r="VYN510" s="907">
        <v>46023</v>
      </c>
      <c r="VYO510" s="902">
        <v>46056</v>
      </c>
      <c r="VYP510" s="903" t="s">
        <v>9289</v>
      </c>
      <c r="VYQ510" s="903" t="s">
        <v>9019</v>
      </c>
      <c r="VYR510" s="904" t="s">
        <v>8142</v>
      </c>
      <c r="VYS510" s="905" t="s">
        <v>9290</v>
      </c>
      <c r="VYT510" s="906" t="s">
        <v>9291</v>
      </c>
      <c r="VYU510" s="899" t="s">
        <v>3839</v>
      </c>
      <c r="VYV510" s="907">
        <v>46023</v>
      </c>
      <c r="VYW510" s="902">
        <v>46056</v>
      </c>
      <c r="VYX510" s="903" t="s">
        <v>9289</v>
      </c>
      <c r="VYY510" s="903" t="s">
        <v>9019</v>
      </c>
      <c r="VYZ510" s="904" t="s">
        <v>8142</v>
      </c>
      <c r="VZA510" s="905" t="s">
        <v>9290</v>
      </c>
      <c r="VZB510" s="906" t="s">
        <v>9291</v>
      </c>
      <c r="VZC510" s="899" t="s">
        <v>3839</v>
      </c>
      <c r="VZD510" s="907">
        <v>46023</v>
      </c>
      <c r="VZE510" s="902">
        <v>46056</v>
      </c>
      <c r="VZF510" s="903" t="s">
        <v>9289</v>
      </c>
      <c r="VZG510" s="903" t="s">
        <v>9019</v>
      </c>
      <c r="VZH510" s="904" t="s">
        <v>8142</v>
      </c>
      <c r="VZI510" s="905" t="s">
        <v>9290</v>
      </c>
      <c r="VZJ510" s="906" t="s">
        <v>9291</v>
      </c>
      <c r="VZK510" s="899" t="s">
        <v>3839</v>
      </c>
      <c r="VZL510" s="907">
        <v>46023</v>
      </c>
      <c r="VZM510" s="902">
        <v>46056</v>
      </c>
      <c r="VZN510" s="903" t="s">
        <v>9289</v>
      </c>
      <c r="VZO510" s="903" t="s">
        <v>9019</v>
      </c>
      <c r="VZP510" s="904" t="s">
        <v>8142</v>
      </c>
      <c r="VZQ510" s="905" t="s">
        <v>9290</v>
      </c>
      <c r="VZR510" s="906" t="s">
        <v>9291</v>
      </c>
      <c r="VZS510" s="899" t="s">
        <v>3839</v>
      </c>
      <c r="VZT510" s="907">
        <v>46023</v>
      </c>
      <c r="VZU510" s="902">
        <v>46056</v>
      </c>
      <c r="VZV510" s="903" t="s">
        <v>9289</v>
      </c>
      <c r="VZW510" s="903" t="s">
        <v>9019</v>
      </c>
      <c r="VZX510" s="904" t="s">
        <v>8142</v>
      </c>
      <c r="VZY510" s="905" t="s">
        <v>9290</v>
      </c>
      <c r="VZZ510" s="906" t="s">
        <v>9291</v>
      </c>
      <c r="WAA510" s="899" t="s">
        <v>3839</v>
      </c>
      <c r="WAB510" s="907">
        <v>46023</v>
      </c>
      <c r="WAC510" s="902">
        <v>46056</v>
      </c>
      <c r="WAD510" s="903" t="s">
        <v>9289</v>
      </c>
      <c r="WAE510" s="903" t="s">
        <v>9019</v>
      </c>
      <c r="WAF510" s="904" t="s">
        <v>8142</v>
      </c>
      <c r="WAG510" s="905" t="s">
        <v>9290</v>
      </c>
      <c r="WAH510" s="906" t="s">
        <v>9291</v>
      </c>
      <c r="WAI510" s="899" t="s">
        <v>3839</v>
      </c>
      <c r="WAJ510" s="907">
        <v>46023</v>
      </c>
      <c r="WAK510" s="902">
        <v>46056</v>
      </c>
      <c r="WAL510" s="903" t="s">
        <v>9289</v>
      </c>
      <c r="WAM510" s="903" t="s">
        <v>9019</v>
      </c>
      <c r="WAN510" s="904" t="s">
        <v>8142</v>
      </c>
      <c r="WAO510" s="905" t="s">
        <v>9290</v>
      </c>
      <c r="WAP510" s="906" t="s">
        <v>9291</v>
      </c>
      <c r="WAQ510" s="899" t="s">
        <v>3839</v>
      </c>
      <c r="WAR510" s="907">
        <v>46023</v>
      </c>
      <c r="WAS510" s="902">
        <v>46056</v>
      </c>
      <c r="WAT510" s="903" t="s">
        <v>9289</v>
      </c>
      <c r="WAU510" s="903" t="s">
        <v>9019</v>
      </c>
      <c r="WAV510" s="904" t="s">
        <v>8142</v>
      </c>
      <c r="WAW510" s="905" t="s">
        <v>9290</v>
      </c>
      <c r="WAX510" s="906" t="s">
        <v>9291</v>
      </c>
      <c r="WAY510" s="899" t="s">
        <v>3839</v>
      </c>
      <c r="WAZ510" s="907">
        <v>46023</v>
      </c>
      <c r="WBA510" s="902">
        <v>46056</v>
      </c>
      <c r="WBB510" s="903" t="s">
        <v>9289</v>
      </c>
      <c r="WBC510" s="903" t="s">
        <v>9019</v>
      </c>
      <c r="WBD510" s="904" t="s">
        <v>8142</v>
      </c>
      <c r="WBE510" s="905" t="s">
        <v>9290</v>
      </c>
      <c r="WBF510" s="906" t="s">
        <v>9291</v>
      </c>
      <c r="WBG510" s="899" t="s">
        <v>3839</v>
      </c>
      <c r="WBH510" s="907">
        <v>46023</v>
      </c>
      <c r="WBI510" s="902">
        <v>46056</v>
      </c>
      <c r="WBJ510" s="903" t="s">
        <v>9289</v>
      </c>
      <c r="WBK510" s="903" t="s">
        <v>9019</v>
      </c>
      <c r="WBL510" s="904" t="s">
        <v>8142</v>
      </c>
      <c r="WBM510" s="905" t="s">
        <v>9290</v>
      </c>
      <c r="WBN510" s="906" t="s">
        <v>9291</v>
      </c>
      <c r="WBO510" s="899" t="s">
        <v>3839</v>
      </c>
      <c r="WBP510" s="907">
        <v>46023</v>
      </c>
      <c r="WBQ510" s="902">
        <v>46056</v>
      </c>
      <c r="WBR510" s="903" t="s">
        <v>9289</v>
      </c>
      <c r="WBS510" s="903" t="s">
        <v>9019</v>
      </c>
      <c r="WBT510" s="904" t="s">
        <v>8142</v>
      </c>
      <c r="WBU510" s="905" t="s">
        <v>9290</v>
      </c>
      <c r="WBV510" s="906" t="s">
        <v>9291</v>
      </c>
      <c r="WBW510" s="899" t="s">
        <v>3839</v>
      </c>
      <c r="WBX510" s="907">
        <v>46023</v>
      </c>
      <c r="WBY510" s="902">
        <v>46056</v>
      </c>
      <c r="WBZ510" s="903" t="s">
        <v>9289</v>
      </c>
      <c r="WCA510" s="903" t="s">
        <v>9019</v>
      </c>
      <c r="WCB510" s="904" t="s">
        <v>8142</v>
      </c>
      <c r="WCC510" s="905" t="s">
        <v>9290</v>
      </c>
      <c r="WCD510" s="906" t="s">
        <v>9291</v>
      </c>
      <c r="WCE510" s="899" t="s">
        <v>3839</v>
      </c>
      <c r="WCF510" s="907">
        <v>46023</v>
      </c>
      <c r="WCG510" s="902">
        <v>46056</v>
      </c>
      <c r="WCH510" s="903" t="s">
        <v>9289</v>
      </c>
      <c r="WCI510" s="903" t="s">
        <v>9019</v>
      </c>
      <c r="WCJ510" s="904" t="s">
        <v>8142</v>
      </c>
      <c r="WCK510" s="905" t="s">
        <v>9290</v>
      </c>
      <c r="WCL510" s="906" t="s">
        <v>9291</v>
      </c>
      <c r="WCM510" s="899" t="s">
        <v>3839</v>
      </c>
      <c r="WCN510" s="907">
        <v>46023</v>
      </c>
      <c r="WCO510" s="902">
        <v>46056</v>
      </c>
      <c r="WCP510" s="903" t="s">
        <v>9289</v>
      </c>
      <c r="WCQ510" s="903" t="s">
        <v>9019</v>
      </c>
      <c r="WCR510" s="904" t="s">
        <v>8142</v>
      </c>
      <c r="WCS510" s="905" t="s">
        <v>9290</v>
      </c>
      <c r="WCT510" s="906" t="s">
        <v>9291</v>
      </c>
      <c r="WCU510" s="899" t="s">
        <v>3839</v>
      </c>
      <c r="WCV510" s="907">
        <v>46023</v>
      </c>
      <c r="WCW510" s="902">
        <v>46056</v>
      </c>
      <c r="WCX510" s="903" t="s">
        <v>9289</v>
      </c>
      <c r="WCY510" s="903" t="s">
        <v>9019</v>
      </c>
      <c r="WCZ510" s="904" t="s">
        <v>8142</v>
      </c>
      <c r="WDA510" s="905" t="s">
        <v>9290</v>
      </c>
      <c r="WDB510" s="906" t="s">
        <v>9291</v>
      </c>
      <c r="WDC510" s="899" t="s">
        <v>3839</v>
      </c>
      <c r="WDD510" s="907">
        <v>46023</v>
      </c>
      <c r="WDE510" s="902">
        <v>46056</v>
      </c>
      <c r="WDF510" s="903" t="s">
        <v>9289</v>
      </c>
      <c r="WDG510" s="903" t="s">
        <v>9019</v>
      </c>
      <c r="WDH510" s="904" t="s">
        <v>8142</v>
      </c>
      <c r="WDI510" s="905" t="s">
        <v>9290</v>
      </c>
      <c r="WDJ510" s="906" t="s">
        <v>9291</v>
      </c>
      <c r="WDK510" s="899" t="s">
        <v>3839</v>
      </c>
      <c r="WDL510" s="907">
        <v>46023</v>
      </c>
      <c r="WDM510" s="902">
        <v>46056</v>
      </c>
      <c r="WDN510" s="903" t="s">
        <v>9289</v>
      </c>
      <c r="WDO510" s="903" t="s">
        <v>9019</v>
      </c>
      <c r="WDP510" s="904" t="s">
        <v>8142</v>
      </c>
      <c r="WDQ510" s="905" t="s">
        <v>9290</v>
      </c>
      <c r="WDR510" s="906" t="s">
        <v>9291</v>
      </c>
      <c r="WDS510" s="899" t="s">
        <v>3839</v>
      </c>
      <c r="WDT510" s="907">
        <v>46023</v>
      </c>
      <c r="WDU510" s="902">
        <v>46056</v>
      </c>
      <c r="WDV510" s="903" t="s">
        <v>9289</v>
      </c>
      <c r="WDW510" s="903" t="s">
        <v>9019</v>
      </c>
      <c r="WDX510" s="904" t="s">
        <v>8142</v>
      </c>
      <c r="WDY510" s="905" t="s">
        <v>9290</v>
      </c>
      <c r="WDZ510" s="906" t="s">
        <v>9291</v>
      </c>
      <c r="WEA510" s="899" t="s">
        <v>3839</v>
      </c>
      <c r="WEB510" s="907">
        <v>46023</v>
      </c>
      <c r="WEC510" s="902">
        <v>46056</v>
      </c>
      <c r="WED510" s="903" t="s">
        <v>9289</v>
      </c>
      <c r="WEE510" s="903" t="s">
        <v>9019</v>
      </c>
      <c r="WEF510" s="904" t="s">
        <v>8142</v>
      </c>
      <c r="WEG510" s="905" t="s">
        <v>9290</v>
      </c>
      <c r="WEH510" s="906" t="s">
        <v>9291</v>
      </c>
      <c r="WEI510" s="899" t="s">
        <v>3839</v>
      </c>
      <c r="WEJ510" s="907">
        <v>46023</v>
      </c>
      <c r="WEK510" s="902">
        <v>46056</v>
      </c>
      <c r="WEL510" s="903" t="s">
        <v>9289</v>
      </c>
      <c r="WEM510" s="903" t="s">
        <v>9019</v>
      </c>
      <c r="WEN510" s="904" t="s">
        <v>8142</v>
      </c>
      <c r="WEO510" s="905" t="s">
        <v>9290</v>
      </c>
      <c r="WEP510" s="906" t="s">
        <v>9291</v>
      </c>
      <c r="WEQ510" s="899" t="s">
        <v>3839</v>
      </c>
      <c r="WER510" s="907">
        <v>46023</v>
      </c>
      <c r="WES510" s="902">
        <v>46056</v>
      </c>
      <c r="WET510" s="903" t="s">
        <v>9289</v>
      </c>
      <c r="WEU510" s="903" t="s">
        <v>9019</v>
      </c>
      <c r="WEV510" s="904" t="s">
        <v>8142</v>
      </c>
      <c r="WEW510" s="905" t="s">
        <v>9290</v>
      </c>
      <c r="WEX510" s="906" t="s">
        <v>9291</v>
      </c>
      <c r="WEY510" s="899" t="s">
        <v>3839</v>
      </c>
      <c r="WEZ510" s="907">
        <v>46023</v>
      </c>
      <c r="WFA510" s="902">
        <v>46056</v>
      </c>
      <c r="WFB510" s="903" t="s">
        <v>9289</v>
      </c>
      <c r="WFC510" s="903" t="s">
        <v>9019</v>
      </c>
      <c r="WFD510" s="904" t="s">
        <v>8142</v>
      </c>
      <c r="WFE510" s="905" t="s">
        <v>9290</v>
      </c>
      <c r="WFF510" s="906" t="s">
        <v>9291</v>
      </c>
      <c r="WFG510" s="899" t="s">
        <v>3839</v>
      </c>
      <c r="WFH510" s="907">
        <v>46023</v>
      </c>
      <c r="WFI510" s="902">
        <v>46056</v>
      </c>
      <c r="WFJ510" s="903" t="s">
        <v>9289</v>
      </c>
      <c r="WFK510" s="903" t="s">
        <v>9019</v>
      </c>
      <c r="WFL510" s="904" t="s">
        <v>8142</v>
      </c>
      <c r="WFM510" s="905" t="s">
        <v>9290</v>
      </c>
      <c r="WFN510" s="906" t="s">
        <v>9291</v>
      </c>
      <c r="WFO510" s="899" t="s">
        <v>3839</v>
      </c>
      <c r="WFP510" s="907">
        <v>46023</v>
      </c>
      <c r="WFQ510" s="902">
        <v>46056</v>
      </c>
      <c r="WFR510" s="903" t="s">
        <v>9289</v>
      </c>
      <c r="WFS510" s="903" t="s">
        <v>9019</v>
      </c>
      <c r="WFT510" s="904" t="s">
        <v>8142</v>
      </c>
      <c r="WFU510" s="905" t="s">
        <v>9290</v>
      </c>
      <c r="WFV510" s="906" t="s">
        <v>9291</v>
      </c>
      <c r="WFW510" s="899" t="s">
        <v>3839</v>
      </c>
      <c r="WFX510" s="907">
        <v>46023</v>
      </c>
      <c r="WFY510" s="902">
        <v>46056</v>
      </c>
      <c r="WFZ510" s="903" t="s">
        <v>9289</v>
      </c>
      <c r="WGA510" s="903" t="s">
        <v>9019</v>
      </c>
      <c r="WGB510" s="904" t="s">
        <v>8142</v>
      </c>
      <c r="WGC510" s="905" t="s">
        <v>9290</v>
      </c>
      <c r="WGD510" s="906" t="s">
        <v>9291</v>
      </c>
      <c r="WGE510" s="899" t="s">
        <v>3839</v>
      </c>
      <c r="WGF510" s="907">
        <v>46023</v>
      </c>
      <c r="WGG510" s="902">
        <v>46056</v>
      </c>
      <c r="WGH510" s="903" t="s">
        <v>9289</v>
      </c>
      <c r="WGI510" s="903" t="s">
        <v>9019</v>
      </c>
      <c r="WGJ510" s="904" t="s">
        <v>8142</v>
      </c>
      <c r="WGK510" s="905" t="s">
        <v>9290</v>
      </c>
      <c r="WGL510" s="906" t="s">
        <v>9291</v>
      </c>
      <c r="WGM510" s="899" t="s">
        <v>3839</v>
      </c>
      <c r="WGN510" s="907">
        <v>46023</v>
      </c>
      <c r="WGO510" s="902">
        <v>46056</v>
      </c>
      <c r="WGP510" s="903" t="s">
        <v>9289</v>
      </c>
      <c r="WGQ510" s="903" t="s">
        <v>9019</v>
      </c>
      <c r="WGR510" s="904" t="s">
        <v>8142</v>
      </c>
      <c r="WGS510" s="905" t="s">
        <v>9290</v>
      </c>
      <c r="WGT510" s="906" t="s">
        <v>9291</v>
      </c>
      <c r="WGU510" s="899" t="s">
        <v>3839</v>
      </c>
      <c r="WGV510" s="907">
        <v>46023</v>
      </c>
      <c r="WGW510" s="902">
        <v>46056</v>
      </c>
      <c r="WGX510" s="903" t="s">
        <v>9289</v>
      </c>
      <c r="WGY510" s="903" t="s">
        <v>9019</v>
      </c>
      <c r="WGZ510" s="904" t="s">
        <v>8142</v>
      </c>
      <c r="WHA510" s="905" t="s">
        <v>9290</v>
      </c>
      <c r="WHB510" s="906" t="s">
        <v>9291</v>
      </c>
      <c r="WHC510" s="899" t="s">
        <v>3839</v>
      </c>
      <c r="WHD510" s="907">
        <v>46023</v>
      </c>
      <c r="WHE510" s="902">
        <v>46056</v>
      </c>
      <c r="WHF510" s="903" t="s">
        <v>9289</v>
      </c>
      <c r="WHG510" s="903" t="s">
        <v>9019</v>
      </c>
      <c r="WHH510" s="904" t="s">
        <v>8142</v>
      </c>
      <c r="WHI510" s="905" t="s">
        <v>9290</v>
      </c>
      <c r="WHJ510" s="906" t="s">
        <v>9291</v>
      </c>
      <c r="WHK510" s="899" t="s">
        <v>3839</v>
      </c>
      <c r="WHL510" s="907">
        <v>46023</v>
      </c>
      <c r="WHM510" s="902">
        <v>46056</v>
      </c>
      <c r="WHN510" s="903" t="s">
        <v>9289</v>
      </c>
      <c r="WHO510" s="903" t="s">
        <v>9019</v>
      </c>
      <c r="WHP510" s="904" t="s">
        <v>8142</v>
      </c>
      <c r="WHQ510" s="905" t="s">
        <v>9290</v>
      </c>
      <c r="WHR510" s="906" t="s">
        <v>9291</v>
      </c>
      <c r="WHS510" s="899" t="s">
        <v>3839</v>
      </c>
      <c r="WHT510" s="907">
        <v>46023</v>
      </c>
      <c r="WHU510" s="902">
        <v>46056</v>
      </c>
      <c r="WHV510" s="903" t="s">
        <v>9289</v>
      </c>
      <c r="WHW510" s="903" t="s">
        <v>9019</v>
      </c>
      <c r="WHX510" s="904" t="s">
        <v>8142</v>
      </c>
      <c r="WHY510" s="905" t="s">
        <v>9290</v>
      </c>
      <c r="WHZ510" s="906" t="s">
        <v>9291</v>
      </c>
      <c r="WIA510" s="899" t="s">
        <v>3839</v>
      </c>
      <c r="WIB510" s="907">
        <v>46023</v>
      </c>
      <c r="WIC510" s="902">
        <v>46056</v>
      </c>
      <c r="WID510" s="903" t="s">
        <v>9289</v>
      </c>
      <c r="WIE510" s="903" t="s">
        <v>9019</v>
      </c>
      <c r="WIF510" s="904" t="s">
        <v>8142</v>
      </c>
      <c r="WIG510" s="905" t="s">
        <v>9290</v>
      </c>
      <c r="WIH510" s="906" t="s">
        <v>9291</v>
      </c>
      <c r="WII510" s="899" t="s">
        <v>3839</v>
      </c>
      <c r="WIJ510" s="907">
        <v>46023</v>
      </c>
      <c r="WIK510" s="902">
        <v>46056</v>
      </c>
      <c r="WIL510" s="903" t="s">
        <v>9289</v>
      </c>
      <c r="WIM510" s="903" t="s">
        <v>9019</v>
      </c>
      <c r="WIN510" s="904" t="s">
        <v>8142</v>
      </c>
      <c r="WIO510" s="905" t="s">
        <v>9290</v>
      </c>
      <c r="WIP510" s="906" t="s">
        <v>9291</v>
      </c>
      <c r="WIQ510" s="899" t="s">
        <v>3839</v>
      </c>
      <c r="WIR510" s="907">
        <v>46023</v>
      </c>
      <c r="WIS510" s="902">
        <v>46056</v>
      </c>
      <c r="WIT510" s="903" t="s">
        <v>9289</v>
      </c>
      <c r="WIU510" s="903" t="s">
        <v>9019</v>
      </c>
      <c r="WIV510" s="904" t="s">
        <v>8142</v>
      </c>
      <c r="WIW510" s="905" t="s">
        <v>9290</v>
      </c>
      <c r="WIX510" s="906" t="s">
        <v>9291</v>
      </c>
      <c r="WIY510" s="899" t="s">
        <v>3839</v>
      </c>
      <c r="WIZ510" s="907">
        <v>46023</v>
      </c>
      <c r="WJA510" s="902">
        <v>46056</v>
      </c>
      <c r="WJB510" s="903" t="s">
        <v>9289</v>
      </c>
      <c r="WJC510" s="903" t="s">
        <v>9019</v>
      </c>
      <c r="WJD510" s="904" t="s">
        <v>8142</v>
      </c>
      <c r="WJE510" s="905" t="s">
        <v>9290</v>
      </c>
      <c r="WJF510" s="906" t="s">
        <v>9291</v>
      </c>
      <c r="WJG510" s="899" t="s">
        <v>3839</v>
      </c>
      <c r="WJH510" s="907">
        <v>46023</v>
      </c>
      <c r="WJI510" s="902">
        <v>46056</v>
      </c>
      <c r="WJJ510" s="903" t="s">
        <v>9289</v>
      </c>
      <c r="WJK510" s="903" t="s">
        <v>9019</v>
      </c>
      <c r="WJL510" s="904" t="s">
        <v>8142</v>
      </c>
      <c r="WJM510" s="905" t="s">
        <v>9290</v>
      </c>
      <c r="WJN510" s="906" t="s">
        <v>9291</v>
      </c>
      <c r="WJO510" s="899" t="s">
        <v>3839</v>
      </c>
      <c r="WJP510" s="907">
        <v>46023</v>
      </c>
      <c r="WJQ510" s="902">
        <v>46056</v>
      </c>
      <c r="WJR510" s="903" t="s">
        <v>9289</v>
      </c>
      <c r="WJS510" s="903" t="s">
        <v>9019</v>
      </c>
      <c r="WJT510" s="904" t="s">
        <v>8142</v>
      </c>
      <c r="WJU510" s="905" t="s">
        <v>9290</v>
      </c>
      <c r="WJV510" s="906" t="s">
        <v>9291</v>
      </c>
      <c r="WJW510" s="899" t="s">
        <v>3839</v>
      </c>
      <c r="WJX510" s="907">
        <v>46023</v>
      </c>
      <c r="WJY510" s="902">
        <v>46056</v>
      </c>
      <c r="WJZ510" s="903" t="s">
        <v>9289</v>
      </c>
      <c r="WKA510" s="903" t="s">
        <v>9019</v>
      </c>
      <c r="WKB510" s="904" t="s">
        <v>8142</v>
      </c>
      <c r="WKC510" s="905" t="s">
        <v>9290</v>
      </c>
      <c r="WKD510" s="906" t="s">
        <v>9291</v>
      </c>
      <c r="WKE510" s="899" t="s">
        <v>3839</v>
      </c>
      <c r="WKF510" s="907">
        <v>46023</v>
      </c>
      <c r="WKG510" s="902">
        <v>46056</v>
      </c>
      <c r="WKH510" s="903" t="s">
        <v>9289</v>
      </c>
      <c r="WKI510" s="903" t="s">
        <v>9019</v>
      </c>
      <c r="WKJ510" s="904" t="s">
        <v>8142</v>
      </c>
      <c r="WKK510" s="905" t="s">
        <v>9290</v>
      </c>
      <c r="WKL510" s="906" t="s">
        <v>9291</v>
      </c>
      <c r="WKM510" s="899" t="s">
        <v>3839</v>
      </c>
      <c r="WKN510" s="907">
        <v>46023</v>
      </c>
      <c r="WKO510" s="902">
        <v>46056</v>
      </c>
      <c r="WKP510" s="903" t="s">
        <v>9289</v>
      </c>
      <c r="WKQ510" s="903" t="s">
        <v>9019</v>
      </c>
      <c r="WKR510" s="904" t="s">
        <v>8142</v>
      </c>
      <c r="WKS510" s="905" t="s">
        <v>9290</v>
      </c>
      <c r="WKT510" s="906" t="s">
        <v>9291</v>
      </c>
      <c r="WKU510" s="899" t="s">
        <v>3839</v>
      </c>
      <c r="WKV510" s="907">
        <v>46023</v>
      </c>
      <c r="WKW510" s="902">
        <v>46056</v>
      </c>
      <c r="WKX510" s="903" t="s">
        <v>9289</v>
      </c>
      <c r="WKY510" s="903" t="s">
        <v>9019</v>
      </c>
      <c r="WKZ510" s="904" t="s">
        <v>8142</v>
      </c>
      <c r="WLA510" s="905" t="s">
        <v>9290</v>
      </c>
      <c r="WLB510" s="906" t="s">
        <v>9291</v>
      </c>
      <c r="WLC510" s="899" t="s">
        <v>3839</v>
      </c>
      <c r="WLD510" s="907">
        <v>46023</v>
      </c>
      <c r="WLE510" s="902">
        <v>46056</v>
      </c>
      <c r="WLF510" s="903" t="s">
        <v>9289</v>
      </c>
      <c r="WLG510" s="903" t="s">
        <v>9019</v>
      </c>
      <c r="WLH510" s="904" t="s">
        <v>8142</v>
      </c>
      <c r="WLI510" s="905" t="s">
        <v>9290</v>
      </c>
      <c r="WLJ510" s="906" t="s">
        <v>9291</v>
      </c>
      <c r="WLK510" s="899" t="s">
        <v>3839</v>
      </c>
      <c r="WLL510" s="907">
        <v>46023</v>
      </c>
      <c r="WLM510" s="902">
        <v>46056</v>
      </c>
      <c r="WLN510" s="903" t="s">
        <v>9289</v>
      </c>
      <c r="WLO510" s="903" t="s">
        <v>9019</v>
      </c>
      <c r="WLP510" s="904" t="s">
        <v>8142</v>
      </c>
      <c r="WLQ510" s="905" t="s">
        <v>9290</v>
      </c>
      <c r="WLR510" s="906" t="s">
        <v>9291</v>
      </c>
      <c r="WLS510" s="899" t="s">
        <v>3839</v>
      </c>
      <c r="WLT510" s="907">
        <v>46023</v>
      </c>
      <c r="WLU510" s="902">
        <v>46056</v>
      </c>
      <c r="WLV510" s="903" t="s">
        <v>9289</v>
      </c>
      <c r="WLW510" s="903" t="s">
        <v>9019</v>
      </c>
      <c r="WLX510" s="904" t="s">
        <v>8142</v>
      </c>
      <c r="WLY510" s="905" t="s">
        <v>9290</v>
      </c>
      <c r="WLZ510" s="906" t="s">
        <v>9291</v>
      </c>
      <c r="WMA510" s="899" t="s">
        <v>3839</v>
      </c>
      <c r="WMB510" s="907">
        <v>46023</v>
      </c>
      <c r="WMC510" s="902">
        <v>46056</v>
      </c>
      <c r="WMD510" s="903" t="s">
        <v>9289</v>
      </c>
      <c r="WME510" s="903" t="s">
        <v>9019</v>
      </c>
      <c r="WMF510" s="904" t="s">
        <v>8142</v>
      </c>
      <c r="WMG510" s="905" t="s">
        <v>9290</v>
      </c>
      <c r="WMH510" s="906" t="s">
        <v>9291</v>
      </c>
      <c r="WMI510" s="899" t="s">
        <v>3839</v>
      </c>
      <c r="WMJ510" s="907">
        <v>46023</v>
      </c>
      <c r="WMK510" s="902">
        <v>46056</v>
      </c>
      <c r="WML510" s="903" t="s">
        <v>9289</v>
      </c>
      <c r="WMM510" s="903" t="s">
        <v>9019</v>
      </c>
      <c r="WMN510" s="904" t="s">
        <v>8142</v>
      </c>
      <c r="WMO510" s="905" t="s">
        <v>9290</v>
      </c>
      <c r="WMP510" s="906" t="s">
        <v>9291</v>
      </c>
      <c r="WMQ510" s="899" t="s">
        <v>3839</v>
      </c>
      <c r="WMR510" s="907">
        <v>46023</v>
      </c>
      <c r="WMS510" s="902">
        <v>46056</v>
      </c>
      <c r="WMT510" s="903" t="s">
        <v>9289</v>
      </c>
      <c r="WMU510" s="903" t="s">
        <v>9019</v>
      </c>
      <c r="WMV510" s="904" t="s">
        <v>8142</v>
      </c>
      <c r="WMW510" s="905" t="s">
        <v>9290</v>
      </c>
      <c r="WMX510" s="906" t="s">
        <v>9291</v>
      </c>
      <c r="WMY510" s="899" t="s">
        <v>3839</v>
      </c>
      <c r="WMZ510" s="907">
        <v>46023</v>
      </c>
      <c r="WNA510" s="902">
        <v>46056</v>
      </c>
      <c r="WNB510" s="903" t="s">
        <v>9289</v>
      </c>
      <c r="WNC510" s="903" t="s">
        <v>9019</v>
      </c>
      <c r="WND510" s="904" t="s">
        <v>8142</v>
      </c>
      <c r="WNE510" s="905" t="s">
        <v>9290</v>
      </c>
      <c r="WNF510" s="906" t="s">
        <v>9291</v>
      </c>
      <c r="WNG510" s="899" t="s">
        <v>3839</v>
      </c>
      <c r="WNH510" s="907">
        <v>46023</v>
      </c>
      <c r="WNI510" s="902">
        <v>46056</v>
      </c>
      <c r="WNJ510" s="903" t="s">
        <v>9289</v>
      </c>
      <c r="WNK510" s="903" t="s">
        <v>9019</v>
      </c>
      <c r="WNL510" s="904" t="s">
        <v>8142</v>
      </c>
      <c r="WNM510" s="905" t="s">
        <v>9290</v>
      </c>
      <c r="WNN510" s="906" t="s">
        <v>9291</v>
      </c>
      <c r="WNO510" s="899" t="s">
        <v>3839</v>
      </c>
      <c r="WNP510" s="907">
        <v>46023</v>
      </c>
      <c r="WNQ510" s="902">
        <v>46056</v>
      </c>
      <c r="WNR510" s="903" t="s">
        <v>9289</v>
      </c>
      <c r="WNS510" s="903" t="s">
        <v>9019</v>
      </c>
      <c r="WNT510" s="904" t="s">
        <v>8142</v>
      </c>
      <c r="WNU510" s="905" t="s">
        <v>9290</v>
      </c>
      <c r="WNV510" s="906" t="s">
        <v>9291</v>
      </c>
      <c r="WNW510" s="899" t="s">
        <v>3839</v>
      </c>
      <c r="WNX510" s="907">
        <v>46023</v>
      </c>
      <c r="WNY510" s="902">
        <v>46056</v>
      </c>
      <c r="WNZ510" s="903" t="s">
        <v>9289</v>
      </c>
      <c r="WOA510" s="903" t="s">
        <v>9019</v>
      </c>
      <c r="WOB510" s="904" t="s">
        <v>8142</v>
      </c>
      <c r="WOC510" s="905" t="s">
        <v>9290</v>
      </c>
      <c r="WOD510" s="906" t="s">
        <v>9291</v>
      </c>
      <c r="WOE510" s="899" t="s">
        <v>3839</v>
      </c>
      <c r="WOF510" s="907">
        <v>46023</v>
      </c>
      <c r="WOG510" s="902">
        <v>46056</v>
      </c>
      <c r="WOH510" s="903" t="s">
        <v>9289</v>
      </c>
      <c r="WOI510" s="903" t="s">
        <v>9019</v>
      </c>
      <c r="WOJ510" s="904" t="s">
        <v>8142</v>
      </c>
      <c r="WOK510" s="905" t="s">
        <v>9290</v>
      </c>
      <c r="WOL510" s="906" t="s">
        <v>9291</v>
      </c>
      <c r="WOM510" s="899" t="s">
        <v>3839</v>
      </c>
      <c r="WON510" s="907">
        <v>46023</v>
      </c>
      <c r="WOO510" s="902">
        <v>46056</v>
      </c>
      <c r="WOP510" s="903" t="s">
        <v>9289</v>
      </c>
      <c r="WOQ510" s="903" t="s">
        <v>9019</v>
      </c>
      <c r="WOR510" s="904" t="s">
        <v>8142</v>
      </c>
      <c r="WOS510" s="905" t="s">
        <v>9290</v>
      </c>
      <c r="WOT510" s="906" t="s">
        <v>9291</v>
      </c>
      <c r="WOU510" s="899" t="s">
        <v>3839</v>
      </c>
      <c r="WOV510" s="907">
        <v>46023</v>
      </c>
      <c r="WOW510" s="902">
        <v>46056</v>
      </c>
      <c r="WOX510" s="903" t="s">
        <v>9289</v>
      </c>
      <c r="WOY510" s="903" t="s">
        <v>9019</v>
      </c>
      <c r="WOZ510" s="904" t="s">
        <v>8142</v>
      </c>
      <c r="WPA510" s="905" t="s">
        <v>9290</v>
      </c>
      <c r="WPB510" s="906" t="s">
        <v>9291</v>
      </c>
      <c r="WPC510" s="899" t="s">
        <v>3839</v>
      </c>
      <c r="WPD510" s="907">
        <v>46023</v>
      </c>
      <c r="WPE510" s="902">
        <v>46056</v>
      </c>
      <c r="WPF510" s="903" t="s">
        <v>9289</v>
      </c>
      <c r="WPG510" s="903" t="s">
        <v>9019</v>
      </c>
      <c r="WPH510" s="904" t="s">
        <v>8142</v>
      </c>
      <c r="WPI510" s="905" t="s">
        <v>9290</v>
      </c>
      <c r="WPJ510" s="906" t="s">
        <v>9291</v>
      </c>
      <c r="WPK510" s="899" t="s">
        <v>3839</v>
      </c>
      <c r="WPL510" s="907">
        <v>46023</v>
      </c>
      <c r="WPM510" s="902">
        <v>46056</v>
      </c>
      <c r="WPN510" s="903" t="s">
        <v>9289</v>
      </c>
      <c r="WPO510" s="903" t="s">
        <v>9019</v>
      </c>
      <c r="WPP510" s="904" t="s">
        <v>8142</v>
      </c>
      <c r="WPQ510" s="905" t="s">
        <v>9290</v>
      </c>
      <c r="WPR510" s="906" t="s">
        <v>9291</v>
      </c>
      <c r="WPS510" s="899" t="s">
        <v>3839</v>
      </c>
      <c r="WPT510" s="907">
        <v>46023</v>
      </c>
      <c r="WPU510" s="902">
        <v>46056</v>
      </c>
      <c r="WPV510" s="903" t="s">
        <v>9289</v>
      </c>
      <c r="WPW510" s="903" t="s">
        <v>9019</v>
      </c>
      <c r="WPX510" s="904" t="s">
        <v>8142</v>
      </c>
      <c r="WPY510" s="905" t="s">
        <v>9290</v>
      </c>
      <c r="WPZ510" s="906" t="s">
        <v>9291</v>
      </c>
      <c r="WQA510" s="899" t="s">
        <v>3839</v>
      </c>
      <c r="WQB510" s="907">
        <v>46023</v>
      </c>
      <c r="WQC510" s="902">
        <v>46056</v>
      </c>
      <c r="WQD510" s="903" t="s">
        <v>9289</v>
      </c>
      <c r="WQE510" s="903" t="s">
        <v>9019</v>
      </c>
      <c r="WQF510" s="904" t="s">
        <v>8142</v>
      </c>
      <c r="WQG510" s="905" t="s">
        <v>9290</v>
      </c>
      <c r="WQH510" s="906" t="s">
        <v>9291</v>
      </c>
      <c r="WQI510" s="899" t="s">
        <v>3839</v>
      </c>
      <c r="WQJ510" s="907">
        <v>46023</v>
      </c>
      <c r="WQK510" s="902">
        <v>46056</v>
      </c>
      <c r="WQL510" s="903" t="s">
        <v>9289</v>
      </c>
      <c r="WQM510" s="903" t="s">
        <v>9019</v>
      </c>
      <c r="WQN510" s="904" t="s">
        <v>8142</v>
      </c>
      <c r="WQO510" s="905" t="s">
        <v>9290</v>
      </c>
      <c r="WQP510" s="906" t="s">
        <v>9291</v>
      </c>
      <c r="WQQ510" s="899" t="s">
        <v>3839</v>
      </c>
      <c r="WQR510" s="907">
        <v>46023</v>
      </c>
      <c r="WQS510" s="902">
        <v>46056</v>
      </c>
      <c r="WQT510" s="903" t="s">
        <v>9289</v>
      </c>
      <c r="WQU510" s="903" t="s">
        <v>9019</v>
      </c>
      <c r="WQV510" s="904" t="s">
        <v>8142</v>
      </c>
      <c r="WQW510" s="905" t="s">
        <v>9290</v>
      </c>
      <c r="WQX510" s="906" t="s">
        <v>9291</v>
      </c>
      <c r="WQY510" s="899" t="s">
        <v>3839</v>
      </c>
      <c r="WQZ510" s="907">
        <v>46023</v>
      </c>
      <c r="WRA510" s="902">
        <v>46056</v>
      </c>
      <c r="WRB510" s="903" t="s">
        <v>9289</v>
      </c>
      <c r="WRC510" s="903" t="s">
        <v>9019</v>
      </c>
      <c r="WRD510" s="904" t="s">
        <v>8142</v>
      </c>
      <c r="WRE510" s="905" t="s">
        <v>9290</v>
      </c>
      <c r="WRF510" s="906" t="s">
        <v>9291</v>
      </c>
      <c r="WRG510" s="899" t="s">
        <v>3839</v>
      </c>
      <c r="WRH510" s="907">
        <v>46023</v>
      </c>
      <c r="WRI510" s="902">
        <v>46056</v>
      </c>
      <c r="WRJ510" s="903" t="s">
        <v>9289</v>
      </c>
      <c r="WRK510" s="903" t="s">
        <v>9019</v>
      </c>
      <c r="WRL510" s="904" t="s">
        <v>8142</v>
      </c>
      <c r="WRM510" s="905" t="s">
        <v>9290</v>
      </c>
      <c r="WRN510" s="906" t="s">
        <v>9291</v>
      </c>
      <c r="WRO510" s="899" t="s">
        <v>3839</v>
      </c>
      <c r="WRP510" s="907">
        <v>46023</v>
      </c>
      <c r="WRQ510" s="902">
        <v>46056</v>
      </c>
      <c r="WRR510" s="903" t="s">
        <v>9289</v>
      </c>
      <c r="WRS510" s="903" t="s">
        <v>9019</v>
      </c>
      <c r="WRT510" s="904" t="s">
        <v>8142</v>
      </c>
      <c r="WRU510" s="905" t="s">
        <v>9290</v>
      </c>
      <c r="WRV510" s="906" t="s">
        <v>9291</v>
      </c>
      <c r="WRW510" s="899" t="s">
        <v>3839</v>
      </c>
      <c r="WRX510" s="907">
        <v>46023</v>
      </c>
      <c r="WRY510" s="902">
        <v>46056</v>
      </c>
      <c r="WRZ510" s="903" t="s">
        <v>9289</v>
      </c>
      <c r="WSA510" s="903" t="s">
        <v>9019</v>
      </c>
      <c r="WSB510" s="904" t="s">
        <v>8142</v>
      </c>
      <c r="WSC510" s="905" t="s">
        <v>9290</v>
      </c>
      <c r="WSD510" s="906" t="s">
        <v>9291</v>
      </c>
      <c r="WSE510" s="899" t="s">
        <v>3839</v>
      </c>
      <c r="WSF510" s="907">
        <v>46023</v>
      </c>
      <c r="WSG510" s="902">
        <v>46056</v>
      </c>
      <c r="WSH510" s="903" t="s">
        <v>9289</v>
      </c>
      <c r="WSI510" s="903" t="s">
        <v>9019</v>
      </c>
      <c r="WSJ510" s="904" t="s">
        <v>8142</v>
      </c>
      <c r="WSK510" s="905" t="s">
        <v>9290</v>
      </c>
      <c r="WSL510" s="906" t="s">
        <v>9291</v>
      </c>
      <c r="WSM510" s="899" t="s">
        <v>3839</v>
      </c>
      <c r="WSN510" s="907">
        <v>46023</v>
      </c>
      <c r="WSO510" s="902">
        <v>46056</v>
      </c>
      <c r="WSP510" s="903" t="s">
        <v>9289</v>
      </c>
      <c r="WSQ510" s="903" t="s">
        <v>9019</v>
      </c>
      <c r="WSR510" s="904" t="s">
        <v>8142</v>
      </c>
      <c r="WSS510" s="905" t="s">
        <v>9290</v>
      </c>
      <c r="WST510" s="906" t="s">
        <v>9291</v>
      </c>
      <c r="WSU510" s="899" t="s">
        <v>3839</v>
      </c>
      <c r="WSV510" s="907">
        <v>46023</v>
      </c>
      <c r="WSW510" s="902">
        <v>46056</v>
      </c>
      <c r="WSX510" s="903" t="s">
        <v>9289</v>
      </c>
      <c r="WSY510" s="903" t="s">
        <v>9019</v>
      </c>
      <c r="WSZ510" s="904" t="s">
        <v>8142</v>
      </c>
      <c r="WTA510" s="905" t="s">
        <v>9290</v>
      </c>
      <c r="WTB510" s="906" t="s">
        <v>9291</v>
      </c>
      <c r="WTC510" s="899" t="s">
        <v>3839</v>
      </c>
      <c r="WTD510" s="907">
        <v>46023</v>
      </c>
      <c r="WTE510" s="902">
        <v>46056</v>
      </c>
      <c r="WTF510" s="903" t="s">
        <v>9289</v>
      </c>
      <c r="WTG510" s="903" t="s">
        <v>9019</v>
      </c>
      <c r="WTH510" s="904" t="s">
        <v>8142</v>
      </c>
      <c r="WTI510" s="905" t="s">
        <v>9290</v>
      </c>
      <c r="WTJ510" s="906" t="s">
        <v>9291</v>
      </c>
      <c r="WTK510" s="899" t="s">
        <v>3839</v>
      </c>
      <c r="WTL510" s="907">
        <v>46023</v>
      </c>
      <c r="WTM510" s="902">
        <v>46056</v>
      </c>
      <c r="WTN510" s="903" t="s">
        <v>9289</v>
      </c>
      <c r="WTO510" s="903" t="s">
        <v>9019</v>
      </c>
      <c r="WTP510" s="904" t="s">
        <v>8142</v>
      </c>
      <c r="WTQ510" s="905" t="s">
        <v>9290</v>
      </c>
      <c r="WTR510" s="906" t="s">
        <v>9291</v>
      </c>
      <c r="WTS510" s="899" t="s">
        <v>3839</v>
      </c>
      <c r="WTT510" s="907">
        <v>46023</v>
      </c>
      <c r="WTU510" s="902">
        <v>46056</v>
      </c>
      <c r="WTV510" s="903" t="s">
        <v>9289</v>
      </c>
      <c r="WTW510" s="903" t="s">
        <v>9019</v>
      </c>
      <c r="WTX510" s="904" t="s">
        <v>8142</v>
      </c>
      <c r="WTY510" s="905" t="s">
        <v>9290</v>
      </c>
      <c r="WTZ510" s="906" t="s">
        <v>9291</v>
      </c>
      <c r="WUA510" s="899" t="s">
        <v>3839</v>
      </c>
      <c r="WUB510" s="907">
        <v>46023</v>
      </c>
      <c r="WUC510" s="902">
        <v>46056</v>
      </c>
      <c r="WUD510" s="903" t="s">
        <v>9289</v>
      </c>
      <c r="WUE510" s="903" t="s">
        <v>9019</v>
      </c>
      <c r="WUF510" s="904" t="s">
        <v>8142</v>
      </c>
      <c r="WUG510" s="905" t="s">
        <v>9290</v>
      </c>
      <c r="WUH510" s="906" t="s">
        <v>9291</v>
      </c>
      <c r="WUI510" s="899" t="s">
        <v>3839</v>
      </c>
      <c r="WUJ510" s="907">
        <v>46023</v>
      </c>
      <c r="WUK510" s="902">
        <v>46056</v>
      </c>
      <c r="WUL510" s="903" t="s">
        <v>9289</v>
      </c>
      <c r="WUM510" s="903" t="s">
        <v>9019</v>
      </c>
      <c r="WUN510" s="904" t="s">
        <v>8142</v>
      </c>
      <c r="WUO510" s="905" t="s">
        <v>9290</v>
      </c>
      <c r="WUP510" s="906" t="s">
        <v>9291</v>
      </c>
      <c r="WUQ510" s="899" t="s">
        <v>3839</v>
      </c>
      <c r="WUR510" s="907">
        <v>46023</v>
      </c>
      <c r="WUS510" s="902">
        <v>46056</v>
      </c>
      <c r="WUT510" s="903" t="s">
        <v>9289</v>
      </c>
      <c r="WUU510" s="903" t="s">
        <v>9019</v>
      </c>
      <c r="WUV510" s="904" t="s">
        <v>8142</v>
      </c>
      <c r="WUW510" s="905" t="s">
        <v>9290</v>
      </c>
      <c r="WUX510" s="906" t="s">
        <v>9291</v>
      </c>
      <c r="WUY510" s="899" t="s">
        <v>3839</v>
      </c>
      <c r="WUZ510" s="907">
        <v>46023</v>
      </c>
      <c r="WVA510" s="902">
        <v>46056</v>
      </c>
      <c r="WVB510" s="903" t="s">
        <v>9289</v>
      </c>
      <c r="WVC510" s="903" t="s">
        <v>9019</v>
      </c>
      <c r="WVD510" s="904" t="s">
        <v>8142</v>
      </c>
      <c r="WVE510" s="905" t="s">
        <v>9290</v>
      </c>
      <c r="WVF510" s="906" t="s">
        <v>9291</v>
      </c>
      <c r="WVG510" s="899" t="s">
        <v>3839</v>
      </c>
      <c r="WVH510" s="907">
        <v>46023</v>
      </c>
      <c r="WVI510" s="902">
        <v>46056</v>
      </c>
      <c r="WVJ510" s="903" t="s">
        <v>9289</v>
      </c>
      <c r="WVK510" s="903" t="s">
        <v>9019</v>
      </c>
      <c r="WVL510" s="904" t="s">
        <v>8142</v>
      </c>
      <c r="WVM510" s="905" t="s">
        <v>9290</v>
      </c>
      <c r="WVN510" s="906" t="s">
        <v>9291</v>
      </c>
      <c r="WVO510" s="899" t="s">
        <v>3839</v>
      </c>
      <c r="WVP510" s="907">
        <v>46023</v>
      </c>
      <c r="WVQ510" s="902">
        <v>46056</v>
      </c>
      <c r="WVR510" s="903" t="s">
        <v>9289</v>
      </c>
      <c r="WVS510" s="903" t="s">
        <v>9019</v>
      </c>
      <c r="WVT510" s="904" t="s">
        <v>8142</v>
      </c>
      <c r="WVU510" s="905" t="s">
        <v>9290</v>
      </c>
      <c r="WVV510" s="906" t="s">
        <v>9291</v>
      </c>
      <c r="WVW510" s="899" t="s">
        <v>3839</v>
      </c>
      <c r="WVX510" s="907">
        <v>46023</v>
      </c>
      <c r="WVY510" s="902">
        <v>46056</v>
      </c>
      <c r="WVZ510" s="903" t="s">
        <v>9289</v>
      </c>
      <c r="WWA510" s="903" t="s">
        <v>9019</v>
      </c>
      <c r="WWB510" s="904" t="s">
        <v>8142</v>
      </c>
      <c r="WWC510" s="905" t="s">
        <v>9290</v>
      </c>
      <c r="WWD510" s="906" t="s">
        <v>9291</v>
      </c>
      <c r="WWE510" s="899" t="s">
        <v>3839</v>
      </c>
      <c r="WWF510" s="907">
        <v>46023</v>
      </c>
      <c r="WWG510" s="902">
        <v>46056</v>
      </c>
      <c r="WWH510" s="903" t="s">
        <v>9289</v>
      </c>
      <c r="WWI510" s="903" t="s">
        <v>9019</v>
      </c>
      <c r="WWJ510" s="904" t="s">
        <v>8142</v>
      </c>
      <c r="WWK510" s="905" t="s">
        <v>9290</v>
      </c>
      <c r="WWL510" s="906" t="s">
        <v>9291</v>
      </c>
      <c r="WWM510" s="899" t="s">
        <v>3839</v>
      </c>
      <c r="WWN510" s="907">
        <v>46023</v>
      </c>
      <c r="WWO510" s="902">
        <v>46056</v>
      </c>
      <c r="WWP510" s="903" t="s">
        <v>9289</v>
      </c>
      <c r="WWQ510" s="903" t="s">
        <v>9019</v>
      </c>
      <c r="WWR510" s="904" t="s">
        <v>8142</v>
      </c>
      <c r="WWS510" s="905" t="s">
        <v>9290</v>
      </c>
      <c r="WWT510" s="906" t="s">
        <v>9291</v>
      </c>
      <c r="WWU510" s="899" t="s">
        <v>3839</v>
      </c>
      <c r="WWV510" s="907">
        <v>46023</v>
      </c>
      <c r="WWW510" s="902">
        <v>46056</v>
      </c>
      <c r="WWX510" s="903" t="s">
        <v>9289</v>
      </c>
      <c r="WWY510" s="903" t="s">
        <v>9019</v>
      </c>
      <c r="WWZ510" s="904" t="s">
        <v>8142</v>
      </c>
      <c r="WXA510" s="905" t="s">
        <v>9290</v>
      </c>
      <c r="WXB510" s="906" t="s">
        <v>9291</v>
      </c>
      <c r="WXC510" s="899" t="s">
        <v>3839</v>
      </c>
      <c r="WXD510" s="907">
        <v>46023</v>
      </c>
      <c r="WXE510" s="902">
        <v>46056</v>
      </c>
      <c r="WXF510" s="903" t="s">
        <v>9289</v>
      </c>
      <c r="WXG510" s="903" t="s">
        <v>9019</v>
      </c>
      <c r="WXH510" s="904" t="s">
        <v>8142</v>
      </c>
      <c r="WXI510" s="905" t="s">
        <v>9290</v>
      </c>
      <c r="WXJ510" s="906" t="s">
        <v>9291</v>
      </c>
      <c r="WXK510" s="899" t="s">
        <v>3839</v>
      </c>
      <c r="WXL510" s="907">
        <v>46023</v>
      </c>
      <c r="WXM510" s="902">
        <v>46056</v>
      </c>
      <c r="WXN510" s="903" t="s">
        <v>9289</v>
      </c>
      <c r="WXO510" s="903" t="s">
        <v>9019</v>
      </c>
      <c r="WXP510" s="904" t="s">
        <v>8142</v>
      </c>
      <c r="WXQ510" s="905" t="s">
        <v>9290</v>
      </c>
      <c r="WXR510" s="906" t="s">
        <v>9291</v>
      </c>
      <c r="WXS510" s="899" t="s">
        <v>3839</v>
      </c>
      <c r="WXT510" s="907">
        <v>46023</v>
      </c>
      <c r="WXU510" s="902">
        <v>46056</v>
      </c>
      <c r="WXV510" s="903" t="s">
        <v>9289</v>
      </c>
      <c r="WXW510" s="903" t="s">
        <v>9019</v>
      </c>
      <c r="WXX510" s="904" t="s">
        <v>8142</v>
      </c>
      <c r="WXY510" s="905" t="s">
        <v>9290</v>
      </c>
      <c r="WXZ510" s="906" t="s">
        <v>9291</v>
      </c>
      <c r="WYA510" s="899" t="s">
        <v>3839</v>
      </c>
      <c r="WYB510" s="907">
        <v>46023</v>
      </c>
      <c r="WYC510" s="902">
        <v>46056</v>
      </c>
      <c r="WYD510" s="903" t="s">
        <v>9289</v>
      </c>
      <c r="WYE510" s="903" t="s">
        <v>9019</v>
      </c>
      <c r="WYF510" s="904" t="s">
        <v>8142</v>
      </c>
      <c r="WYG510" s="905" t="s">
        <v>9290</v>
      </c>
      <c r="WYH510" s="906" t="s">
        <v>9291</v>
      </c>
      <c r="WYI510" s="899" t="s">
        <v>3839</v>
      </c>
      <c r="WYJ510" s="907">
        <v>46023</v>
      </c>
      <c r="WYK510" s="902">
        <v>46056</v>
      </c>
      <c r="WYL510" s="903" t="s">
        <v>9289</v>
      </c>
      <c r="WYM510" s="903" t="s">
        <v>9019</v>
      </c>
      <c r="WYN510" s="904" t="s">
        <v>8142</v>
      </c>
      <c r="WYO510" s="905" t="s">
        <v>9290</v>
      </c>
      <c r="WYP510" s="906" t="s">
        <v>9291</v>
      </c>
      <c r="WYQ510" s="899" t="s">
        <v>3839</v>
      </c>
      <c r="WYR510" s="907">
        <v>46023</v>
      </c>
      <c r="WYS510" s="902">
        <v>46056</v>
      </c>
      <c r="WYT510" s="903" t="s">
        <v>9289</v>
      </c>
      <c r="WYU510" s="903" t="s">
        <v>9019</v>
      </c>
      <c r="WYV510" s="904" t="s">
        <v>8142</v>
      </c>
      <c r="WYW510" s="905" t="s">
        <v>9290</v>
      </c>
      <c r="WYX510" s="906" t="s">
        <v>9291</v>
      </c>
      <c r="WYY510" s="899" t="s">
        <v>3839</v>
      </c>
      <c r="WYZ510" s="907">
        <v>46023</v>
      </c>
      <c r="WZA510" s="902">
        <v>46056</v>
      </c>
      <c r="WZB510" s="903" t="s">
        <v>9289</v>
      </c>
      <c r="WZC510" s="903" t="s">
        <v>9019</v>
      </c>
      <c r="WZD510" s="904" t="s">
        <v>8142</v>
      </c>
      <c r="WZE510" s="905" t="s">
        <v>9290</v>
      </c>
      <c r="WZF510" s="906" t="s">
        <v>9291</v>
      </c>
      <c r="WZG510" s="899" t="s">
        <v>3839</v>
      </c>
      <c r="WZH510" s="907">
        <v>46023</v>
      </c>
      <c r="WZI510" s="902">
        <v>46056</v>
      </c>
      <c r="WZJ510" s="903" t="s">
        <v>9289</v>
      </c>
      <c r="WZK510" s="903" t="s">
        <v>9019</v>
      </c>
      <c r="WZL510" s="904" t="s">
        <v>8142</v>
      </c>
      <c r="WZM510" s="905" t="s">
        <v>9290</v>
      </c>
      <c r="WZN510" s="906" t="s">
        <v>9291</v>
      </c>
      <c r="WZO510" s="899" t="s">
        <v>3839</v>
      </c>
      <c r="WZP510" s="907">
        <v>46023</v>
      </c>
      <c r="WZQ510" s="902">
        <v>46056</v>
      </c>
      <c r="WZR510" s="903" t="s">
        <v>9289</v>
      </c>
      <c r="WZS510" s="903" t="s">
        <v>9019</v>
      </c>
      <c r="WZT510" s="904" t="s">
        <v>8142</v>
      </c>
      <c r="WZU510" s="905" t="s">
        <v>9290</v>
      </c>
      <c r="WZV510" s="906" t="s">
        <v>9291</v>
      </c>
      <c r="WZW510" s="899" t="s">
        <v>3839</v>
      </c>
      <c r="WZX510" s="907">
        <v>46023</v>
      </c>
      <c r="WZY510" s="902">
        <v>46056</v>
      </c>
      <c r="WZZ510" s="903" t="s">
        <v>9289</v>
      </c>
      <c r="XAA510" s="903" t="s">
        <v>9019</v>
      </c>
      <c r="XAB510" s="904" t="s">
        <v>8142</v>
      </c>
      <c r="XAC510" s="905" t="s">
        <v>9290</v>
      </c>
      <c r="XAD510" s="906" t="s">
        <v>9291</v>
      </c>
      <c r="XAE510" s="899" t="s">
        <v>3839</v>
      </c>
      <c r="XAF510" s="907">
        <v>46023</v>
      </c>
      <c r="XAG510" s="902">
        <v>46056</v>
      </c>
      <c r="XAH510" s="903" t="s">
        <v>9289</v>
      </c>
      <c r="XAI510" s="903" t="s">
        <v>9019</v>
      </c>
      <c r="XAJ510" s="904" t="s">
        <v>8142</v>
      </c>
      <c r="XAK510" s="905" t="s">
        <v>9290</v>
      </c>
      <c r="XAL510" s="906" t="s">
        <v>9291</v>
      </c>
      <c r="XAM510" s="899" t="s">
        <v>3839</v>
      </c>
      <c r="XAN510" s="907">
        <v>46023</v>
      </c>
      <c r="XAO510" s="902">
        <v>46056</v>
      </c>
      <c r="XAP510" s="903" t="s">
        <v>9289</v>
      </c>
      <c r="XAQ510" s="903" t="s">
        <v>9019</v>
      </c>
      <c r="XAR510" s="904" t="s">
        <v>8142</v>
      </c>
      <c r="XAS510" s="905" t="s">
        <v>9290</v>
      </c>
      <c r="XAT510" s="906" t="s">
        <v>9291</v>
      </c>
      <c r="XAU510" s="899" t="s">
        <v>3839</v>
      </c>
      <c r="XAV510" s="907">
        <v>46023</v>
      </c>
      <c r="XAW510" s="902">
        <v>46056</v>
      </c>
      <c r="XAX510" s="903" t="s">
        <v>9289</v>
      </c>
      <c r="XAY510" s="903" t="s">
        <v>9019</v>
      </c>
      <c r="XAZ510" s="904" t="s">
        <v>8142</v>
      </c>
      <c r="XBA510" s="905" t="s">
        <v>9290</v>
      </c>
      <c r="XBB510" s="906" t="s">
        <v>9291</v>
      </c>
      <c r="XBC510" s="899" t="s">
        <v>3839</v>
      </c>
      <c r="XBD510" s="907">
        <v>46023</v>
      </c>
      <c r="XBE510" s="902">
        <v>46056</v>
      </c>
      <c r="XBF510" s="903" t="s">
        <v>9289</v>
      </c>
      <c r="XBG510" s="903" t="s">
        <v>9019</v>
      </c>
      <c r="XBH510" s="904" t="s">
        <v>8142</v>
      </c>
      <c r="XBI510" s="905" t="s">
        <v>9290</v>
      </c>
      <c r="XBJ510" s="906" t="s">
        <v>9291</v>
      </c>
      <c r="XBK510" s="899" t="s">
        <v>3839</v>
      </c>
      <c r="XBL510" s="907">
        <v>46023</v>
      </c>
      <c r="XBM510" s="902">
        <v>46056</v>
      </c>
      <c r="XBN510" s="903" t="s">
        <v>9289</v>
      </c>
      <c r="XBO510" s="903" t="s">
        <v>9019</v>
      </c>
      <c r="XBP510" s="904" t="s">
        <v>8142</v>
      </c>
      <c r="XBQ510" s="905" t="s">
        <v>9290</v>
      </c>
      <c r="XBR510" s="906" t="s">
        <v>9291</v>
      </c>
      <c r="XBS510" s="899" t="s">
        <v>3839</v>
      </c>
      <c r="XBT510" s="907">
        <v>46023</v>
      </c>
      <c r="XBU510" s="902">
        <v>46056</v>
      </c>
      <c r="XBV510" s="903" t="s">
        <v>9289</v>
      </c>
      <c r="XBW510" s="903" t="s">
        <v>9019</v>
      </c>
      <c r="XBX510" s="904" t="s">
        <v>8142</v>
      </c>
      <c r="XBY510" s="905" t="s">
        <v>9290</v>
      </c>
      <c r="XBZ510" s="906" t="s">
        <v>9291</v>
      </c>
      <c r="XCA510" s="899" t="s">
        <v>3839</v>
      </c>
      <c r="XCB510" s="907">
        <v>46023</v>
      </c>
      <c r="XCC510" s="902">
        <v>46056</v>
      </c>
      <c r="XCD510" s="903" t="s">
        <v>9289</v>
      </c>
      <c r="XCE510" s="903" t="s">
        <v>9019</v>
      </c>
      <c r="XCF510" s="904" t="s">
        <v>8142</v>
      </c>
      <c r="XCG510" s="905" t="s">
        <v>9290</v>
      </c>
      <c r="XCH510" s="906" t="s">
        <v>9291</v>
      </c>
      <c r="XCI510" s="899" t="s">
        <v>3839</v>
      </c>
      <c r="XCJ510" s="907">
        <v>46023</v>
      </c>
      <c r="XCK510" s="902">
        <v>46056</v>
      </c>
      <c r="XCL510" s="903" t="s">
        <v>9289</v>
      </c>
      <c r="XCM510" s="903" t="s">
        <v>9019</v>
      </c>
      <c r="XCN510" s="904" t="s">
        <v>8142</v>
      </c>
      <c r="XCO510" s="905" t="s">
        <v>9290</v>
      </c>
      <c r="XCP510" s="906" t="s">
        <v>9291</v>
      </c>
      <c r="XCQ510" s="899" t="s">
        <v>3839</v>
      </c>
      <c r="XCR510" s="907">
        <v>46023</v>
      </c>
      <c r="XCS510" s="902">
        <v>46056</v>
      </c>
      <c r="XCT510" s="903" t="s">
        <v>9289</v>
      </c>
      <c r="XCU510" s="903" t="s">
        <v>9019</v>
      </c>
      <c r="XCV510" s="904" t="s">
        <v>8142</v>
      </c>
      <c r="XCW510" s="905" t="s">
        <v>9290</v>
      </c>
      <c r="XCX510" s="906" t="s">
        <v>9291</v>
      </c>
      <c r="XCY510" s="899" t="s">
        <v>3839</v>
      </c>
      <c r="XCZ510" s="907">
        <v>46023</v>
      </c>
      <c r="XDA510" s="902">
        <v>46056</v>
      </c>
      <c r="XDB510" s="903" t="s">
        <v>9289</v>
      </c>
      <c r="XDC510" s="903" t="s">
        <v>9019</v>
      </c>
      <c r="XDD510" s="904" t="s">
        <v>8142</v>
      </c>
      <c r="XDE510" s="905" t="s">
        <v>9290</v>
      </c>
      <c r="XDF510" s="906" t="s">
        <v>9291</v>
      </c>
      <c r="XDG510" s="899" t="s">
        <v>3839</v>
      </c>
      <c r="XDH510" s="907">
        <v>46023</v>
      </c>
      <c r="XDI510" s="902">
        <v>46056</v>
      </c>
      <c r="XDJ510" s="903" t="s">
        <v>9289</v>
      </c>
      <c r="XDK510" s="903" t="s">
        <v>9019</v>
      </c>
      <c r="XDL510" s="904" t="s">
        <v>8142</v>
      </c>
      <c r="XDM510" s="905" t="s">
        <v>9290</v>
      </c>
      <c r="XDN510" s="906" t="s">
        <v>9291</v>
      </c>
      <c r="XDO510" s="899" t="s">
        <v>3839</v>
      </c>
      <c r="XDP510" s="907">
        <v>46023</v>
      </c>
      <c r="XDQ510" s="902">
        <v>46056</v>
      </c>
      <c r="XDR510" s="903" t="s">
        <v>9289</v>
      </c>
      <c r="XDS510" s="903" t="s">
        <v>9019</v>
      </c>
      <c r="XDT510" s="904" t="s">
        <v>8142</v>
      </c>
      <c r="XDU510" s="905" t="s">
        <v>9290</v>
      </c>
      <c r="XDV510" s="906" t="s">
        <v>9291</v>
      </c>
      <c r="XDW510" s="899" t="s">
        <v>3839</v>
      </c>
      <c r="XDX510" s="907">
        <v>46023</v>
      </c>
      <c r="XDY510" s="902">
        <v>46056</v>
      </c>
      <c r="XDZ510" s="903" t="s">
        <v>9289</v>
      </c>
      <c r="XEA510" s="903" t="s">
        <v>9019</v>
      </c>
      <c r="XEB510" s="904" t="s">
        <v>8142</v>
      </c>
      <c r="XEC510" s="905" t="s">
        <v>9290</v>
      </c>
      <c r="XED510" s="906" t="s">
        <v>9291</v>
      </c>
      <c r="XEE510" s="899" t="s">
        <v>3839</v>
      </c>
      <c r="XEF510" s="907">
        <v>46023</v>
      </c>
      <c r="XEG510" s="902">
        <v>46056</v>
      </c>
      <c r="XEH510" s="903" t="s">
        <v>9289</v>
      </c>
      <c r="XEI510" s="903" t="s">
        <v>9019</v>
      </c>
      <c r="XEJ510" s="904" t="s">
        <v>8142</v>
      </c>
      <c r="XEK510" s="905" t="s">
        <v>9290</v>
      </c>
      <c r="XEL510" s="906" t="s">
        <v>9291</v>
      </c>
      <c r="XEM510" s="899" t="s">
        <v>3839</v>
      </c>
      <c r="XEN510" s="907">
        <v>46023</v>
      </c>
      <c r="XEO510" s="902">
        <v>46056</v>
      </c>
      <c r="XEP510" s="903" t="s">
        <v>9289</v>
      </c>
      <c r="XEQ510" s="903" t="s">
        <v>9019</v>
      </c>
      <c r="XER510" s="904" t="s">
        <v>8142</v>
      </c>
      <c r="XES510" s="905" t="s">
        <v>9290</v>
      </c>
      <c r="XET510" s="906" t="s">
        <v>9291</v>
      </c>
      <c r="XEU510" s="899" t="s">
        <v>3839</v>
      </c>
      <c r="XEV510" s="907">
        <v>46023</v>
      </c>
      <c r="XEW510" s="902">
        <v>46056</v>
      </c>
      <c r="XEX510" s="903" t="s">
        <v>9289</v>
      </c>
      <c r="XEY510" s="903" t="s">
        <v>9019</v>
      </c>
      <c r="XEZ510" s="904" t="s">
        <v>8142</v>
      </c>
      <c r="XFA510" s="905" t="s">
        <v>9290</v>
      </c>
      <c r="XFB510" s="906" t="s">
        <v>9291</v>
      </c>
      <c r="XFC510" s="899" t="s">
        <v>3839</v>
      </c>
      <c r="XFD510" s="907">
        <v>46023</v>
      </c>
    </row>
    <row r="511" spans="1:16384" ht="72" x14ac:dyDescent="0.3">
      <c r="A511" s="915">
        <v>46062</v>
      </c>
      <c r="B511" s="919" t="s">
        <v>9289</v>
      </c>
      <c r="C511" s="919" t="s">
        <v>9019</v>
      </c>
      <c r="D511" s="920" t="s">
        <v>8142</v>
      </c>
      <c r="E511" s="908" t="s">
        <v>9293</v>
      </c>
      <c r="F511" s="909" t="s">
        <v>9291</v>
      </c>
      <c r="G511" s="910" t="s">
        <v>3839</v>
      </c>
      <c r="H511" s="911">
        <v>46066</v>
      </c>
    </row>
    <row r="512" spans="1:16384" ht="36" x14ac:dyDescent="0.3">
      <c r="A512" s="915">
        <v>46062</v>
      </c>
      <c r="B512" s="919" t="s">
        <v>9023</v>
      </c>
      <c r="C512" s="919" t="s">
        <v>9019</v>
      </c>
      <c r="D512" s="920"/>
      <c r="E512" s="908" t="s">
        <v>9308</v>
      </c>
      <c r="F512" s="909" t="s">
        <v>9291</v>
      </c>
      <c r="G512" s="910" t="s">
        <v>3839</v>
      </c>
      <c r="H512" s="911">
        <v>46066</v>
      </c>
    </row>
    <row r="513" spans="1:8" ht="36" x14ac:dyDescent="0.3">
      <c r="A513" s="915">
        <v>46062</v>
      </c>
      <c r="B513" s="919" t="s">
        <v>9018</v>
      </c>
      <c r="C513" s="919" t="s">
        <v>3577</v>
      </c>
      <c r="D513" s="920" t="s">
        <v>8142</v>
      </c>
      <c r="E513" s="908" t="s">
        <v>9301</v>
      </c>
      <c r="F513" s="909" t="s">
        <v>9088</v>
      </c>
      <c r="G513" s="910" t="s">
        <v>3839</v>
      </c>
      <c r="H513" s="911">
        <v>46066</v>
      </c>
    </row>
    <row r="514" spans="1:8" ht="48" x14ac:dyDescent="0.3">
      <c r="A514" s="915">
        <v>46062</v>
      </c>
      <c r="B514" s="919" t="s">
        <v>9306</v>
      </c>
      <c r="C514" s="919" t="s">
        <v>9019</v>
      </c>
      <c r="D514" s="920" t="s">
        <v>8142</v>
      </c>
      <c r="E514" s="908" t="s">
        <v>9307</v>
      </c>
      <c r="F514" s="909" t="s">
        <v>8218</v>
      </c>
      <c r="G514" s="910" t="s">
        <v>3839</v>
      </c>
      <c r="H514" s="911">
        <v>46066</v>
      </c>
    </row>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59" activePane="bottomRight" state="frozen"/>
      <selection pane="topRight" activeCell="L6" sqref="L6"/>
      <selection pane="bottomLeft" activeCell="L6" sqref="L6"/>
      <selection pane="bottomRight" activeCell="H59" sqref="H59:H60"/>
    </sheetView>
  </sheetViews>
  <sheetFormatPr baseColWidth="10" defaultColWidth="0" defaultRowHeight="14.4" zeroHeight="1" x14ac:dyDescent="0.3"/>
  <cols>
    <col min="1" max="1" width="2.5546875" customWidth="1"/>
    <col min="2" max="2" width="4.44140625" customWidth="1"/>
    <col min="3" max="3" width="28.5546875" customWidth="1"/>
    <col min="4" max="4" width="14" customWidth="1"/>
    <col min="5" max="5" width="11.44140625" customWidth="1"/>
    <col min="6" max="6" width="10" customWidth="1"/>
    <col min="7" max="7" width="14.44140625" customWidth="1"/>
    <col min="8" max="8" width="32.77734375" customWidth="1"/>
    <col min="9" max="9" width="59.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8"/>
      <c r="B1" s="237"/>
      <c r="C1" s="242"/>
      <c r="D1" s="225"/>
      <c r="E1" s="225"/>
      <c r="F1" s="225"/>
      <c r="G1" s="225"/>
      <c r="H1" s="242"/>
      <c r="I1" s="242"/>
      <c r="J1" s="225"/>
      <c r="K1" s="243"/>
      <c r="L1" s="242"/>
      <c r="M1" s="225"/>
      <c r="N1" s="238"/>
    </row>
    <row r="2" spans="1:14" ht="24" x14ac:dyDescent="0.3">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
      <c r="A4" s="238"/>
      <c r="B4" s="200" t="s">
        <v>140</v>
      </c>
      <c r="C4" s="178"/>
      <c r="D4" s="178"/>
      <c r="E4" s="178"/>
      <c r="F4" s="178"/>
      <c r="G4" s="178"/>
      <c r="H4" s="178"/>
      <c r="I4" s="178"/>
      <c r="J4" s="179"/>
      <c r="K4" s="180" t="s">
        <v>9</v>
      </c>
      <c r="L4" s="159" t="s">
        <v>9</v>
      </c>
      <c r="M4" s="178"/>
      <c r="N4" s="238"/>
    </row>
    <row r="5" spans="1:14" x14ac:dyDescent="0.3">
      <c r="A5" s="238"/>
      <c r="B5" s="928">
        <v>1</v>
      </c>
      <c r="C5" s="927" t="s">
        <v>141</v>
      </c>
      <c r="D5" s="931" t="s">
        <v>62</v>
      </c>
      <c r="E5" s="928" t="s">
        <v>142</v>
      </c>
      <c r="F5" s="928" t="s">
        <v>143</v>
      </c>
      <c r="G5" s="934" t="s">
        <v>144</v>
      </c>
      <c r="H5" s="927" t="s">
        <v>145</v>
      </c>
      <c r="I5" s="152" t="s">
        <v>146</v>
      </c>
      <c r="J5" s="148" t="s">
        <v>6</v>
      </c>
      <c r="K5" s="82" t="s">
        <v>147</v>
      </c>
      <c r="L5" s="136" t="str">
        <f>VLOOKUP(K5,CódigosRetorno!$A$2:$B$1865,2,FALSE)</f>
        <v>El XML no contiene el tag o no existe informacion de UBLVersionID</v>
      </c>
      <c r="M5" s="148" t="s">
        <v>9</v>
      </c>
      <c r="N5" s="238"/>
    </row>
    <row r="6" spans="1:14" x14ac:dyDescent="0.3">
      <c r="A6" s="238"/>
      <c r="B6" s="928"/>
      <c r="C6" s="927"/>
      <c r="D6" s="932"/>
      <c r="E6" s="928"/>
      <c r="F6" s="928"/>
      <c r="G6" s="934"/>
      <c r="H6" s="927"/>
      <c r="I6" s="152" t="s">
        <v>148</v>
      </c>
      <c r="J6" s="148" t="s">
        <v>6</v>
      </c>
      <c r="K6" s="82" t="s">
        <v>149</v>
      </c>
      <c r="L6" s="136" t="str">
        <f>VLOOKUP(K6,CódigosRetorno!$A$2:$B$1865,2,FALSE)</f>
        <v>UBLVersionID - La versión del UBL no es correcta</v>
      </c>
      <c r="M6" s="148" t="s">
        <v>9</v>
      </c>
      <c r="N6" s="238"/>
    </row>
    <row r="7" spans="1:14" x14ac:dyDescent="0.3">
      <c r="A7" s="238"/>
      <c r="B7" s="928">
        <f>+B5+1</f>
        <v>2</v>
      </c>
      <c r="C7" s="927" t="s">
        <v>150</v>
      </c>
      <c r="D7" s="931" t="s">
        <v>62</v>
      </c>
      <c r="E7" s="928" t="s">
        <v>142</v>
      </c>
      <c r="F7" s="928" t="s">
        <v>143</v>
      </c>
      <c r="G7" s="934" t="s">
        <v>151</v>
      </c>
      <c r="H7" s="927" t="s">
        <v>152</v>
      </c>
      <c r="I7" s="152" t="s">
        <v>146</v>
      </c>
      <c r="J7" s="148" t="s">
        <v>6</v>
      </c>
      <c r="K7" s="82" t="s">
        <v>153</v>
      </c>
      <c r="L7" s="136" t="str">
        <f>VLOOKUP(K7,CódigosRetorno!$A$2:$B$1865,2,FALSE)</f>
        <v>El XML no contiene el tag o no existe informacion de CustomizationID</v>
      </c>
      <c r="M7" s="148" t="s">
        <v>9</v>
      </c>
      <c r="N7" s="238"/>
    </row>
    <row r="8" spans="1:14" x14ac:dyDescent="0.3">
      <c r="A8" s="238"/>
      <c r="B8" s="928"/>
      <c r="C8" s="927"/>
      <c r="D8" s="932"/>
      <c r="E8" s="928"/>
      <c r="F8" s="928"/>
      <c r="G8" s="934"/>
      <c r="H8" s="927"/>
      <c r="I8" s="152" t="s">
        <v>154</v>
      </c>
      <c r="J8" s="148" t="s">
        <v>6</v>
      </c>
      <c r="K8" s="82" t="s">
        <v>155</v>
      </c>
      <c r="L8" s="136" t="str">
        <f>VLOOKUP(K8,CódigosRetorno!$A$2:$B$1865,2,FALSE)</f>
        <v>CustomizationID - La version del documento no es correcta</v>
      </c>
      <c r="M8" s="148" t="s">
        <v>9</v>
      </c>
      <c r="N8" s="238"/>
    </row>
    <row r="9" spans="1:14" ht="36" x14ac:dyDescent="0.3">
      <c r="A9" s="238"/>
      <c r="B9" s="148">
        <f>+B7+1</f>
        <v>3</v>
      </c>
      <c r="C9" s="149" t="s">
        <v>156</v>
      </c>
      <c r="D9" s="148" t="s">
        <v>62</v>
      </c>
      <c r="E9" s="128" t="s">
        <v>142</v>
      </c>
      <c r="F9" s="135" t="s">
        <v>157</v>
      </c>
      <c r="G9" s="128" t="s">
        <v>9</v>
      </c>
      <c r="H9" s="74" t="s">
        <v>158</v>
      </c>
      <c r="I9" s="136" t="s">
        <v>159</v>
      </c>
      <c r="J9" s="82" t="s">
        <v>9</v>
      </c>
      <c r="K9" s="82" t="s">
        <v>9</v>
      </c>
      <c r="L9" s="136" t="str">
        <f>VLOOKUP(K9,CódigosRetorno!$A$2:$B$1865,2,FALSE)</f>
        <v>-</v>
      </c>
      <c r="M9" s="135" t="s">
        <v>9</v>
      </c>
      <c r="N9" s="238"/>
    </row>
    <row r="10" spans="1:14" ht="24" x14ac:dyDescent="0.3">
      <c r="A10" s="238"/>
      <c r="B10" s="928">
        <v>4</v>
      </c>
      <c r="C10" s="927" t="s">
        <v>160</v>
      </c>
      <c r="D10" s="931" t="s">
        <v>62</v>
      </c>
      <c r="E10" s="928" t="s">
        <v>142</v>
      </c>
      <c r="F10" s="928" t="s">
        <v>161</v>
      </c>
      <c r="G10" s="928" t="s">
        <v>162</v>
      </c>
      <c r="H10" s="927" t="s">
        <v>163</v>
      </c>
      <c r="I10" s="138" t="s">
        <v>164</v>
      </c>
      <c r="J10" s="148" t="s">
        <v>6</v>
      </c>
      <c r="K10" s="82" t="s">
        <v>165</v>
      </c>
      <c r="L10" s="136" t="str">
        <f>VLOOKUP(K10,CódigosRetorno!$A$2:$B$1865,2,FALSE)</f>
        <v>ID - Serie y Número del archivo no coincide con el consignado en el contenido del XML.</v>
      </c>
      <c r="M10" s="148" t="s">
        <v>9</v>
      </c>
      <c r="N10" s="238"/>
    </row>
    <row r="11" spans="1:14" ht="36" x14ac:dyDescent="0.3">
      <c r="A11" s="238"/>
      <c r="B11" s="928"/>
      <c r="C11" s="927"/>
      <c r="D11" s="933"/>
      <c r="E11" s="928"/>
      <c r="F11" s="928"/>
      <c r="G11" s="928"/>
      <c r="H11" s="927"/>
      <c r="I11" s="138" t="s">
        <v>166</v>
      </c>
      <c r="J11" s="142" t="s">
        <v>6</v>
      </c>
      <c r="K11" s="142" t="s">
        <v>167</v>
      </c>
      <c r="L11" s="136" t="str">
        <f>VLOOKUP(K11,CódigosRetorno!$A$2:$B$1865,2,FALSE)</f>
        <v>ID - El dato SERIE-CORRELATIVO no cumple con el formato de acuerdo al tipo de comprobante</v>
      </c>
      <c r="M11" s="135" t="s">
        <v>9</v>
      </c>
      <c r="N11" s="238"/>
    </row>
    <row r="12" spans="1:14" ht="60" x14ac:dyDescent="0.3">
      <c r="A12" s="238"/>
      <c r="B12" s="928"/>
      <c r="C12" s="927"/>
      <c r="D12" s="933"/>
      <c r="E12" s="928"/>
      <c r="F12" s="928"/>
      <c r="G12" s="928"/>
      <c r="H12" s="927"/>
      <c r="I12" s="138" t="s">
        <v>168</v>
      </c>
      <c r="J12" s="148" t="s">
        <v>6</v>
      </c>
      <c r="K12" s="82" t="s">
        <v>169</v>
      </c>
      <c r="L12" s="136" t="str">
        <f>VLOOKUP(K12,CódigosRetorno!$A$2:$B$1865,2,FALSE)</f>
        <v>El comprobante fue registrado previamente con otros datos</v>
      </c>
      <c r="M12" s="148" t="s">
        <v>170</v>
      </c>
      <c r="N12" s="238"/>
    </row>
    <row r="13" spans="1:14" ht="48" x14ac:dyDescent="0.3">
      <c r="A13" s="238"/>
      <c r="B13" s="928"/>
      <c r="C13" s="927"/>
      <c r="D13" s="933"/>
      <c r="E13" s="928"/>
      <c r="F13" s="928"/>
      <c r="G13" s="928"/>
      <c r="H13" s="927"/>
      <c r="I13" s="138" t="s">
        <v>171</v>
      </c>
      <c r="J13" s="142" t="s">
        <v>6</v>
      </c>
      <c r="K13" s="142" t="s">
        <v>172</v>
      </c>
      <c r="L13" s="136" t="str">
        <f>VLOOKUP(K13,CódigosRetorno!$A$2:$B$1865,2,FALSE)</f>
        <v xml:space="preserve">Comprobante físico no se encuentra autorizado </v>
      </c>
      <c r="M13" s="135" t="s">
        <v>173</v>
      </c>
      <c r="N13" s="238"/>
    </row>
    <row r="14" spans="1:14" ht="48" x14ac:dyDescent="0.3">
      <c r="A14" s="238"/>
      <c r="B14" s="928"/>
      <c r="C14" s="927"/>
      <c r="D14" s="932"/>
      <c r="E14" s="928"/>
      <c r="F14" s="928"/>
      <c r="G14" s="928"/>
      <c r="H14" s="927"/>
      <c r="I14" s="138" t="s">
        <v>171</v>
      </c>
      <c r="J14" s="142" t="s">
        <v>6</v>
      </c>
      <c r="K14" s="142" t="s">
        <v>172</v>
      </c>
      <c r="L14" s="136" t="str">
        <f>VLOOKUP(K14,CódigosRetorno!$A$2:$B$1865,2,FALSE)</f>
        <v xml:space="preserve">Comprobante físico no se encuentra autorizado </v>
      </c>
      <c r="M14" s="135" t="s">
        <v>174</v>
      </c>
      <c r="N14" s="238"/>
    </row>
    <row r="15" spans="1:14" ht="48" x14ac:dyDescent="0.3">
      <c r="A15" s="238"/>
      <c r="B15" s="147">
        <f>+B10+1</f>
        <v>5</v>
      </c>
      <c r="C15" s="292" t="s">
        <v>175</v>
      </c>
      <c r="D15" s="147" t="s">
        <v>62</v>
      </c>
      <c r="E15" s="147" t="s">
        <v>142</v>
      </c>
      <c r="F15" s="147" t="s">
        <v>176</v>
      </c>
      <c r="G15" s="147" t="s">
        <v>177</v>
      </c>
      <c r="H15" s="292" t="s">
        <v>178</v>
      </c>
      <c r="I15" s="138" t="s">
        <v>9082</v>
      </c>
      <c r="J15" s="148" t="s">
        <v>6</v>
      </c>
      <c r="K15" s="82" t="s">
        <v>179</v>
      </c>
      <c r="L15" s="136" t="str">
        <f>VLOOKUP(K15,CódigosRetorno!$A$2:$B$1865,2,FALSE)</f>
        <v>El comprobante fue enviado fuera del plazo permitido.</v>
      </c>
      <c r="M15" s="148" t="s">
        <v>9</v>
      </c>
      <c r="N15" s="238"/>
    </row>
    <row r="16" spans="1:14" x14ac:dyDescent="0.3">
      <c r="A16" s="238"/>
      <c r="B16" s="148">
        <f>+B15+1</f>
        <v>6</v>
      </c>
      <c r="C16" s="149" t="s">
        <v>180</v>
      </c>
      <c r="D16" s="148" t="s">
        <v>62</v>
      </c>
      <c r="E16" s="148" t="s">
        <v>181</v>
      </c>
      <c r="F16" s="148"/>
      <c r="G16" s="148"/>
      <c r="H16" s="149" t="s">
        <v>182</v>
      </c>
      <c r="I16" s="136" t="s">
        <v>183</v>
      </c>
      <c r="J16" s="128" t="s">
        <v>9</v>
      </c>
      <c r="K16" s="142" t="s">
        <v>9</v>
      </c>
      <c r="L16" s="136" t="str">
        <f>VLOOKUP(K16,CódigosRetorno!$A$2:$B$1865,2,FALSE)</f>
        <v>-</v>
      </c>
      <c r="M16" s="135" t="s">
        <v>9</v>
      </c>
      <c r="N16" s="238"/>
    </row>
    <row r="17" spans="1:14" x14ac:dyDescent="0.3">
      <c r="A17" s="238"/>
      <c r="B17" s="181" t="s">
        <v>184</v>
      </c>
      <c r="C17" s="175"/>
      <c r="D17" s="183"/>
      <c r="E17" s="183" t="s">
        <v>9</v>
      </c>
      <c r="F17" s="183" t="s">
        <v>9</v>
      </c>
      <c r="G17" s="183" t="s">
        <v>9</v>
      </c>
      <c r="H17" s="172" t="s">
        <v>9</v>
      </c>
      <c r="I17" s="184"/>
      <c r="J17" s="183"/>
      <c r="K17" s="174"/>
      <c r="L17" s="159"/>
      <c r="M17" s="183"/>
      <c r="N17" s="238"/>
    </row>
    <row r="18" spans="1:14" ht="24" x14ac:dyDescent="0.3">
      <c r="A18" s="238"/>
      <c r="B18" s="931">
        <f>+B16+1</f>
        <v>7</v>
      </c>
      <c r="C18" s="929" t="s">
        <v>185</v>
      </c>
      <c r="D18" s="931" t="s">
        <v>62</v>
      </c>
      <c r="E18" s="931" t="s">
        <v>142</v>
      </c>
      <c r="F18" s="931" t="s">
        <v>186</v>
      </c>
      <c r="G18" s="931"/>
      <c r="H18" s="929" t="s">
        <v>187</v>
      </c>
      <c r="I18" s="152" t="s">
        <v>188</v>
      </c>
      <c r="J18" s="148" t="s">
        <v>6</v>
      </c>
      <c r="K18" s="82" t="s">
        <v>189</v>
      </c>
      <c r="L18" s="136" t="str">
        <f>VLOOKUP(K18,CódigosRetorno!$A$2:$B$1865,2,FALSE)</f>
        <v>Número de RUC del nombre del archivo no coincide con el consignado en el contenido del archivo XML</v>
      </c>
      <c r="M18" s="148" t="s">
        <v>9</v>
      </c>
      <c r="N18" s="238"/>
    </row>
    <row r="19" spans="1:14" ht="24" x14ac:dyDescent="0.3">
      <c r="A19" s="238"/>
      <c r="B19" s="932"/>
      <c r="C19" s="930"/>
      <c r="D19" s="932"/>
      <c r="E19" s="932"/>
      <c r="F19" s="932"/>
      <c r="G19" s="932"/>
      <c r="H19" s="930"/>
      <c r="I19" s="152" t="s">
        <v>190</v>
      </c>
      <c r="J19" s="148" t="s">
        <v>6</v>
      </c>
      <c r="K19" s="82" t="s">
        <v>191</v>
      </c>
      <c r="L19" s="136" t="str">
        <f>VLOOKUP(K19,CódigosRetorno!$A$2:$B$1865,2,FALSE)</f>
        <v>Senor contribuyente a la fecha no se encuentra registrado ó habilitado con la condición de Agente de retención.</v>
      </c>
      <c r="M19" s="148" t="s">
        <v>192</v>
      </c>
      <c r="N19" s="238"/>
    </row>
    <row r="20" spans="1:14" ht="24" x14ac:dyDescent="0.3">
      <c r="A20" s="238"/>
      <c r="B20" s="928">
        <f>+B18+1</f>
        <v>8</v>
      </c>
      <c r="C20" s="927" t="s">
        <v>193</v>
      </c>
      <c r="D20" s="931" t="s">
        <v>62</v>
      </c>
      <c r="E20" s="928" t="s">
        <v>142</v>
      </c>
      <c r="F20" s="928" t="s">
        <v>194</v>
      </c>
      <c r="G20" s="928" t="s">
        <v>195</v>
      </c>
      <c r="H20" s="927" t="s">
        <v>196</v>
      </c>
      <c r="I20" s="152" t="s">
        <v>197</v>
      </c>
      <c r="J20" s="148" t="s">
        <v>6</v>
      </c>
      <c r="K20" s="82" t="s">
        <v>198</v>
      </c>
      <c r="L20" s="136" t="str">
        <f>VLOOKUP(K20,CódigosRetorno!$A$2:$B$1865,2,FALSE)</f>
        <v>El XML no contiene el atributo o no existe información del tipo de documento del emisor</v>
      </c>
      <c r="M20" s="148" t="s">
        <v>9</v>
      </c>
      <c r="N20" s="238"/>
    </row>
    <row r="21" spans="1:14" x14ac:dyDescent="0.3">
      <c r="A21" s="238"/>
      <c r="B21" s="928"/>
      <c r="C21" s="927"/>
      <c r="D21" s="932"/>
      <c r="E21" s="928"/>
      <c r="F21" s="928"/>
      <c r="G21" s="928"/>
      <c r="H21" s="927"/>
      <c r="I21" s="152" t="s">
        <v>199</v>
      </c>
      <c r="J21" s="148" t="s">
        <v>6</v>
      </c>
      <c r="K21" s="82" t="s">
        <v>200</v>
      </c>
      <c r="L21" s="136" t="str">
        <f>VLOOKUP(K21,CódigosRetorno!$A$2:$B$1865,2,FALSE)</f>
        <v>El tipo de documento no es aceptado.</v>
      </c>
      <c r="M21" s="148" t="s">
        <v>9</v>
      </c>
      <c r="N21" s="238"/>
    </row>
    <row r="22" spans="1:14" ht="36" x14ac:dyDescent="0.3">
      <c r="A22" s="238"/>
      <c r="B22" s="148">
        <f>+B20+1</f>
        <v>9</v>
      </c>
      <c r="C22" s="149" t="s">
        <v>201</v>
      </c>
      <c r="D22" s="148" t="s">
        <v>62</v>
      </c>
      <c r="E22" s="148" t="s">
        <v>181</v>
      </c>
      <c r="F22" s="148" t="s">
        <v>202</v>
      </c>
      <c r="G22" s="148"/>
      <c r="H22" s="149" t="s">
        <v>203</v>
      </c>
      <c r="I22" s="152" t="s">
        <v>204</v>
      </c>
      <c r="J22" s="148" t="s">
        <v>205</v>
      </c>
      <c r="K22" s="82" t="s">
        <v>206</v>
      </c>
      <c r="L22" s="136" t="str">
        <f>VLOOKUP(K22,CódigosRetorno!$A$2:$B$1865,2,FALSE)</f>
        <v>El nombre comercial del emisor no cumple con el formato establecido</v>
      </c>
      <c r="M22" s="148" t="s">
        <v>9</v>
      </c>
      <c r="N22" s="238"/>
    </row>
    <row r="23" spans="1:14" ht="24" x14ac:dyDescent="0.3">
      <c r="A23" s="238"/>
      <c r="B23" s="928">
        <f>+B22+1</f>
        <v>10</v>
      </c>
      <c r="C23" s="927" t="s">
        <v>207</v>
      </c>
      <c r="D23" s="931" t="s">
        <v>62</v>
      </c>
      <c r="E23" s="928" t="s">
        <v>142</v>
      </c>
      <c r="F23" s="928" t="s">
        <v>202</v>
      </c>
      <c r="G23" s="928"/>
      <c r="H23" s="927" t="s">
        <v>208</v>
      </c>
      <c r="I23" s="152" t="s">
        <v>197</v>
      </c>
      <c r="J23" s="148" t="s">
        <v>6</v>
      </c>
      <c r="K23" s="82" t="s">
        <v>209</v>
      </c>
      <c r="L23" s="136" t="str">
        <f>VLOOKUP(K23,CódigosRetorno!$A$2:$B$1865,2,FALSE)</f>
        <v>El XML no contiene el tag o no existe informacion de RegistrationName del emisor del documento</v>
      </c>
      <c r="M23" s="148" t="s">
        <v>9</v>
      </c>
      <c r="N23" s="238"/>
    </row>
    <row r="24" spans="1:14" ht="36" x14ac:dyDescent="0.3">
      <c r="A24" s="238"/>
      <c r="B24" s="928"/>
      <c r="C24" s="927"/>
      <c r="D24" s="932"/>
      <c r="E24" s="928"/>
      <c r="F24" s="928"/>
      <c r="G24" s="928"/>
      <c r="H24" s="927"/>
      <c r="I24" s="152" t="s">
        <v>204</v>
      </c>
      <c r="J24" s="148" t="s">
        <v>6</v>
      </c>
      <c r="K24" s="82" t="s">
        <v>210</v>
      </c>
      <c r="L24" s="136" t="str">
        <f>VLOOKUP(K24,CódigosRetorno!$A$2:$B$1865,2,FALSE)</f>
        <v>RegistrationName - El nombre o razon social del emisor no cumple con el estandar</v>
      </c>
      <c r="M24" s="148" t="s">
        <v>9</v>
      </c>
      <c r="N24" s="238"/>
    </row>
    <row r="25" spans="1:14" x14ac:dyDescent="0.3">
      <c r="A25" s="238"/>
      <c r="B25" s="181" t="s">
        <v>211</v>
      </c>
      <c r="C25" s="175"/>
      <c r="D25" s="185"/>
      <c r="E25" s="185" t="s">
        <v>9</v>
      </c>
      <c r="F25" s="183" t="s">
        <v>9</v>
      </c>
      <c r="G25" s="185" t="s">
        <v>9</v>
      </c>
      <c r="H25" s="172" t="s">
        <v>9</v>
      </c>
      <c r="I25" s="184" t="s">
        <v>9</v>
      </c>
      <c r="J25" s="183" t="s">
        <v>9</v>
      </c>
      <c r="K25" s="174" t="s">
        <v>9</v>
      </c>
      <c r="L25" s="159" t="s">
        <v>9</v>
      </c>
      <c r="M25" s="183"/>
      <c r="N25" s="238"/>
    </row>
    <row r="26" spans="1:14" ht="24" x14ac:dyDescent="0.3">
      <c r="A26" s="238"/>
      <c r="B26" s="148">
        <f>B23+1</f>
        <v>11</v>
      </c>
      <c r="C26" s="149" t="s">
        <v>212</v>
      </c>
      <c r="D26" s="148" t="s">
        <v>62</v>
      </c>
      <c r="E26" s="148" t="s">
        <v>181</v>
      </c>
      <c r="F26" s="148" t="s">
        <v>213</v>
      </c>
      <c r="G26" s="148" t="s">
        <v>214</v>
      </c>
      <c r="H26" s="149" t="s">
        <v>215</v>
      </c>
      <c r="I26" s="91" t="s">
        <v>216</v>
      </c>
      <c r="J26" s="148" t="s">
        <v>205</v>
      </c>
      <c r="K26" s="142" t="s">
        <v>217</v>
      </c>
      <c r="L26" s="136" t="str">
        <f>VLOOKUP(K26,CódigosRetorno!$A$2:$B$1865,2,FALSE)</f>
        <v>Debe corresponder a algún valor válido establecido en el catálogo 13</v>
      </c>
      <c r="M26" s="135" t="s">
        <v>218</v>
      </c>
      <c r="N26" s="238"/>
    </row>
    <row r="27" spans="1:14" ht="36" x14ac:dyDescent="0.3">
      <c r="A27" s="238"/>
      <c r="B27" s="148">
        <f t="shared" ref="B27:B32" si="0">+B26+1</f>
        <v>12</v>
      </c>
      <c r="C27" s="149" t="s">
        <v>219</v>
      </c>
      <c r="D27" s="148" t="s">
        <v>62</v>
      </c>
      <c r="E27" s="148" t="s">
        <v>181</v>
      </c>
      <c r="F27" s="148" t="s">
        <v>220</v>
      </c>
      <c r="G27" s="148"/>
      <c r="H27" s="149" t="s">
        <v>221</v>
      </c>
      <c r="I27" s="152" t="s">
        <v>222</v>
      </c>
      <c r="J27" s="148" t="s">
        <v>205</v>
      </c>
      <c r="K27" s="82" t="s">
        <v>223</v>
      </c>
      <c r="L27" s="136" t="str">
        <f>VLOOKUP(K27,CódigosRetorno!$A$2:$B$1865,2,FALSE)</f>
        <v>La dirección completa y detallada del domicilio fiscal del emisor no cumple con el formato establecido</v>
      </c>
      <c r="M27" s="148" t="s">
        <v>9</v>
      </c>
      <c r="N27" s="238"/>
    </row>
    <row r="28" spans="1:14" ht="36" x14ac:dyDescent="0.3">
      <c r="A28" s="238"/>
      <c r="B28" s="148">
        <f t="shared" si="0"/>
        <v>13</v>
      </c>
      <c r="C28" s="149" t="s">
        <v>224</v>
      </c>
      <c r="D28" s="148" t="s">
        <v>62</v>
      </c>
      <c r="E28" s="148" t="s">
        <v>181</v>
      </c>
      <c r="F28" s="148" t="s">
        <v>225</v>
      </c>
      <c r="G28" s="148"/>
      <c r="H28" s="149" t="s">
        <v>226</v>
      </c>
      <c r="I28" s="152" t="s">
        <v>227</v>
      </c>
      <c r="J28" s="148" t="s">
        <v>205</v>
      </c>
      <c r="K28" s="82" t="s">
        <v>228</v>
      </c>
      <c r="L28" s="136" t="str">
        <f>VLOOKUP(K28,CódigosRetorno!$A$2:$B$1865,2,FALSE)</f>
        <v>La urbanización del domicilio fiscal del emisor no cumple con el formato establecido</v>
      </c>
      <c r="M28" s="148" t="s">
        <v>9</v>
      </c>
      <c r="N28" s="238"/>
    </row>
    <row r="29" spans="1:14" ht="36" x14ac:dyDescent="0.3">
      <c r="A29" s="238"/>
      <c r="B29" s="148">
        <f t="shared" si="0"/>
        <v>14</v>
      </c>
      <c r="C29" s="149" t="s">
        <v>229</v>
      </c>
      <c r="D29" s="148" t="s">
        <v>62</v>
      </c>
      <c r="E29" s="148" t="s">
        <v>181</v>
      </c>
      <c r="F29" s="148" t="s">
        <v>225</v>
      </c>
      <c r="G29" s="148"/>
      <c r="H29" s="149" t="s">
        <v>230</v>
      </c>
      <c r="I29" s="152" t="s">
        <v>227</v>
      </c>
      <c r="J29" s="148" t="s">
        <v>205</v>
      </c>
      <c r="K29" s="82" t="s">
        <v>231</v>
      </c>
      <c r="L29" s="136" t="str">
        <f>VLOOKUP(K29,CódigosRetorno!$A$2:$B$1865,2,FALSE)</f>
        <v>La provincia del domicilio fiscal del emisor no cumple con el formato establecido</v>
      </c>
      <c r="M29" s="148" t="s">
        <v>9</v>
      </c>
      <c r="N29" s="238"/>
    </row>
    <row r="30" spans="1:14" ht="36" x14ac:dyDescent="0.3">
      <c r="A30" s="238"/>
      <c r="B30" s="148">
        <f t="shared" si="0"/>
        <v>15</v>
      </c>
      <c r="C30" s="149" t="s">
        <v>232</v>
      </c>
      <c r="D30" s="148" t="s">
        <v>62</v>
      </c>
      <c r="E30" s="148" t="s">
        <v>181</v>
      </c>
      <c r="F30" s="148" t="s">
        <v>225</v>
      </c>
      <c r="G30" s="148"/>
      <c r="H30" s="149" t="s">
        <v>233</v>
      </c>
      <c r="I30" s="152" t="s">
        <v>227</v>
      </c>
      <c r="J30" s="148" t="s">
        <v>205</v>
      </c>
      <c r="K30" s="82" t="s">
        <v>234</v>
      </c>
      <c r="L30" s="136" t="str">
        <f>VLOOKUP(K30,CódigosRetorno!$A$2:$B$1865,2,FALSE)</f>
        <v>El departamento del domicilio fiscal del emisor no cumple con el formato establecido</v>
      </c>
      <c r="M30" s="148" t="s">
        <v>9</v>
      </c>
      <c r="N30" s="238"/>
    </row>
    <row r="31" spans="1:14" ht="36" x14ac:dyDescent="0.3">
      <c r="A31" s="238"/>
      <c r="B31" s="148">
        <f t="shared" si="0"/>
        <v>16</v>
      </c>
      <c r="C31" s="149" t="s">
        <v>235</v>
      </c>
      <c r="D31" s="148" t="s">
        <v>62</v>
      </c>
      <c r="E31" s="148" t="s">
        <v>181</v>
      </c>
      <c r="F31" s="148" t="s">
        <v>225</v>
      </c>
      <c r="G31" s="148"/>
      <c r="H31" s="149" t="s">
        <v>236</v>
      </c>
      <c r="I31" s="152" t="s">
        <v>227</v>
      </c>
      <c r="J31" s="148" t="s">
        <v>205</v>
      </c>
      <c r="K31" s="82" t="s">
        <v>237</v>
      </c>
      <c r="L31" s="136" t="str">
        <f>VLOOKUP(K31,CódigosRetorno!$A$2:$B$1865,2,FALSE)</f>
        <v>El distrito del domicilio fiscal del emisor no cumple con el formato establecido</v>
      </c>
      <c r="M31" s="148" t="s">
        <v>9</v>
      </c>
      <c r="N31" s="238"/>
    </row>
    <row r="32" spans="1:14" ht="24" x14ac:dyDescent="0.3">
      <c r="A32" s="238"/>
      <c r="B32" s="148">
        <f t="shared" si="0"/>
        <v>17</v>
      </c>
      <c r="C32" s="149" t="s">
        <v>238</v>
      </c>
      <c r="D32" s="148" t="s">
        <v>62</v>
      </c>
      <c r="E32" s="148" t="s">
        <v>181</v>
      </c>
      <c r="F32" s="148" t="s">
        <v>239</v>
      </c>
      <c r="G32" s="148" t="s">
        <v>240</v>
      </c>
      <c r="H32" s="149" t="s">
        <v>241</v>
      </c>
      <c r="I32" s="152" t="s">
        <v>242</v>
      </c>
      <c r="J32" s="148" t="s">
        <v>6</v>
      </c>
      <c r="K32" s="82" t="s">
        <v>243</v>
      </c>
      <c r="L32" s="136" t="str">
        <f>VLOOKUP(K32,CódigosRetorno!$A$2:$B$1865,2,FALSE)</f>
        <v>El valor del país inválido.</v>
      </c>
      <c r="M32" s="148" t="s">
        <v>9</v>
      </c>
      <c r="N32" s="238"/>
    </row>
    <row r="33" spans="1:14" x14ac:dyDescent="0.3">
      <c r="A33" s="238"/>
      <c r="B33" s="167" t="s">
        <v>244</v>
      </c>
      <c r="C33" s="175"/>
      <c r="D33" s="183"/>
      <c r="E33" s="183" t="s">
        <v>9</v>
      </c>
      <c r="F33" s="183" t="s">
        <v>9</v>
      </c>
      <c r="G33" s="183" t="s">
        <v>9</v>
      </c>
      <c r="H33" s="172" t="s">
        <v>9</v>
      </c>
      <c r="I33" s="184" t="s">
        <v>9</v>
      </c>
      <c r="J33" s="183" t="s">
        <v>9</v>
      </c>
      <c r="K33" s="174" t="s">
        <v>9</v>
      </c>
      <c r="L33" s="159" t="s">
        <v>9</v>
      </c>
      <c r="M33" s="183"/>
      <c r="N33" s="238"/>
    </row>
    <row r="34" spans="1:14" ht="24" x14ac:dyDescent="0.3">
      <c r="A34" s="238"/>
      <c r="B34" s="928">
        <f>B32+1</f>
        <v>18</v>
      </c>
      <c r="C34" s="927" t="s">
        <v>245</v>
      </c>
      <c r="D34" s="931" t="s">
        <v>62</v>
      </c>
      <c r="E34" s="928" t="s">
        <v>142</v>
      </c>
      <c r="F34" s="928" t="s">
        <v>186</v>
      </c>
      <c r="G34" s="928"/>
      <c r="H34" s="927" t="s">
        <v>246</v>
      </c>
      <c r="I34" s="152" t="s">
        <v>247</v>
      </c>
      <c r="J34" s="148" t="s">
        <v>6</v>
      </c>
      <c r="K34" s="82" t="s">
        <v>248</v>
      </c>
      <c r="L34" s="136" t="str">
        <f>VLOOKUP(K34,CódigosRetorno!$A$2:$B$1865,2,FALSE)</f>
        <v>El XML no contiene el tag o no existe información del número de documento de identidad del proveedor</v>
      </c>
      <c r="M34" s="148" t="s">
        <v>9</v>
      </c>
      <c r="N34" s="238"/>
    </row>
    <row r="35" spans="1:14" x14ac:dyDescent="0.3">
      <c r="A35" s="238"/>
      <c r="B35" s="928"/>
      <c r="C35" s="927"/>
      <c r="D35" s="933"/>
      <c r="E35" s="928"/>
      <c r="F35" s="928"/>
      <c r="G35" s="928"/>
      <c r="H35" s="927"/>
      <c r="I35" s="152" t="s">
        <v>249</v>
      </c>
      <c r="J35" s="148" t="s">
        <v>6</v>
      </c>
      <c r="K35" s="82" t="s">
        <v>250</v>
      </c>
      <c r="L35" s="136" t="str">
        <f>VLOOKUP(K35,CódigosRetorno!$A$2:$B$1865,2,FALSE)</f>
        <v>El valor ingresado como documento de identidad del proveedor es incorrecto</v>
      </c>
      <c r="M35" s="148" t="s">
        <v>9</v>
      </c>
      <c r="N35" s="238"/>
    </row>
    <row r="36" spans="1:14" ht="24" x14ac:dyDescent="0.3">
      <c r="A36" s="238"/>
      <c r="B36" s="928"/>
      <c r="C36" s="927"/>
      <c r="D36" s="933"/>
      <c r="E36" s="928"/>
      <c r="F36" s="928"/>
      <c r="G36" s="928"/>
      <c r="H36" s="927"/>
      <c r="I36" s="152" t="s">
        <v>251</v>
      </c>
      <c r="J36" s="148" t="s">
        <v>6</v>
      </c>
      <c r="K36" s="82" t="s">
        <v>252</v>
      </c>
      <c r="L36" s="136" t="str">
        <f>VLOOKUP(K36,CódigosRetorno!$A$2:$B$1865,2,FALSE)</f>
        <v>El Proveedor no puede ser el mismo que el Emisor del comprobante de retención.</v>
      </c>
      <c r="M36" s="148" t="s">
        <v>9</v>
      </c>
      <c r="N36" s="238"/>
    </row>
    <row r="37" spans="1:14" x14ac:dyDescent="0.3">
      <c r="A37" s="238"/>
      <c r="B37" s="928"/>
      <c r="C37" s="927"/>
      <c r="D37" s="933"/>
      <c r="E37" s="928"/>
      <c r="F37" s="928"/>
      <c r="G37" s="928"/>
      <c r="H37" s="927"/>
      <c r="I37" s="152" t="s">
        <v>253</v>
      </c>
      <c r="J37" s="148" t="s">
        <v>6</v>
      </c>
      <c r="K37" s="82" t="s">
        <v>254</v>
      </c>
      <c r="L37" s="136" t="str">
        <f>VLOOKUP(K37,CódigosRetorno!$A$2:$B$1865,2,FALSE)</f>
        <v>Número de RUC del Proveedor no existe.</v>
      </c>
      <c r="M37" s="148" t="s">
        <v>255</v>
      </c>
      <c r="N37" s="238"/>
    </row>
    <row r="38" spans="1:14" ht="24" x14ac:dyDescent="0.3">
      <c r="A38" s="238"/>
      <c r="B38" s="928"/>
      <c r="C38" s="927"/>
      <c r="D38" s="932"/>
      <c r="E38" s="928"/>
      <c r="F38" s="928"/>
      <c r="G38" s="928"/>
      <c r="H38" s="927"/>
      <c r="I38" s="152" t="s">
        <v>256</v>
      </c>
      <c r="J38" s="148" t="s">
        <v>205</v>
      </c>
      <c r="K38" s="82" t="s">
        <v>257</v>
      </c>
      <c r="L38" s="136" t="str">
        <f>VLOOKUP(K38,CódigosRetorno!$A$2:$B$1865,2,FALSE)</f>
        <v>La operación con este proveedor está excluida del sistema de retención. Es agente de percepción, agente de retención o buen contribuyente.</v>
      </c>
      <c r="M38" s="148" t="s">
        <v>192</v>
      </c>
      <c r="N38" s="238"/>
    </row>
    <row r="39" spans="1:14" x14ac:dyDescent="0.3">
      <c r="A39" s="238"/>
      <c r="B39" s="928">
        <f>+B34+1</f>
        <v>19</v>
      </c>
      <c r="C39" s="927" t="s">
        <v>258</v>
      </c>
      <c r="D39" s="931" t="s">
        <v>62</v>
      </c>
      <c r="E39" s="928" t="s">
        <v>142</v>
      </c>
      <c r="F39" s="928" t="s">
        <v>194</v>
      </c>
      <c r="G39" s="928" t="s">
        <v>195</v>
      </c>
      <c r="H39" s="927" t="s">
        <v>259</v>
      </c>
      <c r="I39" s="152" t="s">
        <v>197</v>
      </c>
      <c r="J39" s="148" t="s">
        <v>6</v>
      </c>
      <c r="K39" s="82" t="s">
        <v>260</v>
      </c>
      <c r="L39" s="136" t="str">
        <f>VLOOKUP(K39,CódigosRetorno!$A$2:$B$1865,2,FALSE)</f>
        <v>Debe indicar tipo de documento.</v>
      </c>
      <c r="M39" s="148" t="s">
        <v>9</v>
      </c>
      <c r="N39" s="238"/>
    </row>
    <row r="40" spans="1:14" x14ac:dyDescent="0.3">
      <c r="A40" s="238"/>
      <c r="B40" s="928"/>
      <c r="C40" s="927"/>
      <c r="D40" s="932"/>
      <c r="E40" s="928"/>
      <c r="F40" s="928"/>
      <c r="G40" s="928"/>
      <c r="H40" s="927"/>
      <c r="I40" s="152" t="s">
        <v>199</v>
      </c>
      <c r="J40" s="148" t="s">
        <v>6</v>
      </c>
      <c r="K40" s="82" t="s">
        <v>200</v>
      </c>
      <c r="L40" s="136" t="str">
        <f>VLOOKUP(K40,CódigosRetorno!$A$2:$B$1865,2,FALSE)</f>
        <v>El tipo de documento no es aceptado.</v>
      </c>
      <c r="M40" s="148" t="s">
        <v>9</v>
      </c>
      <c r="N40" s="238"/>
    </row>
    <row r="41" spans="1:14" ht="36" x14ac:dyDescent="0.3">
      <c r="A41" s="238"/>
      <c r="B41" s="148">
        <f>+B39+1</f>
        <v>20</v>
      </c>
      <c r="C41" s="149" t="s">
        <v>261</v>
      </c>
      <c r="D41" s="148" t="s">
        <v>62</v>
      </c>
      <c r="E41" s="148" t="s">
        <v>181</v>
      </c>
      <c r="F41" s="148" t="s">
        <v>202</v>
      </c>
      <c r="G41" s="148"/>
      <c r="H41" s="149" t="s">
        <v>262</v>
      </c>
      <c r="I41" s="152" t="s">
        <v>204</v>
      </c>
      <c r="J41" s="148" t="s">
        <v>205</v>
      </c>
      <c r="K41" s="82" t="s">
        <v>263</v>
      </c>
      <c r="L41" s="136" t="str">
        <f>VLOOKUP(K41,CódigosRetorno!$A$2:$B$1865,2,FALSE)</f>
        <v>El nombre comercial del proveedor no cumple con el formato establecido</v>
      </c>
      <c r="M41" s="148" t="s">
        <v>9</v>
      </c>
      <c r="N41" s="238"/>
    </row>
    <row r="42" spans="1:14" ht="24" x14ac:dyDescent="0.3">
      <c r="A42" s="238"/>
      <c r="B42" s="928">
        <f>+B41+1</f>
        <v>21</v>
      </c>
      <c r="C42" s="927" t="s">
        <v>207</v>
      </c>
      <c r="D42" s="931" t="s">
        <v>62</v>
      </c>
      <c r="E42" s="928" t="s">
        <v>142</v>
      </c>
      <c r="F42" s="928" t="s">
        <v>202</v>
      </c>
      <c r="G42" s="928"/>
      <c r="H42" s="927" t="s">
        <v>264</v>
      </c>
      <c r="I42" s="152" t="s">
        <v>197</v>
      </c>
      <c r="J42" s="148" t="s">
        <v>6</v>
      </c>
      <c r="K42" s="82" t="s">
        <v>265</v>
      </c>
      <c r="L42" s="136" t="str">
        <f>VLOOKUP(K42,CódigosRetorno!$A$2:$B$1865,2,FALSE)</f>
        <v>El XML no contiene el tag o no existe informacion de RegistrationName del receptor del documento</v>
      </c>
      <c r="M42" s="148" t="s">
        <v>9</v>
      </c>
      <c r="N42" s="238"/>
    </row>
    <row r="43" spans="1:14" ht="36" x14ac:dyDescent="0.3">
      <c r="A43" s="238"/>
      <c r="B43" s="928"/>
      <c r="C43" s="927"/>
      <c r="D43" s="932"/>
      <c r="E43" s="928"/>
      <c r="F43" s="928"/>
      <c r="G43" s="928"/>
      <c r="H43" s="927"/>
      <c r="I43" s="152" t="s">
        <v>204</v>
      </c>
      <c r="J43" s="148" t="s">
        <v>6</v>
      </c>
      <c r="K43" s="82" t="s">
        <v>266</v>
      </c>
      <c r="L43" s="136" t="str">
        <f>VLOOKUP(K43,CódigosRetorno!$A$2:$B$1865,2,FALSE)</f>
        <v>RegistrationName -  El dato ingresado no cumple con el estandar</v>
      </c>
      <c r="M43" s="148" t="s">
        <v>9</v>
      </c>
      <c r="N43" s="238"/>
    </row>
    <row r="44" spans="1:14" x14ac:dyDescent="0.3">
      <c r="A44" s="238"/>
      <c r="B44" s="167" t="s">
        <v>267</v>
      </c>
      <c r="C44" s="175"/>
      <c r="D44" s="183"/>
      <c r="E44" s="183" t="s">
        <v>9</v>
      </c>
      <c r="F44" s="183" t="s">
        <v>9</v>
      </c>
      <c r="G44" s="183" t="s">
        <v>9</v>
      </c>
      <c r="H44" s="172" t="s">
        <v>9</v>
      </c>
      <c r="I44" s="184" t="s">
        <v>9</v>
      </c>
      <c r="J44" s="183" t="s">
        <v>9</v>
      </c>
      <c r="K44" s="174" t="s">
        <v>9</v>
      </c>
      <c r="L44" s="159" t="s">
        <v>9</v>
      </c>
      <c r="M44" s="183" t="s">
        <v>9</v>
      </c>
      <c r="N44" s="238"/>
    </row>
    <row r="45" spans="1:14" ht="24" x14ac:dyDescent="0.3">
      <c r="A45" s="238"/>
      <c r="B45" s="148">
        <f>B42+1</f>
        <v>22</v>
      </c>
      <c r="C45" s="149" t="s">
        <v>212</v>
      </c>
      <c r="D45" s="148" t="s">
        <v>62</v>
      </c>
      <c r="E45" s="148" t="s">
        <v>181</v>
      </c>
      <c r="F45" s="148" t="s">
        <v>213</v>
      </c>
      <c r="G45" s="148" t="s">
        <v>214</v>
      </c>
      <c r="H45" s="149" t="s">
        <v>268</v>
      </c>
      <c r="I45" s="91" t="s">
        <v>216</v>
      </c>
      <c r="J45" s="148" t="s">
        <v>205</v>
      </c>
      <c r="K45" s="142" t="s">
        <v>217</v>
      </c>
      <c r="L45" s="136" t="str">
        <f>VLOOKUP(K45,CódigosRetorno!$A$2:$B$1865,2,FALSE)</f>
        <v>Debe corresponder a algún valor válido establecido en el catálogo 13</v>
      </c>
      <c r="M45" s="135" t="s">
        <v>218</v>
      </c>
      <c r="N45" s="238"/>
    </row>
    <row r="46" spans="1:14" ht="36" x14ac:dyDescent="0.3">
      <c r="A46" s="238"/>
      <c r="B46" s="148">
        <f t="shared" ref="B46:B51" si="1">+B45+1</f>
        <v>23</v>
      </c>
      <c r="C46" s="149" t="s">
        <v>219</v>
      </c>
      <c r="D46" s="148" t="s">
        <v>62</v>
      </c>
      <c r="E46" s="148" t="s">
        <v>181</v>
      </c>
      <c r="F46" s="148" t="s">
        <v>220</v>
      </c>
      <c r="G46" s="148"/>
      <c r="H46" s="149" t="s">
        <v>269</v>
      </c>
      <c r="I46" s="152" t="s">
        <v>222</v>
      </c>
      <c r="J46" s="148" t="s">
        <v>205</v>
      </c>
      <c r="K46" s="82" t="s">
        <v>270</v>
      </c>
      <c r="L46" s="136" t="str">
        <f>VLOOKUP(K46,CódigosRetorno!$A$2:$B$1865,2,FALSE)</f>
        <v>La dirección completa y detallada del domicilio fiscal del proveedor no cumple con el formato establecido</v>
      </c>
      <c r="M46" s="148" t="s">
        <v>9</v>
      </c>
      <c r="N46" s="238"/>
    </row>
    <row r="47" spans="1:14" ht="36" x14ac:dyDescent="0.3">
      <c r="A47" s="238"/>
      <c r="B47" s="148">
        <f t="shared" si="1"/>
        <v>24</v>
      </c>
      <c r="C47" s="149" t="s">
        <v>224</v>
      </c>
      <c r="D47" s="148" t="s">
        <v>62</v>
      </c>
      <c r="E47" s="148" t="s">
        <v>181</v>
      </c>
      <c r="F47" s="148" t="s">
        <v>225</v>
      </c>
      <c r="G47" s="148"/>
      <c r="H47" s="149" t="s">
        <v>271</v>
      </c>
      <c r="I47" s="152" t="s">
        <v>227</v>
      </c>
      <c r="J47" s="148" t="s">
        <v>205</v>
      </c>
      <c r="K47" s="82" t="s">
        <v>272</v>
      </c>
      <c r="L47" s="136" t="str">
        <f>VLOOKUP(K47,CódigosRetorno!$A$2:$B$1865,2,FALSE)</f>
        <v>La urbanización del domicilio fiscal del proveedor no cumple con el formato establecido</v>
      </c>
      <c r="M47" s="148" t="s">
        <v>9</v>
      </c>
      <c r="N47" s="238"/>
    </row>
    <row r="48" spans="1:14" ht="36" x14ac:dyDescent="0.3">
      <c r="A48" s="238"/>
      <c r="B48" s="148">
        <f t="shared" si="1"/>
        <v>25</v>
      </c>
      <c r="C48" s="149" t="s">
        <v>229</v>
      </c>
      <c r="D48" s="148" t="s">
        <v>62</v>
      </c>
      <c r="E48" s="148" t="s">
        <v>181</v>
      </c>
      <c r="F48" s="148" t="s">
        <v>225</v>
      </c>
      <c r="G48" s="148"/>
      <c r="H48" s="149" t="s">
        <v>273</v>
      </c>
      <c r="I48" s="152" t="s">
        <v>227</v>
      </c>
      <c r="J48" s="148" t="s">
        <v>205</v>
      </c>
      <c r="K48" s="82" t="s">
        <v>274</v>
      </c>
      <c r="L48" s="136" t="str">
        <f>VLOOKUP(K48,CódigosRetorno!$A$2:$B$1865,2,FALSE)</f>
        <v>La provincia del domicilio fiscal del proveedor no cumple con el formato establecido</v>
      </c>
      <c r="M48" s="148" t="s">
        <v>9</v>
      </c>
      <c r="N48" s="238"/>
    </row>
    <row r="49" spans="1:14" ht="36" x14ac:dyDescent="0.3">
      <c r="A49" s="238"/>
      <c r="B49" s="148">
        <f t="shared" si="1"/>
        <v>26</v>
      </c>
      <c r="C49" s="149" t="s">
        <v>232</v>
      </c>
      <c r="D49" s="148" t="s">
        <v>62</v>
      </c>
      <c r="E49" s="148" t="s">
        <v>181</v>
      </c>
      <c r="F49" s="148" t="s">
        <v>225</v>
      </c>
      <c r="G49" s="148"/>
      <c r="H49" s="149" t="s">
        <v>275</v>
      </c>
      <c r="I49" s="152" t="s">
        <v>227</v>
      </c>
      <c r="J49" s="148" t="s">
        <v>205</v>
      </c>
      <c r="K49" s="82" t="s">
        <v>276</v>
      </c>
      <c r="L49" s="136" t="str">
        <f>VLOOKUP(K49,CódigosRetorno!$A$2:$B$1865,2,FALSE)</f>
        <v>El departamento del domicilio fiscal del proveedor no cumple con el formato establecido</v>
      </c>
      <c r="M49" s="148" t="s">
        <v>9</v>
      </c>
      <c r="N49" s="238"/>
    </row>
    <row r="50" spans="1:14" ht="36" x14ac:dyDescent="0.3">
      <c r="A50" s="238"/>
      <c r="B50" s="148">
        <f t="shared" si="1"/>
        <v>27</v>
      </c>
      <c r="C50" s="149" t="s">
        <v>235</v>
      </c>
      <c r="D50" s="148" t="s">
        <v>62</v>
      </c>
      <c r="E50" s="148" t="s">
        <v>181</v>
      </c>
      <c r="F50" s="148" t="s">
        <v>225</v>
      </c>
      <c r="G50" s="148"/>
      <c r="H50" s="149" t="s">
        <v>277</v>
      </c>
      <c r="I50" s="152" t="s">
        <v>227</v>
      </c>
      <c r="J50" s="148" t="s">
        <v>205</v>
      </c>
      <c r="K50" s="82" t="s">
        <v>278</v>
      </c>
      <c r="L50" s="136" t="str">
        <f>VLOOKUP(K50,CódigosRetorno!$A$2:$B$1865,2,FALSE)</f>
        <v>El distrito del domicilio fiscal del proveedor no cumple con el formato establecido</v>
      </c>
      <c r="M50" s="148" t="s">
        <v>9</v>
      </c>
      <c r="N50" s="238"/>
    </row>
    <row r="51" spans="1:14" ht="24" x14ac:dyDescent="0.3">
      <c r="A51" s="238"/>
      <c r="B51" s="148">
        <f t="shared" si="1"/>
        <v>28</v>
      </c>
      <c r="C51" s="149" t="s">
        <v>238</v>
      </c>
      <c r="D51" s="148" t="s">
        <v>62</v>
      </c>
      <c r="E51" s="148" t="s">
        <v>181</v>
      </c>
      <c r="F51" s="148" t="s">
        <v>239</v>
      </c>
      <c r="G51" s="148" t="s">
        <v>240</v>
      </c>
      <c r="H51" s="149" t="s">
        <v>279</v>
      </c>
      <c r="I51" s="152" t="s">
        <v>242</v>
      </c>
      <c r="J51" s="148" t="s">
        <v>6</v>
      </c>
      <c r="K51" s="82" t="s">
        <v>243</v>
      </c>
      <c r="L51" s="136" t="str">
        <f>VLOOKUP(K51,CódigosRetorno!$A$2:$B$1865,2,FALSE)</f>
        <v>El valor del país inválido.</v>
      </c>
      <c r="M51" s="148" t="s">
        <v>9</v>
      </c>
      <c r="N51" s="238"/>
    </row>
    <row r="52" spans="1:14" x14ac:dyDescent="0.3">
      <c r="A52" s="238"/>
      <c r="B52" s="181" t="s">
        <v>280</v>
      </c>
      <c r="C52" s="175"/>
      <c r="D52" s="185"/>
      <c r="E52" s="185" t="s">
        <v>9</v>
      </c>
      <c r="F52" s="185" t="s">
        <v>9</v>
      </c>
      <c r="G52" s="185" t="s">
        <v>9</v>
      </c>
      <c r="H52" s="186" t="s">
        <v>9</v>
      </c>
      <c r="I52" s="184" t="s">
        <v>9</v>
      </c>
      <c r="J52" s="185" t="s">
        <v>9</v>
      </c>
      <c r="K52" s="187" t="s">
        <v>9</v>
      </c>
      <c r="L52" s="159" t="s">
        <v>9</v>
      </c>
      <c r="M52" s="185"/>
      <c r="N52" s="238"/>
    </row>
    <row r="53" spans="1:14" ht="24" x14ac:dyDescent="0.3">
      <c r="A53" s="238"/>
      <c r="B53" s="148">
        <f>B51+1</f>
        <v>29</v>
      </c>
      <c r="C53" s="136" t="s">
        <v>281</v>
      </c>
      <c r="D53" s="135" t="s">
        <v>62</v>
      </c>
      <c r="E53" s="135" t="s">
        <v>142</v>
      </c>
      <c r="F53" s="135" t="s">
        <v>282</v>
      </c>
      <c r="G53" s="135" t="s">
        <v>283</v>
      </c>
      <c r="H53" s="136" t="s">
        <v>284</v>
      </c>
      <c r="I53" s="152" t="s">
        <v>253</v>
      </c>
      <c r="J53" s="148" t="s">
        <v>6</v>
      </c>
      <c r="K53" s="82" t="s">
        <v>285</v>
      </c>
      <c r="L53" s="136" t="str">
        <f>VLOOKUP(K53,CódigosRetorno!$A$2:$B$1865,2,FALSE)</f>
        <v>El régimen retención enviado no corresponde con su condición de Agente de retención.</v>
      </c>
      <c r="M53" s="135" t="s">
        <v>286</v>
      </c>
      <c r="N53" s="238"/>
    </row>
    <row r="54" spans="1:14" ht="24" x14ac:dyDescent="0.3">
      <c r="A54" s="238"/>
      <c r="B54" s="148">
        <f>+B53+1</f>
        <v>30</v>
      </c>
      <c r="C54" s="136" t="s">
        <v>287</v>
      </c>
      <c r="D54" s="135" t="s">
        <v>62</v>
      </c>
      <c r="E54" s="135" t="s">
        <v>142</v>
      </c>
      <c r="F54" s="135" t="s">
        <v>288</v>
      </c>
      <c r="G54" s="135" t="s">
        <v>289</v>
      </c>
      <c r="H54" s="136" t="s">
        <v>290</v>
      </c>
      <c r="I54" s="152" t="s">
        <v>291</v>
      </c>
      <c r="J54" s="148" t="s">
        <v>6</v>
      </c>
      <c r="K54" s="82" t="s">
        <v>292</v>
      </c>
      <c r="L54" s="136" t="str">
        <f>VLOOKUP(K54,CódigosRetorno!$A$2:$B$1865,2,FALSE)</f>
        <v>La tasa de retención enviada no corresponde con el régimen de retención.</v>
      </c>
      <c r="M54" s="135" t="s">
        <v>286</v>
      </c>
      <c r="N54" s="238"/>
    </row>
    <row r="55" spans="1:14" x14ac:dyDescent="0.3">
      <c r="A55" s="238"/>
      <c r="B55" s="148">
        <f>+B54+1</f>
        <v>31</v>
      </c>
      <c r="C55" s="149" t="s">
        <v>293</v>
      </c>
      <c r="D55" s="148" t="s">
        <v>62</v>
      </c>
      <c r="E55" s="148" t="s">
        <v>181</v>
      </c>
      <c r="F55" s="148" t="s">
        <v>294</v>
      </c>
      <c r="G55" s="148"/>
      <c r="H55" s="149" t="s">
        <v>295</v>
      </c>
      <c r="I55" s="136" t="s">
        <v>183</v>
      </c>
      <c r="J55" s="128" t="s">
        <v>9</v>
      </c>
      <c r="K55" s="142" t="s">
        <v>9</v>
      </c>
      <c r="L55" s="136" t="str">
        <f>VLOOKUP(K55,CódigosRetorno!$A$2:$B$1865,2,FALSE)</f>
        <v>-</v>
      </c>
      <c r="M55" s="135" t="s">
        <v>9</v>
      </c>
      <c r="N55" s="238"/>
    </row>
    <row r="56" spans="1:14" ht="24" x14ac:dyDescent="0.3">
      <c r="A56" s="238"/>
      <c r="B56" s="928">
        <f>+B55+1</f>
        <v>32</v>
      </c>
      <c r="C56" s="927" t="s">
        <v>296</v>
      </c>
      <c r="D56" s="931" t="s">
        <v>62</v>
      </c>
      <c r="E56" s="928" t="s">
        <v>142</v>
      </c>
      <c r="F56" s="928" t="s">
        <v>297</v>
      </c>
      <c r="G56" s="928" t="s">
        <v>298</v>
      </c>
      <c r="H56" s="927" t="s">
        <v>299</v>
      </c>
      <c r="I56" s="152" t="s">
        <v>300</v>
      </c>
      <c r="J56" s="148" t="s">
        <v>6</v>
      </c>
      <c r="K56" s="82" t="s">
        <v>301</v>
      </c>
      <c r="L56" s="136" t="str">
        <f>VLOOKUP(K56,CódigosRetorno!$A$2:$B$1865,2,FALSE)</f>
        <v>El dato ingresado en TotalInvoiceAmount debe ser numérico mayor a cero</v>
      </c>
      <c r="M56" s="148" t="s">
        <v>9</v>
      </c>
      <c r="N56" s="238"/>
    </row>
    <row r="57" spans="1:14" ht="24" x14ac:dyDescent="0.3">
      <c r="A57" s="238"/>
      <c r="B57" s="928"/>
      <c r="C57" s="927"/>
      <c r="D57" s="932"/>
      <c r="E57" s="928"/>
      <c r="F57" s="928"/>
      <c r="G57" s="928"/>
      <c r="H57" s="927"/>
      <c r="I57" s="152" t="s">
        <v>302</v>
      </c>
      <c r="J57" s="148" t="s">
        <v>6</v>
      </c>
      <c r="K57" s="82" t="s">
        <v>303</v>
      </c>
      <c r="L57" s="136" t="str">
        <f>VLOOKUP(K57,CódigosRetorno!$A$2:$B$1865,2,FALSE)</f>
        <v>Importe total retenido debe ser igual a la suma de los importes retenidos por cada documento relacionado.</v>
      </c>
      <c r="M57" s="148" t="s">
        <v>9</v>
      </c>
      <c r="N57" s="238"/>
    </row>
    <row r="58" spans="1:14" ht="24" x14ac:dyDescent="0.3">
      <c r="A58" s="238"/>
      <c r="B58" s="148">
        <f>+B56+1</f>
        <v>33</v>
      </c>
      <c r="C58" s="136" t="s">
        <v>304</v>
      </c>
      <c r="D58" s="148" t="s">
        <v>62</v>
      </c>
      <c r="E58" s="148" t="s">
        <v>142</v>
      </c>
      <c r="F58" s="148" t="s">
        <v>143</v>
      </c>
      <c r="G58" s="148" t="s">
        <v>305</v>
      </c>
      <c r="H58" s="149" t="s">
        <v>306</v>
      </c>
      <c r="I58" s="152" t="s">
        <v>307</v>
      </c>
      <c r="J58" s="148" t="s">
        <v>6</v>
      </c>
      <c r="K58" s="82" t="s">
        <v>308</v>
      </c>
      <c r="L58" s="136" t="str">
        <f>VLOOKUP(K58,CódigosRetorno!$A$2:$B$1865,2,FALSE)</f>
        <v>El valor de la moneda del Importe total Retenido debe ser PEN</v>
      </c>
      <c r="M58" s="148" t="s">
        <v>9</v>
      </c>
      <c r="N58" s="238"/>
    </row>
    <row r="59" spans="1:14" ht="24" x14ac:dyDescent="0.3">
      <c r="A59" s="238"/>
      <c r="B59" s="928">
        <f>B58+1</f>
        <v>34</v>
      </c>
      <c r="C59" s="935" t="s">
        <v>309</v>
      </c>
      <c r="D59" s="931" t="s">
        <v>62</v>
      </c>
      <c r="E59" s="928" t="s">
        <v>142</v>
      </c>
      <c r="F59" s="928" t="s">
        <v>297</v>
      </c>
      <c r="G59" s="928" t="s">
        <v>298</v>
      </c>
      <c r="H59" s="927" t="s">
        <v>310</v>
      </c>
      <c r="I59" s="152" t="s">
        <v>300</v>
      </c>
      <c r="J59" s="148" t="s">
        <v>6</v>
      </c>
      <c r="K59" s="82" t="s">
        <v>311</v>
      </c>
      <c r="L59" s="136" t="str">
        <f>VLOOKUP(K59,CódigosRetorno!$A$2:$B$1865,2,FALSE)</f>
        <v>El dato ingresado en SUNATTotalPaid debe ser numérico mayor a cero</v>
      </c>
      <c r="M59" s="148" t="s">
        <v>9</v>
      </c>
      <c r="N59" s="238"/>
    </row>
    <row r="60" spans="1:14" ht="36" x14ac:dyDescent="0.3">
      <c r="A60" s="238"/>
      <c r="B60" s="928"/>
      <c r="C60" s="935"/>
      <c r="D60" s="932"/>
      <c r="E60" s="928"/>
      <c r="F60" s="928"/>
      <c r="G60" s="928"/>
      <c r="H60" s="927"/>
      <c r="I60" s="152" t="s">
        <v>312</v>
      </c>
      <c r="J60" s="148" t="s">
        <v>6</v>
      </c>
      <c r="K60" s="82" t="s">
        <v>313</v>
      </c>
      <c r="L60" s="136" t="str">
        <f>VLOOKUP(K60,CódigosRetorno!$A$2:$B$1865,2,FALSE)</f>
        <v>Importe total pagado debe ser igual a la suma de los importes pagados por cada documento relacionado.</v>
      </c>
      <c r="M60" s="148" t="s">
        <v>9</v>
      </c>
      <c r="N60" s="238"/>
    </row>
    <row r="61" spans="1:14" x14ac:dyDescent="0.3">
      <c r="A61" s="238"/>
      <c r="B61" s="148">
        <f>+B59+1</f>
        <v>35</v>
      </c>
      <c r="C61" s="136" t="s">
        <v>314</v>
      </c>
      <c r="D61" s="148" t="s">
        <v>62</v>
      </c>
      <c r="E61" s="148" t="s">
        <v>142</v>
      </c>
      <c r="F61" s="148" t="s">
        <v>143</v>
      </c>
      <c r="G61" s="148" t="s">
        <v>305</v>
      </c>
      <c r="H61" s="149" t="s">
        <v>315</v>
      </c>
      <c r="I61" s="152" t="s">
        <v>307</v>
      </c>
      <c r="J61" s="148" t="s">
        <v>6</v>
      </c>
      <c r="K61" s="82" t="s">
        <v>316</v>
      </c>
      <c r="L61" s="136" t="str">
        <f>VLOOKUP(K61,CódigosRetorno!$A$2:$B$1865,2,FALSE)</f>
        <v>El valor de la moneda del Importe total Pagado debe ser PEN</v>
      </c>
      <c r="M61" s="148" t="s">
        <v>9</v>
      </c>
      <c r="N61" s="238"/>
    </row>
    <row r="62" spans="1:14" x14ac:dyDescent="0.3">
      <c r="A62" s="238"/>
      <c r="B62" s="931">
        <f>B61+1</f>
        <v>36</v>
      </c>
      <c r="C62" s="939" t="s">
        <v>317</v>
      </c>
      <c r="D62" s="941" t="s">
        <v>62</v>
      </c>
      <c r="E62" s="931" t="s">
        <v>181</v>
      </c>
      <c r="F62" s="148" t="s">
        <v>297</v>
      </c>
      <c r="G62" s="148" t="s">
        <v>298</v>
      </c>
      <c r="H62" s="149" t="s">
        <v>318</v>
      </c>
      <c r="I62" s="138" t="s">
        <v>319</v>
      </c>
      <c r="J62" s="743" t="s">
        <v>6</v>
      </c>
      <c r="K62" s="743" t="s">
        <v>320</v>
      </c>
      <c r="L62" s="136" t="str">
        <f>VLOOKUP(MID(K62,1,4),CódigosRetorno!$A$2:$B$1865,2,FALSE)</f>
        <v>El monto para el redondeo del Importe Total excede el valor permitido</v>
      </c>
      <c r="M62" s="148" t="s">
        <v>9</v>
      </c>
      <c r="N62" s="238"/>
    </row>
    <row r="63" spans="1:14" ht="24" x14ac:dyDescent="0.3">
      <c r="A63" s="238"/>
      <c r="B63" s="932"/>
      <c r="C63" s="940"/>
      <c r="D63" s="942"/>
      <c r="E63" s="932"/>
      <c r="F63" s="148" t="s">
        <v>143</v>
      </c>
      <c r="G63" s="148" t="s">
        <v>305</v>
      </c>
      <c r="H63" s="149" t="s">
        <v>321</v>
      </c>
      <c r="I63" s="138" t="s">
        <v>322</v>
      </c>
      <c r="J63" s="743" t="s">
        <v>6</v>
      </c>
      <c r="K63" s="743" t="s">
        <v>323</v>
      </c>
      <c r="L63" s="136" t="str">
        <f>VLOOKUP(MID(K63,1,4),CódigosRetorno!$A$2:$B$1865,2,FALSE)</f>
        <v>La moneda del monto para el redondeo debe ser PEN</v>
      </c>
      <c r="M63" s="148" t="s">
        <v>9</v>
      </c>
      <c r="N63" s="238"/>
    </row>
    <row r="64" spans="1:14" x14ac:dyDescent="0.3">
      <c r="A64" s="238"/>
      <c r="B64" s="181" t="s">
        <v>324</v>
      </c>
      <c r="C64" s="175"/>
      <c r="D64" s="185"/>
      <c r="E64" s="185" t="s">
        <v>9</v>
      </c>
      <c r="F64" s="185" t="s">
        <v>9</v>
      </c>
      <c r="G64" s="185" t="s">
        <v>9</v>
      </c>
      <c r="H64" s="186" t="s">
        <v>9</v>
      </c>
      <c r="I64" s="184" t="s">
        <v>9</v>
      </c>
      <c r="J64" s="185" t="s">
        <v>9</v>
      </c>
      <c r="K64" s="187" t="s">
        <v>9</v>
      </c>
      <c r="L64" s="159" t="s">
        <v>9</v>
      </c>
      <c r="M64" s="185" t="s">
        <v>9</v>
      </c>
      <c r="N64" s="238"/>
    </row>
    <row r="65" spans="1:14" ht="24" x14ac:dyDescent="0.3">
      <c r="A65" s="238"/>
      <c r="B65" s="928">
        <f>B62+1</f>
        <v>37</v>
      </c>
      <c r="C65" s="927" t="s">
        <v>325</v>
      </c>
      <c r="D65" s="931" t="s">
        <v>326</v>
      </c>
      <c r="E65" s="928" t="s">
        <v>142</v>
      </c>
      <c r="F65" s="928" t="s">
        <v>327</v>
      </c>
      <c r="G65" s="928" t="s">
        <v>328</v>
      </c>
      <c r="H65" s="927" t="s">
        <v>329</v>
      </c>
      <c r="I65" s="152" t="s">
        <v>197</v>
      </c>
      <c r="J65" s="148" t="s">
        <v>6</v>
      </c>
      <c r="K65" s="82" t="s">
        <v>330</v>
      </c>
      <c r="L65" s="136" t="str">
        <f>VLOOKUP(K65,CódigosRetorno!$A$2:$B$1865,2,FALSE)</f>
        <v>El XML no contiene el tag o no existe información del tipo de documento relacionado</v>
      </c>
      <c r="M65" s="148" t="s">
        <v>9</v>
      </c>
      <c r="N65" s="238"/>
    </row>
    <row r="66" spans="1:14" x14ac:dyDescent="0.3">
      <c r="A66" s="238"/>
      <c r="B66" s="928"/>
      <c r="C66" s="927"/>
      <c r="D66" s="932"/>
      <c r="E66" s="928"/>
      <c r="F66" s="928"/>
      <c r="G66" s="928"/>
      <c r="H66" s="927"/>
      <c r="I66" s="152" t="s">
        <v>331</v>
      </c>
      <c r="J66" s="148" t="s">
        <v>6</v>
      </c>
      <c r="K66" s="82" t="s">
        <v>332</v>
      </c>
      <c r="L66" s="136" t="str">
        <f>VLOOKUP(K66,CódigosRetorno!$A$2:$B$1865,2,FALSE)</f>
        <v>El tipo de documento relacionado no es válido</v>
      </c>
      <c r="M66" s="148" t="s">
        <v>9</v>
      </c>
      <c r="N66" s="238"/>
    </row>
    <row r="67" spans="1:14" ht="24" x14ac:dyDescent="0.3">
      <c r="A67" s="238"/>
      <c r="B67" s="928">
        <f>+B65+1</f>
        <v>38</v>
      </c>
      <c r="C67" s="927" t="s">
        <v>333</v>
      </c>
      <c r="D67" s="931" t="s">
        <v>326</v>
      </c>
      <c r="E67" s="928" t="s">
        <v>142</v>
      </c>
      <c r="F67" s="928" t="s">
        <v>161</v>
      </c>
      <c r="G67" s="928" t="s">
        <v>162</v>
      </c>
      <c r="H67" s="927" t="s">
        <v>334</v>
      </c>
      <c r="I67" s="152" t="s">
        <v>247</v>
      </c>
      <c r="J67" s="148" t="s">
        <v>6</v>
      </c>
      <c r="K67" s="82" t="s">
        <v>335</v>
      </c>
      <c r="L67" s="136" t="str">
        <f>VLOOKUP(K67,CódigosRetorno!$A$2:$B$1865,2,FALSE)</f>
        <v>El XML no contiene el tag o no existe información del número de documento relacionado</v>
      </c>
      <c r="M67" s="148" t="s">
        <v>9</v>
      </c>
      <c r="N67" s="238"/>
    </row>
    <row r="68" spans="1:14" ht="24" x14ac:dyDescent="0.3">
      <c r="A68" s="238"/>
      <c r="B68" s="928"/>
      <c r="C68" s="927"/>
      <c r="D68" s="933"/>
      <c r="E68" s="928"/>
      <c r="F68" s="928"/>
      <c r="G68" s="928"/>
      <c r="H68" s="927"/>
      <c r="I68" s="152" t="s">
        <v>336</v>
      </c>
      <c r="J68" s="148" t="s">
        <v>6</v>
      </c>
      <c r="K68" s="82" t="s">
        <v>337</v>
      </c>
      <c r="L68" s="136" t="str">
        <f>VLOOKUP(K68,CódigosRetorno!$A$2:$B$1865,2,FALSE)</f>
        <v>El número de documento relacionado no está permitido o no es valido</v>
      </c>
      <c r="M68" s="148" t="s">
        <v>9</v>
      </c>
      <c r="N68" s="238"/>
    </row>
    <row r="69" spans="1:14" ht="36" x14ac:dyDescent="0.3">
      <c r="A69" s="238"/>
      <c r="B69" s="928"/>
      <c r="C69" s="927"/>
      <c r="D69" s="933"/>
      <c r="E69" s="928"/>
      <c r="F69" s="928"/>
      <c r="G69" s="928"/>
      <c r="H69" s="927"/>
      <c r="I69" s="152" t="s">
        <v>338</v>
      </c>
      <c r="J69" s="148" t="s">
        <v>6</v>
      </c>
      <c r="K69" s="82" t="s">
        <v>337</v>
      </c>
      <c r="L69" s="136" t="str">
        <f>VLOOKUP(K69,CódigosRetorno!$A$2:$B$1865,2,FALSE)</f>
        <v>El número de documento relacionado no está permitido o no es valido</v>
      </c>
      <c r="M69" s="148" t="s">
        <v>9</v>
      </c>
      <c r="N69" s="238"/>
    </row>
    <row r="70" spans="1:14" ht="24" x14ac:dyDescent="0.3">
      <c r="A70" s="238"/>
      <c r="B70" s="147">
        <f>+B67+1</f>
        <v>39</v>
      </c>
      <c r="C70" s="292" t="s">
        <v>339</v>
      </c>
      <c r="D70" s="147" t="s">
        <v>326</v>
      </c>
      <c r="E70" s="147" t="s">
        <v>142</v>
      </c>
      <c r="F70" s="147" t="s">
        <v>340</v>
      </c>
      <c r="G70" s="147" t="s">
        <v>177</v>
      </c>
      <c r="H70" s="292" t="s">
        <v>341</v>
      </c>
      <c r="I70" s="152" t="s">
        <v>342</v>
      </c>
      <c r="J70" s="148" t="s">
        <v>6</v>
      </c>
      <c r="K70" s="82" t="s">
        <v>343</v>
      </c>
      <c r="L70" s="136" t="str">
        <f>VLOOKUP(K70,CódigosRetorno!$A$2:$B$1865,2,FALSE)</f>
        <v>Solo se acepta comprobantes con fecha de emisión hasta el 28/02/2014 si la tasa del comprobante de retencion 6%</v>
      </c>
      <c r="M70" s="148" t="s">
        <v>9</v>
      </c>
      <c r="N70" s="238"/>
    </row>
    <row r="71" spans="1:14" ht="24" x14ac:dyDescent="0.3">
      <c r="A71" s="238"/>
      <c r="B71" s="148">
        <f>+B70+1</f>
        <v>40</v>
      </c>
      <c r="C71" s="149" t="s">
        <v>344</v>
      </c>
      <c r="D71" s="147" t="s">
        <v>326</v>
      </c>
      <c r="E71" s="148" t="s">
        <v>142</v>
      </c>
      <c r="F71" s="148" t="s">
        <v>297</v>
      </c>
      <c r="G71" s="148" t="s">
        <v>298</v>
      </c>
      <c r="H71" s="149" t="s">
        <v>345</v>
      </c>
      <c r="I71" s="152" t="s">
        <v>300</v>
      </c>
      <c r="J71" s="148" t="s">
        <v>6</v>
      </c>
      <c r="K71" s="82" t="s">
        <v>346</v>
      </c>
      <c r="L71" s="136" t="str">
        <f>VLOOKUP(K71,CódigosRetorno!$A$2:$B$1865,2,FALSE)</f>
        <v>El dato ingresado en el importe total documento relacionado debe ser numérico mayor a cero</v>
      </c>
      <c r="M71" s="148" t="s">
        <v>9</v>
      </c>
      <c r="N71" s="238"/>
    </row>
    <row r="72" spans="1:14" ht="24" x14ac:dyDescent="0.3">
      <c r="A72" s="238"/>
      <c r="B72" s="148">
        <f>+B71+1</f>
        <v>41</v>
      </c>
      <c r="C72" s="149" t="s">
        <v>347</v>
      </c>
      <c r="D72" s="148" t="s">
        <v>326</v>
      </c>
      <c r="E72" s="148" t="s">
        <v>142</v>
      </c>
      <c r="F72" s="148" t="s">
        <v>143</v>
      </c>
      <c r="G72" s="148" t="s">
        <v>305</v>
      </c>
      <c r="H72" s="149" t="s">
        <v>348</v>
      </c>
      <c r="I72" s="136" t="s">
        <v>183</v>
      </c>
      <c r="J72" s="148" t="s">
        <v>9</v>
      </c>
      <c r="K72" s="82" t="s">
        <v>9</v>
      </c>
      <c r="L72" s="136" t="str">
        <f>VLOOKUP(K72,CódigosRetorno!$A$2:$B$1865,2,FALSE)</f>
        <v>-</v>
      </c>
      <c r="M72" s="148" t="s">
        <v>9</v>
      </c>
      <c r="N72" s="238"/>
    </row>
    <row r="73" spans="1:14" x14ac:dyDescent="0.3">
      <c r="A73" s="238"/>
      <c r="B73" s="181" t="s">
        <v>349</v>
      </c>
      <c r="C73" s="175"/>
      <c r="D73" s="185"/>
      <c r="E73" s="185" t="s">
        <v>9</v>
      </c>
      <c r="F73" s="185" t="s">
        <v>9</v>
      </c>
      <c r="G73" s="185" t="s">
        <v>9</v>
      </c>
      <c r="H73" s="186" t="s">
        <v>9</v>
      </c>
      <c r="I73" s="184" t="s">
        <v>9</v>
      </c>
      <c r="J73" s="183" t="s">
        <v>9</v>
      </c>
      <c r="K73" s="174" t="s">
        <v>9</v>
      </c>
      <c r="L73" s="159" t="s">
        <v>9</v>
      </c>
      <c r="M73" s="183" t="s">
        <v>9</v>
      </c>
      <c r="N73" s="238"/>
    </row>
    <row r="74" spans="1:14" ht="24" x14ac:dyDescent="0.3">
      <c r="A74" s="238"/>
      <c r="B74" s="928">
        <f>+B72+1</f>
        <v>42</v>
      </c>
      <c r="C74" s="927" t="s">
        <v>350</v>
      </c>
      <c r="D74" s="931" t="s">
        <v>326</v>
      </c>
      <c r="E74" s="928" t="s">
        <v>142</v>
      </c>
      <c r="F74" s="928" t="s">
        <v>176</v>
      </c>
      <c r="G74" s="928" t="s">
        <v>177</v>
      </c>
      <c r="H74" s="927" t="s">
        <v>351</v>
      </c>
      <c r="I74" s="152" t="s">
        <v>352</v>
      </c>
      <c r="J74" s="148" t="s">
        <v>6</v>
      </c>
      <c r="K74" s="82" t="s">
        <v>353</v>
      </c>
      <c r="L74" s="136" t="str">
        <f>VLOOKUP(K74,CódigosRetorno!$A$2:$B$1865,2,FALSE)</f>
        <v>El XML no contiene el tag o no existe información de la fecha de pago del documento Relacionado</v>
      </c>
      <c r="M74" s="148" t="s">
        <v>9</v>
      </c>
      <c r="N74" s="238"/>
    </row>
    <row r="75" spans="1:14" ht="36" x14ac:dyDescent="0.3">
      <c r="A75" s="238"/>
      <c r="B75" s="928"/>
      <c r="C75" s="927"/>
      <c r="D75" s="933"/>
      <c r="E75" s="928"/>
      <c r="F75" s="928"/>
      <c r="G75" s="928"/>
      <c r="H75" s="927"/>
      <c r="I75" s="152" t="s">
        <v>354</v>
      </c>
      <c r="J75" s="148" t="s">
        <v>6</v>
      </c>
      <c r="K75" s="82" t="s">
        <v>355</v>
      </c>
      <c r="L75" s="136" t="str">
        <f>VLOOKUP(K75,CódigosRetorno!$A$2:$B$1865,2,FALSE)</f>
        <v>La fecha de cobro de cada documento relacionado deben ser del mismo Periodo (mm/aaaa), asimismo estas fechas podrán ser menores o iguales a la fecha de emisión del comprobante de retencion</v>
      </c>
      <c r="M75" s="148" t="s">
        <v>9</v>
      </c>
      <c r="N75" s="238"/>
    </row>
    <row r="76" spans="1:14" ht="36" x14ac:dyDescent="0.3">
      <c r="A76" s="238"/>
      <c r="B76" s="928"/>
      <c r="C76" s="927"/>
      <c r="D76" s="933"/>
      <c r="E76" s="928"/>
      <c r="F76" s="928"/>
      <c r="G76" s="928"/>
      <c r="H76" s="927"/>
      <c r="I76" s="152" t="s">
        <v>356</v>
      </c>
      <c r="J76" s="148" t="s">
        <v>6</v>
      </c>
      <c r="K76" s="82" t="s">
        <v>357</v>
      </c>
      <c r="L76" s="136" t="str">
        <f>VLOOKUP(K76,CódigosRetorno!$A$2:$B$1865,2,FALSE)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
      <c r="A77" s="238"/>
      <c r="B77" s="928"/>
      <c r="C77" s="927"/>
      <c r="D77" s="933"/>
      <c r="E77" s="928"/>
      <c r="F77" s="928"/>
      <c r="G77" s="928"/>
      <c r="H77" s="927"/>
      <c r="I77" s="152" t="s">
        <v>358</v>
      </c>
      <c r="J77" s="148" t="s">
        <v>6</v>
      </c>
      <c r="K77" s="82" t="s">
        <v>357</v>
      </c>
      <c r="L77" s="136" t="str">
        <f>VLOOKUP(K77,CódigosRetorno!$A$2:$B$1865,2,FALSE)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
      <c r="A78" s="238"/>
      <c r="B78" s="928"/>
      <c r="C78" s="927"/>
      <c r="D78" s="933"/>
      <c r="E78" s="928"/>
      <c r="F78" s="928"/>
      <c r="G78" s="928"/>
      <c r="H78" s="927"/>
      <c r="I78" s="152" t="s">
        <v>359</v>
      </c>
      <c r="J78" s="148" t="s">
        <v>6</v>
      </c>
      <c r="K78" s="82" t="s">
        <v>357</v>
      </c>
      <c r="L78" s="136" t="str">
        <f>VLOOKUP(K78,CódigosRetorno!$A$2:$B$1865,2,FALSE)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
      <c r="A79" s="238"/>
      <c r="B79" s="928"/>
      <c r="C79" s="927"/>
      <c r="D79" s="932"/>
      <c r="E79" s="928"/>
      <c r="F79" s="928"/>
      <c r="G79" s="928"/>
      <c r="H79" s="927"/>
      <c r="I79" s="152" t="s">
        <v>360</v>
      </c>
      <c r="J79" s="148" t="s">
        <v>6</v>
      </c>
      <c r="K79" s="82" t="s">
        <v>357</v>
      </c>
      <c r="L79" s="136" t="str">
        <f>VLOOKUP(K79,CódigosRetorno!$A$2:$B$1865,2,FALSE)</f>
        <v>La fecha de pago debe estar entre el primer día calendario del mes al cual corresponde la fecha de emisión del comprobante de retención o desde la fecha de emisión del comprobante relacionado.</v>
      </c>
      <c r="M79" s="148" t="s">
        <v>9</v>
      </c>
      <c r="N79" s="238"/>
    </row>
    <row r="80" spans="1:14" ht="24" x14ac:dyDescent="0.3">
      <c r="A80" s="238"/>
      <c r="B80" s="928">
        <f>+B74+1</f>
        <v>43</v>
      </c>
      <c r="C80" s="927" t="s">
        <v>361</v>
      </c>
      <c r="D80" s="931" t="s">
        <v>326</v>
      </c>
      <c r="E80" s="928" t="s">
        <v>142</v>
      </c>
      <c r="F80" s="928" t="s">
        <v>362</v>
      </c>
      <c r="G80" s="928"/>
      <c r="H80" s="927" t="s">
        <v>363</v>
      </c>
      <c r="I80" s="152" t="s">
        <v>364</v>
      </c>
      <c r="J80" s="148" t="s">
        <v>6</v>
      </c>
      <c r="K80" s="82" t="s">
        <v>365</v>
      </c>
      <c r="L80" s="136" t="str">
        <f>VLOOKUP(K80,CódigosRetorno!$A$2:$B$1865,2,FALSE)</f>
        <v>El XML no contiene el tag o no existe información del número de pago</v>
      </c>
      <c r="M80" s="148" t="s">
        <v>9</v>
      </c>
      <c r="N80" s="238"/>
    </row>
    <row r="81" spans="1:14" ht="24" x14ac:dyDescent="0.3">
      <c r="A81" s="238"/>
      <c r="B81" s="928"/>
      <c r="C81" s="927"/>
      <c r="D81" s="933"/>
      <c r="E81" s="928"/>
      <c r="F81" s="928"/>
      <c r="G81" s="928"/>
      <c r="H81" s="927"/>
      <c r="I81" s="152" t="s">
        <v>366</v>
      </c>
      <c r="J81" s="148" t="s">
        <v>6</v>
      </c>
      <c r="K81" s="82" t="s">
        <v>367</v>
      </c>
      <c r="L81" s="136" t="str">
        <f>VLOOKUP(K81,CódigosRetorno!$A$2:$B$1865,2,FALSE)</f>
        <v>El dato ingresado en el número de pago no es válido</v>
      </c>
      <c r="M81" s="148" t="s">
        <v>9</v>
      </c>
      <c r="N81" s="238"/>
    </row>
    <row r="82" spans="1:14" ht="24" x14ac:dyDescent="0.3">
      <c r="A82" s="238"/>
      <c r="B82" s="928"/>
      <c r="C82" s="927"/>
      <c r="D82" s="932"/>
      <c r="E82" s="928"/>
      <c r="F82" s="928"/>
      <c r="G82" s="928"/>
      <c r="H82" s="927"/>
      <c r="I82" s="152" t="s">
        <v>368</v>
      </c>
      <c r="J82" s="148" t="s">
        <v>6</v>
      </c>
      <c r="K82" s="82" t="s">
        <v>369</v>
      </c>
      <c r="L82" s="136" t="str">
        <f>VLOOKUP(K82,CódigosRetorno!$A$2:$B$1865,2,FALSE)</f>
        <v>El Nro. de documento con el número de pago ya se encuentra en la Relación de Documentos Relacionados agregados.</v>
      </c>
      <c r="M82" s="148" t="s">
        <v>9</v>
      </c>
      <c r="N82" s="238"/>
    </row>
    <row r="83" spans="1:14" x14ac:dyDescent="0.3">
      <c r="A83" s="238"/>
      <c r="B83" s="928">
        <f>+B80+1</f>
        <v>44</v>
      </c>
      <c r="C83" s="927" t="s">
        <v>370</v>
      </c>
      <c r="D83" s="931" t="s">
        <v>326</v>
      </c>
      <c r="E83" s="928" t="s">
        <v>142</v>
      </c>
      <c r="F83" s="928" t="s">
        <v>297</v>
      </c>
      <c r="G83" s="928" t="s">
        <v>298</v>
      </c>
      <c r="H83" s="927" t="s">
        <v>371</v>
      </c>
      <c r="I83" s="152" t="s">
        <v>352</v>
      </c>
      <c r="J83" s="148" t="s">
        <v>6</v>
      </c>
      <c r="K83" s="82" t="s">
        <v>372</v>
      </c>
      <c r="L83" s="136" t="str">
        <f>VLOOKUP(K83,CódigosRetorno!$A$2:$B$1865,2,FALSE)</f>
        <v>El XML no contiene el tag o no existe información del Importe del pago</v>
      </c>
      <c r="M83" s="148" t="s">
        <v>9</v>
      </c>
      <c r="N83" s="238"/>
    </row>
    <row r="84" spans="1:14" ht="24" x14ac:dyDescent="0.3">
      <c r="A84" s="238"/>
      <c r="B84" s="928"/>
      <c r="C84" s="927"/>
      <c r="D84" s="932"/>
      <c r="E84" s="928"/>
      <c r="F84" s="928"/>
      <c r="G84" s="928"/>
      <c r="H84" s="927"/>
      <c r="I84" s="152" t="s">
        <v>373</v>
      </c>
      <c r="J84" s="148" t="s">
        <v>6</v>
      </c>
      <c r="K84" s="82" t="s">
        <v>374</v>
      </c>
      <c r="L84" s="136" t="str">
        <f>VLOOKUP(K84,CódigosRetorno!$A$2:$B$1865,2,FALSE)</f>
        <v>El dato ingresado en el Importe del pago debe ser numérico mayor a cero</v>
      </c>
      <c r="M84" s="148" t="s">
        <v>9</v>
      </c>
      <c r="N84" s="238"/>
    </row>
    <row r="85" spans="1:14" ht="36" x14ac:dyDescent="0.3">
      <c r="A85" s="238"/>
      <c r="B85" s="148">
        <f>+B83+1</f>
        <v>45</v>
      </c>
      <c r="C85" s="149" t="s">
        <v>375</v>
      </c>
      <c r="D85" s="148" t="s">
        <v>326</v>
      </c>
      <c r="E85" s="148" t="s">
        <v>142</v>
      </c>
      <c r="F85" s="148" t="s">
        <v>143</v>
      </c>
      <c r="G85" s="148" t="s">
        <v>305</v>
      </c>
      <c r="H85" s="149" t="s">
        <v>376</v>
      </c>
      <c r="I85" s="152" t="s">
        <v>377</v>
      </c>
      <c r="J85" s="148" t="s">
        <v>6</v>
      </c>
      <c r="K85" s="82" t="s">
        <v>378</v>
      </c>
      <c r="L85" s="136" t="str">
        <f>VLOOKUP(K85,CódigosRetorno!$A$2:$B$1865,2,FALSE)</f>
        <v>La moneda del importe de pago debe ser la misma que la del documento relacionado.</v>
      </c>
      <c r="M85" s="148" t="s">
        <v>9</v>
      </c>
      <c r="N85" s="238"/>
    </row>
    <row r="86" spans="1:14" x14ac:dyDescent="0.3">
      <c r="A86" s="238"/>
      <c r="B86" s="181" t="s">
        <v>379</v>
      </c>
      <c r="C86" s="175"/>
      <c r="D86" s="185"/>
      <c r="E86" s="185" t="s">
        <v>9</v>
      </c>
      <c r="F86" s="185" t="s">
        <v>9</v>
      </c>
      <c r="G86" s="185" t="s">
        <v>9</v>
      </c>
      <c r="H86" s="186" t="s">
        <v>9</v>
      </c>
      <c r="I86" s="184" t="s">
        <v>9</v>
      </c>
      <c r="J86" s="185" t="s">
        <v>9</v>
      </c>
      <c r="K86" s="187" t="s">
        <v>9</v>
      </c>
      <c r="L86" s="159" t="s">
        <v>9</v>
      </c>
      <c r="M86" s="185" t="s">
        <v>9</v>
      </c>
      <c r="N86" s="238"/>
    </row>
    <row r="87" spans="1:14" ht="24" x14ac:dyDescent="0.3">
      <c r="A87" s="238"/>
      <c r="B87" s="928">
        <f>+B85+1</f>
        <v>46</v>
      </c>
      <c r="C87" s="927" t="s">
        <v>380</v>
      </c>
      <c r="D87" s="931" t="s">
        <v>326</v>
      </c>
      <c r="E87" s="928" t="s">
        <v>142</v>
      </c>
      <c r="F87" s="928" t="s">
        <v>297</v>
      </c>
      <c r="G87" s="928" t="s">
        <v>298</v>
      </c>
      <c r="H87" s="927" t="s">
        <v>381</v>
      </c>
      <c r="I87" s="152" t="s">
        <v>382</v>
      </c>
      <c r="J87" s="148" t="s">
        <v>6</v>
      </c>
      <c r="K87" s="82" t="s">
        <v>383</v>
      </c>
      <c r="L87" s="136" t="str">
        <f>VLOOKUP(K87,CódigosRetorno!$A$2:$B$1865,2,FALSE)</f>
        <v>El dato ingresado en el Importe retenido debe ser numérico mayor a cero</v>
      </c>
      <c r="M87" s="148" t="s">
        <v>9</v>
      </c>
      <c r="N87" s="238"/>
    </row>
    <row r="88" spans="1:14" ht="36" x14ac:dyDescent="0.3">
      <c r="A88" s="238"/>
      <c r="B88" s="928"/>
      <c r="C88" s="927"/>
      <c r="D88" s="933"/>
      <c r="E88" s="928"/>
      <c r="F88" s="928"/>
      <c r="G88" s="928"/>
      <c r="H88" s="927"/>
      <c r="I88" s="152" t="s">
        <v>384</v>
      </c>
      <c r="J88" s="148" t="s">
        <v>6</v>
      </c>
      <c r="K88" s="82" t="s">
        <v>385</v>
      </c>
      <c r="L88" s="136" t="str">
        <f>VLOOKUP(K88,CódigosRetorno!$A$2:$B$1865,2,FALSE)</f>
        <v>Los montos de pago, retenidos y montos pagados consignados para el documento relacionado no son correctos.</v>
      </c>
      <c r="M88" s="148" t="s">
        <v>9</v>
      </c>
      <c r="N88" s="238"/>
    </row>
    <row r="89" spans="1:14" ht="48" x14ac:dyDescent="0.3">
      <c r="A89" s="238"/>
      <c r="B89" s="928"/>
      <c r="C89" s="927"/>
      <c r="D89" s="932"/>
      <c r="E89" s="928"/>
      <c r="F89" s="928"/>
      <c r="G89" s="928"/>
      <c r="H89" s="927"/>
      <c r="I89" s="152" t="s">
        <v>386</v>
      </c>
      <c r="J89" s="148" t="s">
        <v>6</v>
      </c>
      <c r="K89" s="82" t="s">
        <v>385</v>
      </c>
      <c r="L89" s="136" t="str">
        <f>VLOOKUP(K89,CódigosRetorno!$A$2:$B$1865,2,FALSE)</f>
        <v>Los montos de pago, retenidos y montos pagados consignados para el documento relacionado no son correctos.</v>
      </c>
      <c r="M89" s="148" t="s">
        <v>9</v>
      </c>
      <c r="N89" s="238"/>
    </row>
    <row r="90" spans="1:14" ht="36" x14ac:dyDescent="0.3">
      <c r="A90" s="238"/>
      <c r="B90" s="148">
        <f>+B87+1</f>
        <v>47</v>
      </c>
      <c r="C90" s="149" t="s">
        <v>387</v>
      </c>
      <c r="D90" s="148" t="s">
        <v>326</v>
      </c>
      <c r="E90" s="148" t="s">
        <v>142</v>
      </c>
      <c r="F90" s="148" t="s">
        <v>143</v>
      </c>
      <c r="G90" s="148" t="s">
        <v>305</v>
      </c>
      <c r="H90" s="149" t="s">
        <v>388</v>
      </c>
      <c r="I90" s="152" t="s">
        <v>322</v>
      </c>
      <c r="J90" s="148" t="s">
        <v>6</v>
      </c>
      <c r="K90" s="82" t="s">
        <v>389</v>
      </c>
      <c r="L90" s="136" t="str">
        <f>VLOOKUP(K90,CódigosRetorno!$A$2:$B$1865,2,FALSE)</f>
        <v>El valor de la moneda de importe retenido debe ser PEN</v>
      </c>
      <c r="M90" s="148" t="s">
        <v>9</v>
      </c>
      <c r="N90" s="238"/>
    </row>
    <row r="91" spans="1:14" ht="36" x14ac:dyDescent="0.3">
      <c r="A91" s="238"/>
      <c r="B91" s="148">
        <f>+B90+1</f>
        <v>48</v>
      </c>
      <c r="C91" s="149" t="s">
        <v>390</v>
      </c>
      <c r="D91" s="148" t="s">
        <v>326</v>
      </c>
      <c r="E91" s="148" t="s">
        <v>142</v>
      </c>
      <c r="F91" s="148" t="s">
        <v>176</v>
      </c>
      <c r="G91" s="148" t="s">
        <v>177</v>
      </c>
      <c r="H91" s="149" t="s">
        <v>391</v>
      </c>
      <c r="I91" s="136" t="s">
        <v>183</v>
      </c>
      <c r="J91" s="128" t="s">
        <v>9</v>
      </c>
      <c r="K91" s="142" t="s">
        <v>9</v>
      </c>
      <c r="L91" s="136" t="str">
        <f>VLOOKUP(K91,CódigosRetorno!$A$2:$B$1865,2,FALSE)</f>
        <v>-</v>
      </c>
      <c r="M91" s="148" t="s">
        <v>9</v>
      </c>
      <c r="N91" s="238"/>
    </row>
    <row r="92" spans="1:14" ht="24" x14ac:dyDescent="0.3">
      <c r="A92" s="238"/>
      <c r="B92" s="928">
        <v>49</v>
      </c>
      <c r="C92" s="927" t="s">
        <v>392</v>
      </c>
      <c r="D92" s="931" t="s">
        <v>326</v>
      </c>
      <c r="E92" s="928" t="s">
        <v>142</v>
      </c>
      <c r="F92" s="928" t="s">
        <v>297</v>
      </c>
      <c r="G92" s="928" t="s">
        <v>298</v>
      </c>
      <c r="H92" s="927" t="s">
        <v>393</v>
      </c>
      <c r="I92" s="152" t="s">
        <v>382</v>
      </c>
      <c r="J92" s="148" t="s">
        <v>6</v>
      </c>
      <c r="K92" s="82" t="s">
        <v>394</v>
      </c>
      <c r="L92" s="136" t="str">
        <f>VLOOKUP(K92,CódigosRetorno!$A$2:$B$1865,2,FALSE)</f>
        <v>El dato ingresado en el Importe total a pagar (neto) debe ser numérico mayor a cero</v>
      </c>
      <c r="M92" s="148" t="s">
        <v>9</v>
      </c>
      <c r="N92" s="238"/>
    </row>
    <row r="93" spans="1:14" ht="36" x14ac:dyDescent="0.3">
      <c r="A93" s="238"/>
      <c r="B93" s="928"/>
      <c r="C93" s="927"/>
      <c r="D93" s="933"/>
      <c r="E93" s="928"/>
      <c r="F93" s="928"/>
      <c r="G93" s="928"/>
      <c r="H93" s="927"/>
      <c r="I93" s="152" t="s">
        <v>395</v>
      </c>
      <c r="J93" s="148" t="s">
        <v>6</v>
      </c>
      <c r="K93" s="82" t="s">
        <v>385</v>
      </c>
      <c r="L93" s="136" t="str">
        <f>VLOOKUP(K93,CódigosRetorno!$A$2:$B$1865,2,FALSE)</f>
        <v>Los montos de pago, retenidos y montos pagados consignados para el documento relacionado no son correctos.</v>
      </c>
      <c r="M93" s="148" t="s">
        <v>9</v>
      </c>
      <c r="N93" s="238"/>
    </row>
    <row r="94" spans="1:14" ht="48" x14ac:dyDescent="0.3">
      <c r="A94" s="238"/>
      <c r="B94" s="928"/>
      <c r="C94" s="927"/>
      <c r="D94" s="932"/>
      <c r="E94" s="928"/>
      <c r="F94" s="928"/>
      <c r="G94" s="928"/>
      <c r="H94" s="927"/>
      <c r="I94" s="152" t="s">
        <v>396</v>
      </c>
      <c r="J94" s="148" t="s">
        <v>6</v>
      </c>
      <c r="K94" s="82" t="s">
        <v>385</v>
      </c>
      <c r="L94" s="136" t="str">
        <f>VLOOKUP(K94,CódigosRetorno!$A$2:$B$1865,2,FALSE)</f>
        <v>Los montos de pago, retenidos y montos pagados consignados para el documento relacionado no son correctos.</v>
      </c>
      <c r="M94" s="148" t="s">
        <v>9</v>
      </c>
      <c r="N94" s="238"/>
    </row>
    <row r="95" spans="1:14" ht="36" x14ac:dyDescent="0.3">
      <c r="A95" s="238"/>
      <c r="B95" s="148">
        <f>+B92+1</f>
        <v>50</v>
      </c>
      <c r="C95" s="136" t="s">
        <v>397</v>
      </c>
      <c r="D95" s="148" t="s">
        <v>326</v>
      </c>
      <c r="E95" s="148" t="s">
        <v>142</v>
      </c>
      <c r="F95" s="148" t="s">
        <v>143</v>
      </c>
      <c r="G95" s="148" t="s">
        <v>305</v>
      </c>
      <c r="H95" s="149" t="s">
        <v>398</v>
      </c>
      <c r="I95" s="152" t="s">
        <v>322</v>
      </c>
      <c r="J95" s="148" t="s">
        <v>6</v>
      </c>
      <c r="K95" s="82" t="s">
        <v>399</v>
      </c>
      <c r="L95" s="136" t="str">
        <f>VLOOKUP(K95,CódigosRetorno!$A$2:$B$1865,2,FALSE)</f>
        <v>El valor de la Moneda del monto neto pagado debe ser PEN</v>
      </c>
      <c r="M95" s="148" t="s">
        <v>9</v>
      </c>
      <c r="N95" s="238"/>
    </row>
    <row r="96" spans="1:14" x14ac:dyDescent="0.3">
      <c r="A96" s="238"/>
      <c r="B96" s="167" t="s">
        <v>400</v>
      </c>
      <c r="C96" s="175"/>
      <c r="D96" s="166"/>
      <c r="E96" s="166" t="s">
        <v>9</v>
      </c>
      <c r="F96" s="166" t="s">
        <v>9</v>
      </c>
      <c r="G96" s="166" t="s">
        <v>9</v>
      </c>
      <c r="H96" s="160" t="s">
        <v>9</v>
      </c>
      <c r="I96" s="184" t="s">
        <v>9</v>
      </c>
      <c r="J96" s="183" t="s">
        <v>9</v>
      </c>
      <c r="K96" s="174" t="s">
        <v>9</v>
      </c>
      <c r="L96" s="159" t="s">
        <v>9</v>
      </c>
      <c r="M96" s="183" t="s">
        <v>9</v>
      </c>
      <c r="N96" s="238"/>
    </row>
    <row r="97" spans="1:14" ht="24" x14ac:dyDescent="0.3">
      <c r="A97" s="238"/>
      <c r="B97" s="928">
        <f>+B95+1</f>
        <v>51</v>
      </c>
      <c r="C97" s="935" t="s">
        <v>401</v>
      </c>
      <c r="D97" s="937" t="s">
        <v>326</v>
      </c>
      <c r="E97" s="936" t="s">
        <v>181</v>
      </c>
      <c r="F97" s="936" t="s">
        <v>143</v>
      </c>
      <c r="G97" s="928" t="s">
        <v>305</v>
      </c>
      <c r="H97" s="935" t="s">
        <v>402</v>
      </c>
      <c r="I97" s="152" t="s">
        <v>403</v>
      </c>
      <c r="J97" s="148" t="s">
        <v>6</v>
      </c>
      <c r="K97" s="82" t="s">
        <v>404</v>
      </c>
      <c r="L97" s="136" t="str">
        <f>VLOOKUP(K97,CódigosRetorno!$A$2:$B$1865,2,FALSE)</f>
        <v>El XML no contiene el tag o no existe información de la moneda de referencia para el tipo de cambio</v>
      </c>
      <c r="M97" s="148" t="s">
        <v>9</v>
      </c>
      <c r="N97" s="238"/>
    </row>
    <row r="98" spans="1:14" ht="24" x14ac:dyDescent="0.3">
      <c r="A98" s="238"/>
      <c r="B98" s="928"/>
      <c r="C98" s="935"/>
      <c r="D98" s="938"/>
      <c r="E98" s="936"/>
      <c r="F98" s="936"/>
      <c r="G98" s="928"/>
      <c r="H98" s="935"/>
      <c r="I98" s="152" t="s">
        <v>405</v>
      </c>
      <c r="J98" s="148" t="s">
        <v>6</v>
      </c>
      <c r="K98" s="82" t="s">
        <v>406</v>
      </c>
      <c r="L98" s="136" t="str">
        <f>VLOOKUP(K98,CódigosRetorno!$A$2:$B$1865,2,FALSE)</f>
        <v>La moneda de referencia para el tipo de cambio debe ser la misma que la del documento relacionado</v>
      </c>
      <c r="M98" s="148" t="s">
        <v>9</v>
      </c>
      <c r="N98" s="238"/>
    </row>
    <row r="99" spans="1:14" ht="36" x14ac:dyDescent="0.3">
      <c r="A99" s="238"/>
      <c r="B99" s="148">
        <f>+B97+1</f>
        <v>52</v>
      </c>
      <c r="C99" s="136" t="s">
        <v>407</v>
      </c>
      <c r="D99" s="135" t="s">
        <v>326</v>
      </c>
      <c r="E99" s="135" t="s">
        <v>181</v>
      </c>
      <c r="F99" s="135" t="s">
        <v>143</v>
      </c>
      <c r="G99" s="148" t="s">
        <v>305</v>
      </c>
      <c r="H99" s="136" t="s">
        <v>408</v>
      </c>
      <c r="I99" s="152" t="s">
        <v>409</v>
      </c>
      <c r="J99" s="148" t="s">
        <v>6</v>
      </c>
      <c r="K99" s="82" t="s">
        <v>410</v>
      </c>
      <c r="L99" s="136" t="str">
        <f>VLOOKUP(K99,CódigosRetorno!$A$2:$B$1865,2,FALSE)</f>
        <v>El valor de la moneda objetivo para la Tasa de Cambio debe ser PEN</v>
      </c>
      <c r="M99" s="148" t="s">
        <v>9</v>
      </c>
      <c r="N99" s="238"/>
    </row>
    <row r="100" spans="1:14" ht="24" x14ac:dyDescent="0.3">
      <c r="A100" s="238"/>
      <c r="B100" s="928">
        <f>+B99+1</f>
        <v>53</v>
      </c>
      <c r="C100" s="935" t="s">
        <v>411</v>
      </c>
      <c r="D100" s="937" t="s">
        <v>326</v>
      </c>
      <c r="E100" s="936" t="s">
        <v>181</v>
      </c>
      <c r="F100" s="936" t="s">
        <v>412</v>
      </c>
      <c r="G100" s="936" t="s">
        <v>413</v>
      </c>
      <c r="H100" s="935" t="s">
        <v>414</v>
      </c>
      <c r="I100" s="152" t="s">
        <v>403</v>
      </c>
      <c r="J100" s="148" t="s">
        <v>6</v>
      </c>
      <c r="K100" s="82" t="s">
        <v>415</v>
      </c>
      <c r="L100" s="136" t="str">
        <f>VLOOKUP(K100,CódigosRetorno!$A$2:$B$1865,2,FALSE)</f>
        <v>El XML no contiene el tag o no existe información del tipo de cambio</v>
      </c>
      <c r="M100" s="148" t="s">
        <v>9</v>
      </c>
      <c r="N100" s="238"/>
    </row>
    <row r="101" spans="1:14" ht="24" x14ac:dyDescent="0.3">
      <c r="A101" s="238"/>
      <c r="B101" s="928"/>
      <c r="C101" s="935"/>
      <c r="D101" s="938"/>
      <c r="E101" s="936"/>
      <c r="F101" s="936"/>
      <c r="G101" s="936"/>
      <c r="H101" s="935"/>
      <c r="I101" s="152" t="s">
        <v>416</v>
      </c>
      <c r="J101" s="148" t="s">
        <v>6</v>
      </c>
      <c r="K101" s="82" t="s">
        <v>417</v>
      </c>
      <c r="L101" s="136" t="str">
        <f>VLOOKUP(K101,CódigosRetorno!$A$2:$B$1865,2,FALSE)</f>
        <v>El dato ingresado en el tipo de cambio debe ser numérico mayor a cero</v>
      </c>
      <c r="M101" s="148" t="s">
        <v>9</v>
      </c>
      <c r="N101" s="238"/>
    </row>
    <row r="102" spans="1:14" ht="36" x14ac:dyDescent="0.3">
      <c r="A102" s="238"/>
      <c r="B102" s="148">
        <f>+B100+1</f>
        <v>54</v>
      </c>
      <c r="C102" s="136" t="s">
        <v>418</v>
      </c>
      <c r="D102" s="135" t="s">
        <v>326</v>
      </c>
      <c r="E102" s="135" t="s">
        <v>181</v>
      </c>
      <c r="F102" s="135" t="s">
        <v>176</v>
      </c>
      <c r="G102" s="135" t="s">
        <v>177</v>
      </c>
      <c r="H102" s="136" t="s">
        <v>419</v>
      </c>
      <c r="I102" s="152" t="s">
        <v>403</v>
      </c>
      <c r="J102" s="148" t="s">
        <v>6</v>
      </c>
      <c r="K102" s="82" t="s">
        <v>420</v>
      </c>
      <c r="L102" s="136" t="str">
        <f>VLOOKUP(K102,CódigosRetorno!$A$2:$B$1865,2,FALSE)</f>
        <v>El XML no contiene el tag o no existe información de la fecha de cambio</v>
      </c>
      <c r="M102" s="148" t="s">
        <v>9</v>
      </c>
      <c r="N102" s="238"/>
    </row>
    <row r="103" spans="1:14" ht="15.45" customHeight="1" x14ac:dyDescent="0.3">
      <c r="A103" s="238"/>
      <c r="B103" s="237"/>
      <c r="C103" s="242"/>
      <c r="D103" s="225"/>
      <c r="E103" s="225"/>
      <c r="F103" s="225"/>
      <c r="G103" s="225"/>
      <c r="H103" s="242"/>
      <c r="I103" s="238"/>
      <c r="J103" s="244"/>
      <c r="K103" s="245"/>
      <c r="L103" s="238"/>
      <c r="M103" s="238"/>
      <c r="N103" s="238"/>
    </row>
  </sheetData>
  <autoFilter ref="B2:M102" xr:uid="{00000000-0001-0000-0600-000000000000}"/>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D13" activePane="bottomRight" state="frozen"/>
      <selection pane="topRight" activeCell="L6" sqref="L6"/>
      <selection pane="bottomLeft" activeCell="L6" sqref="L6"/>
      <selection pane="bottomRight" activeCell="G2" sqref="G2"/>
    </sheetView>
  </sheetViews>
  <sheetFormatPr baseColWidth="10" defaultColWidth="0" defaultRowHeight="14.4" zeroHeight="1" x14ac:dyDescent="0.3"/>
  <cols>
    <col min="1" max="1" width="2.5546875" customWidth="1"/>
    <col min="2" max="2" width="4.44140625" customWidth="1"/>
    <col min="3" max="3" width="28.5546875" customWidth="1"/>
    <col min="4" max="4" width="6.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8"/>
      <c r="B1" s="237"/>
      <c r="C1" s="242"/>
      <c r="D1" s="225"/>
      <c r="E1" s="225"/>
      <c r="F1" s="225"/>
      <c r="G1" s="225"/>
      <c r="H1" s="242"/>
      <c r="I1" s="242"/>
      <c r="J1" s="225"/>
      <c r="K1" s="243"/>
      <c r="L1" s="242"/>
      <c r="M1" s="225"/>
      <c r="N1" s="238"/>
    </row>
    <row r="2" spans="1:14" ht="24" x14ac:dyDescent="0.3">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
      <c r="A4" s="238"/>
      <c r="B4" s="176" t="s">
        <v>140</v>
      </c>
      <c r="C4" s="177"/>
      <c r="D4" s="177"/>
      <c r="E4" s="177"/>
      <c r="F4" s="177"/>
      <c r="G4" s="177"/>
      <c r="H4" s="177"/>
      <c r="I4" s="178"/>
      <c r="J4" s="179"/>
      <c r="K4" s="180" t="s">
        <v>9</v>
      </c>
      <c r="L4" s="159" t="s">
        <v>9</v>
      </c>
      <c r="M4" s="178"/>
      <c r="N4" s="238"/>
    </row>
    <row r="5" spans="1:14" x14ac:dyDescent="0.3">
      <c r="A5" s="238"/>
      <c r="B5" s="931">
        <v>1</v>
      </c>
      <c r="C5" s="943" t="s">
        <v>141</v>
      </c>
      <c r="D5" s="931" t="s">
        <v>62</v>
      </c>
      <c r="E5" s="931" t="s">
        <v>142</v>
      </c>
      <c r="F5" s="931" t="s">
        <v>143</v>
      </c>
      <c r="G5" s="934" t="s">
        <v>144</v>
      </c>
      <c r="H5" s="943" t="s">
        <v>421</v>
      </c>
      <c r="I5" s="152" t="s">
        <v>146</v>
      </c>
      <c r="J5" s="148" t="s">
        <v>6</v>
      </c>
      <c r="K5" s="82" t="s">
        <v>147</v>
      </c>
      <c r="L5" s="136" t="str">
        <f>VLOOKUP(K5,CódigosRetorno!$A$2:$B$1865,2,FALSE)</f>
        <v>El XML no contiene el tag o no existe informacion de UBLVersionID</v>
      </c>
      <c r="M5" s="148" t="s">
        <v>9</v>
      </c>
      <c r="N5" s="238"/>
    </row>
    <row r="6" spans="1:14" x14ac:dyDescent="0.3">
      <c r="A6" s="238"/>
      <c r="B6" s="932"/>
      <c r="C6" s="945"/>
      <c r="D6" s="932"/>
      <c r="E6" s="932"/>
      <c r="F6" s="932"/>
      <c r="G6" s="934"/>
      <c r="H6" s="945"/>
      <c r="I6" s="152" t="s">
        <v>148</v>
      </c>
      <c r="J6" s="148" t="s">
        <v>6</v>
      </c>
      <c r="K6" s="82" t="s">
        <v>149</v>
      </c>
      <c r="L6" s="136" t="str">
        <f>VLOOKUP(K6,CódigosRetorno!$A$2:$B$1865,2,FALSE)</f>
        <v>UBLVersionID - La versión del UBL no es correcta</v>
      </c>
      <c r="M6" s="148" t="s">
        <v>9</v>
      </c>
      <c r="N6" s="238"/>
    </row>
    <row r="7" spans="1:14" x14ac:dyDescent="0.3">
      <c r="A7" s="238"/>
      <c r="B7" s="931">
        <f>+B5+1</f>
        <v>2</v>
      </c>
      <c r="C7" s="943" t="s">
        <v>150</v>
      </c>
      <c r="D7" s="931" t="s">
        <v>62</v>
      </c>
      <c r="E7" s="931" t="s">
        <v>142</v>
      </c>
      <c r="F7" s="931" t="s">
        <v>143</v>
      </c>
      <c r="G7" s="934" t="s">
        <v>151</v>
      </c>
      <c r="H7" s="943" t="s">
        <v>422</v>
      </c>
      <c r="I7" s="152" t="s">
        <v>146</v>
      </c>
      <c r="J7" s="148" t="s">
        <v>6</v>
      </c>
      <c r="K7" s="82" t="s">
        <v>153</v>
      </c>
      <c r="L7" s="136" t="str">
        <f>VLOOKUP(K7,CódigosRetorno!$A$2:$B$1865,2,FALSE)</f>
        <v>El XML no contiene el tag o no existe informacion de CustomizationID</v>
      </c>
      <c r="M7" s="148" t="s">
        <v>9</v>
      </c>
      <c r="N7" s="238"/>
    </row>
    <row r="8" spans="1:14" x14ac:dyDescent="0.3">
      <c r="A8" s="238"/>
      <c r="B8" s="932"/>
      <c r="C8" s="945"/>
      <c r="D8" s="932"/>
      <c r="E8" s="932"/>
      <c r="F8" s="932"/>
      <c r="G8" s="934"/>
      <c r="H8" s="945"/>
      <c r="I8" s="152" t="s">
        <v>154</v>
      </c>
      <c r="J8" s="148" t="s">
        <v>6</v>
      </c>
      <c r="K8" s="82" t="s">
        <v>155</v>
      </c>
      <c r="L8" s="136" t="str">
        <f>VLOOKUP(K8,CódigosRetorno!$A$2:$B$1865,2,FALSE)</f>
        <v>CustomizationID - La version del documento no es correcta</v>
      </c>
      <c r="M8" s="148" t="s">
        <v>9</v>
      </c>
      <c r="N8" s="238"/>
    </row>
    <row r="9" spans="1:14" x14ac:dyDescent="0.3">
      <c r="A9" s="238"/>
      <c r="B9" s="148">
        <f>+B7+1</f>
        <v>3</v>
      </c>
      <c r="C9" s="149" t="s">
        <v>156</v>
      </c>
      <c r="D9" s="148" t="s">
        <v>62</v>
      </c>
      <c r="E9" s="128" t="s">
        <v>142</v>
      </c>
      <c r="F9" s="135" t="s">
        <v>157</v>
      </c>
      <c r="G9" s="128" t="s">
        <v>9</v>
      </c>
      <c r="H9" s="136" t="s">
        <v>9</v>
      </c>
      <c r="I9" s="136" t="s">
        <v>159</v>
      </c>
      <c r="J9" s="82" t="s">
        <v>9</v>
      </c>
      <c r="K9" s="82" t="s">
        <v>9</v>
      </c>
      <c r="L9" s="136" t="str">
        <f>VLOOKUP(K9,CódigosRetorno!$A$2:$B$1865,2,FALSE)</f>
        <v>-</v>
      </c>
      <c r="M9" s="135" t="s">
        <v>9</v>
      </c>
      <c r="N9" s="238"/>
    </row>
    <row r="10" spans="1:14" ht="24" x14ac:dyDescent="0.3">
      <c r="A10" s="238"/>
      <c r="B10" s="931">
        <v>4</v>
      </c>
      <c r="C10" s="943" t="s">
        <v>160</v>
      </c>
      <c r="D10" s="931" t="s">
        <v>62</v>
      </c>
      <c r="E10" s="931" t="s">
        <v>142</v>
      </c>
      <c r="F10" s="931" t="s">
        <v>161</v>
      </c>
      <c r="G10" s="931" t="s">
        <v>162</v>
      </c>
      <c r="H10" s="943" t="s">
        <v>423</v>
      </c>
      <c r="I10" s="138" t="s">
        <v>164</v>
      </c>
      <c r="J10" s="148" t="s">
        <v>6</v>
      </c>
      <c r="K10" s="82" t="s">
        <v>165</v>
      </c>
      <c r="L10" s="136" t="str">
        <f>VLOOKUP(K10,CódigosRetorno!$A$2:$B$1865,2,FALSE)</f>
        <v>ID - Serie y Número del archivo no coincide con el consignado en el contenido del XML.</v>
      </c>
      <c r="M10" s="135" t="s">
        <v>9</v>
      </c>
      <c r="N10" s="238"/>
    </row>
    <row r="11" spans="1:14" ht="36" x14ac:dyDescent="0.3">
      <c r="A11" s="238"/>
      <c r="B11" s="933"/>
      <c r="C11" s="944"/>
      <c r="D11" s="933"/>
      <c r="E11" s="933"/>
      <c r="F11" s="933"/>
      <c r="G11" s="933"/>
      <c r="H11" s="944"/>
      <c r="I11" s="138" t="s">
        <v>424</v>
      </c>
      <c r="J11" s="142" t="s">
        <v>6</v>
      </c>
      <c r="K11" s="142" t="s">
        <v>167</v>
      </c>
      <c r="L11" s="136" t="str">
        <f>VLOOKUP(K11,CódigosRetorno!$A$2:$B$1865,2,FALSE)</f>
        <v>ID - El dato SERIE-CORRELATIVO no cumple con el formato de acuerdo al tipo de comprobante</v>
      </c>
      <c r="M11" s="135" t="s">
        <v>9</v>
      </c>
      <c r="N11" s="238"/>
    </row>
    <row r="12" spans="1:14" ht="60" x14ac:dyDescent="0.3">
      <c r="A12" s="238"/>
      <c r="B12" s="933"/>
      <c r="C12" s="944"/>
      <c r="D12" s="933"/>
      <c r="E12" s="933"/>
      <c r="F12" s="933"/>
      <c r="G12" s="933"/>
      <c r="H12" s="944"/>
      <c r="I12" s="138" t="s">
        <v>168</v>
      </c>
      <c r="J12" s="148" t="s">
        <v>6</v>
      </c>
      <c r="K12" s="82" t="s">
        <v>169</v>
      </c>
      <c r="L12" s="136" t="str">
        <f>VLOOKUP(K12,CódigosRetorno!$A$2:$B$1865,2,FALSE)</f>
        <v>El comprobante fue registrado previamente con otros datos</v>
      </c>
      <c r="M12" s="148" t="s">
        <v>425</v>
      </c>
      <c r="N12" s="238"/>
    </row>
    <row r="13" spans="1:14" ht="48" x14ac:dyDescent="0.3">
      <c r="A13" s="238"/>
      <c r="B13" s="933"/>
      <c r="C13" s="944"/>
      <c r="D13" s="933"/>
      <c r="E13" s="933"/>
      <c r="F13" s="933"/>
      <c r="G13" s="933"/>
      <c r="H13" s="944"/>
      <c r="I13" s="138" t="s">
        <v>171</v>
      </c>
      <c r="J13" s="142" t="s">
        <v>6</v>
      </c>
      <c r="K13" s="142" t="s">
        <v>172</v>
      </c>
      <c r="L13" s="136" t="str">
        <f>VLOOKUP(K13,CódigosRetorno!$A$2:$B$1865,2,FALSE)</f>
        <v xml:space="preserve">Comprobante físico no se encuentra autorizado </v>
      </c>
      <c r="M13" s="135" t="s">
        <v>173</v>
      </c>
      <c r="N13" s="238"/>
    </row>
    <row r="14" spans="1:14" ht="48" x14ac:dyDescent="0.3">
      <c r="A14" s="238"/>
      <c r="B14" s="932"/>
      <c r="C14" s="945"/>
      <c r="D14" s="932"/>
      <c r="E14" s="932"/>
      <c r="F14" s="932"/>
      <c r="G14" s="932"/>
      <c r="H14" s="945"/>
      <c r="I14" s="138" t="s">
        <v>171</v>
      </c>
      <c r="J14" s="142" t="s">
        <v>6</v>
      </c>
      <c r="K14" s="142" t="s">
        <v>172</v>
      </c>
      <c r="L14" s="136" t="str">
        <f>VLOOKUP(K14,CódigosRetorno!$A$2:$B$1865,2,FALSE)</f>
        <v xml:space="preserve">Comprobante físico no se encuentra autorizado </v>
      </c>
      <c r="M14" s="135" t="s">
        <v>174</v>
      </c>
      <c r="N14" s="238"/>
    </row>
    <row r="15" spans="1:14" ht="48" customHeight="1" x14ac:dyDescent="0.3">
      <c r="A15" s="817"/>
      <c r="B15" s="147">
        <f>+B10+1</f>
        <v>5</v>
      </c>
      <c r="C15" s="292" t="s">
        <v>175</v>
      </c>
      <c r="D15" s="147" t="s">
        <v>62</v>
      </c>
      <c r="E15" s="147" t="s">
        <v>142</v>
      </c>
      <c r="F15" s="147" t="s">
        <v>176</v>
      </c>
      <c r="G15" s="147" t="s">
        <v>177</v>
      </c>
      <c r="H15" s="292" t="s">
        <v>426</v>
      </c>
      <c r="I15" s="138" t="s">
        <v>9082</v>
      </c>
      <c r="J15" s="148" t="s">
        <v>6</v>
      </c>
      <c r="K15" s="82" t="s">
        <v>179</v>
      </c>
      <c r="L15" s="136" t="str">
        <f>VLOOKUP(K15,CódigosRetorno!$A$2:$B$1865,2,FALSE)</f>
        <v>El comprobante fue enviado fuera del plazo permitido.</v>
      </c>
      <c r="M15" s="135" t="s">
        <v>9</v>
      </c>
      <c r="N15" s="817"/>
    </row>
    <row r="16" spans="1:14" x14ac:dyDescent="0.3">
      <c r="A16" s="238"/>
      <c r="B16" s="148">
        <f>+B15+1</f>
        <v>6</v>
      </c>
      <c r="C16" s="149" t="s">
        <v>180</v>
      </c>
      <c r="D16" s="148" t="s">
        <v>62</v>
      </c>
      <c r="E16" s="148" t="s">
        <v>181</v>
      </c>
      <c r="F16" s="148"/>
      <c r="G16" s="148"/>
      <c r="H16" s="149" t="s">
        <v>427</v>
      </c>
      <c r="I16" s="136" t="s">
        <v>183</v>
      </c>
      <c r="J16" s="128" t="s">
        <v>9</v>
      </c>
      <c r="K16" s="142" t="s">
        <v>9</v>
      </c>
      <c r="L16" s="136" t="str">
        <f>VLOOKUP(K16,CódigosRetorno!$A$2:$B$1865,2,FALSE)</f>
        <v>-</v>
      </c>
      <c r="M16" s="135" t="s">
        <v>9</v>
      </c>
      <c r="N16" s="238"/>
    </row>
    <row r="17" spans="1:14" x14ac:dyDescent="0.3">
      <c r="A17" s="238"/>
      <c r="B17" s="148">
        <f>+B16+1</f>
        <v>7</v>
      </c>
      <c r="C17" s="149" t="s">
        <v>428</v>
      </c>
      <c r="D17" s="148" t="s">
        <v>62</v>
      </c>
      <c r="E17" s="148" t="s">
        <v>181</v>
      </c>
      <c r="F17" s="148" t="s">
        <v>327</v>
      </c>
      <c r="G17" s="148" t="s">
        <v>282</v>
      </c>
      <c r="H17" s="149" t="s">
        <v>429</v>
      </c>
      <c r="I17" s="136" t="s">
        <v>430</v>
      </c>
      <c r="J17" s="128" t="s">
        <v>6</v>
      </c>
      <c r="K17" s="142" t="s">
        <v>431</v>
      </c>
      <c r="L17" s="136" t="str">
        <f>VLOOKUP(K17,CódigosRetorno!$A$2:$B$1865,2,FALSE)</f>
        <v>El valor debe ser 01 que corresponde a Emisión de Percepción Excepcional</v>
      </c>
      <c r="M17" s="135"/>
      <c r="N17" s="238"/>
    </row>
    <row r="18" spans="1:14" x14ac:dyDescent="0.3">
      <c r="A18" s="238"/>
      <c r="B18" s="181" t="s">
        <v>184</v>
      </c>
      <c r="C18" s="182"/>
      <c r="D18" s="183"/>
      <c r="E18" s="183" t="s">
        <v>9</v>
      </c>
      <c r="F18" s="183" t="s">
        <v>9</v>
      </c>
      <c r="G18" s="183" t="s">
        <v>9</v>
      </c>
      <c r="H18" s="172" t="s">
        <v>9</v>
      </c>
      <c r="I18" s="184" t="s">
        <v>9</v>
      </c>
      <c r="J18" s="183" t="s">
        <v>9</v>
      </c>
      <c r="K18" s="174" t="s">
        <v>9</v>
      </c>
      <c r="L18" s="159" t="str">
        <f>VLOOKUP(K18,CódigosRetorno!$A$2:$B$1865,2,FALSE)</f>
        <v>-</v>
      </c>
      <c r="M18" s="183" t="s">
        <v>9</v>
      </c>
      <c r="N18" s="238"/>
    </row>
    <row r="19" spans="1:14" ht="24" x14ac:dyDescent="0.3">
      <c r="A19" s="238"/>
      <c r="B19" s="931">
        <f>+B17+1</f>
        <v>8</v>
      </c>
      <c r="C19" s="943" t="s">
        <v>185</v>
      </c>
      <c r="D19" s="931" t="s">
        <v>62</v>
      </c>
      <c r="E19" s="931" t="s">
        <v>142</v>
      </c>
      <c r="F19" s="931" t="s">
        <v>186</v>
      </c>
      <c r="G19" s="931"/>
      <c r="H19" s="943" t="s">
        <v>432</v>
      </c>
      <c r="I19" s="292" t="s">
        <v>188</v>
      </c>
      <c r="J19" s="147" t="s">
        <v>6</v>
      </c>
      <c r="K19" s="757" t="s">
        <v>189</v>
      </c>
      <c r="L19" s="137" t="str">
        <f>VLOOKUP(K19,CódigosRetorno!$A$2:$B$1865,2,FALSE)</f>
        <v>Número de RUC del nombre del archivo no coincide con el consignado en el contenido del archivo XML</v>
      </c>
      <c r="M19" s="147" t="s">
        <v>9</v>
      </c>
      <c r="N19" s="238"/>
    </row>
    <row r="20" spans="1:14" ht="24" x14ac:dyDescent="0.3">
      <c r="A20" s="238"/>
      <c r="B20" s="932"/>
      <c r="C20" s="945"/>
      <c r="D20" s="932"/>
      <c r="E20" s="932"/>
      <c r="F20" s="932"/>
      <c r="G20" s="932"/>
      <c r="H20" s="945"/>
      <c r="I20" s="152" t="s">
        <v>433</v>
      </c>
      <c r="J20" s="148" t="s">
        <v>205</v>
      </c>
      <c r="K20" s="82" t="s">
        <v>434</v>
      </c>
      <c r="L20" s="136" t="str">
        <f>VLOOKUP(K20,CódigosRetorno!$A$2:$B$1865,2,FALSE)</f>
        <v>El emisor a la fecha no se encuentra registrado ó habilitado con la condición de Agente de percepción</v>
      </c>
      <c r="M20" s="148" t="s">
        <v>192</v>
      </c>
      <c r="N20" s="238"/>
    </row>
    <row r="21" spans="1:14" ht="24" x14ac:dyDescent="0.3">
      <c r="A21" s="238"/>
      <c r="B21" s="931">
        <f>+B19+1</f>
        <v>9</v>
      </c>
      <c r="C21" s="943" t="s">
        <v>193</v>
      </c>
      <c r="D21" s="931" t="s">
        <v>62</v>
      </c>
      <c r="E21" s="931" t="s">
        <v>142</v>
      </c>
      <c r="F21" s="931" t="s">
        <v>194</v>
      </c>
      <c r="G21" s="931" t="s">
        <v>195</v>
      </c>
      <c r="H21" s="943" t="s">
        <v>435</v>
      </c>
      <c r="I21" s="152" t="s">
        <v>197</v>
      </c>
      <c r="J21" s="148" t="s">
        <v>6</v>
      </c>
      <c r="K21" s="82" t="s">
        <v>198</v>
      </c>
      <c r="L21" s="136" t="str">
        <f>VLOOKUP(K21,CódigosRetorno!$A$2:$B$1865,2,FALSE)</f>
        <v>El XML no contiene el atributo o no existe información del tipo de documento del emisor</v>
      </c>
      <c r="M21" s="148" t="s">
        <v>9</v>
      </c>
      <c r="N21" s="238"/>
    </row>
    <row r="22" spans="1:14" x14ac:dyDescent="0.3">
      <c r="A22" s="238"/>
      <c r="B22" s="932"/>
      <c r="C22" s="945"/>
      <c r="D22" s="932"/>
      <c r="E22" s="932"/>
      <c r="F22" s="932"/>
      <c r="G22" s="932"/>
      <c r="H22" s="945"/>
      <c r="I22" s="152" t="s">
        <v>199</v>
      </c>
      <c r="J22" s="148" t="s">
        <v>6</v>
      </c>
      <c r="K22" s="82" t="s">
        <v>200</v>
      </c>
      <c r="L22" s="136" t="str">
        <f>VLOOKUP(K22,CódigosRetorno!$A$2:$B$1865,2,FALSE)</f>
        <v>El tipo de documento no es aceptado.</v>
      </c>
      <c r="M22" s="148" t="s">
        <v>9</v>
      </c>
      <c r="N22" s="238"/>
    </row>
    <row r="23" spans="1:14" ht="36" x14ac:dyDescent="0.3">
      <c r="A23" s="238"/>
      <c r="B23" s="148">
        <f>+B21+1</f>
        <v>10</v>
      </c>
      <c r="C23" s="149" t="s">
        <v>201</v>
      </c>
      <c r="D23" s="148" t="s">
        <v>62</v>
      </c>
      <c r="E23" s="148" t="s">
        <v>181</v>
      </c>
      <c r="F23" s="148" t="s">
        <v>202</v>
      </c>
      <c r="G23" s="148"/>
      <c r="H23" s="149" t="s">
        <v>436</v>
      </c>
      <c r="I23" s="152" t="s">
        <v>204</v>
      </c>
      <c r="J23" s="148" t="s">
        <v>205</v>
      </c>
      <c r="K23" s="82" t="s">
        <v>206</v>
      </c>
      <c r="L23" s="136" t="str">
        <f>VLOOKUP(K23,CódigosRetorno!$A$2:$B$1865,2,FALSE)</f>
        <v>El nombre comercial del emisor no cumple con el formato establecido</v>
      </c>
      <c r="M23" s="148" t="s">
        <v>9</v>
      </c>
      <c r="N23" s="238"/>
    </row>
    <row r="24" spans="1:14" ht="24" x14ac:dyDescent="0.3">
      <c r="A24" s="238"/>
      <c r="B24" s="931">
        <f>B23+1</f>
        <v>11</v>
      </c>
      <c r="C24" s="943" t="s">
        <v>207</v>
      </c>
      <c r="D24" s="931" t="s">
        <v>62</v>
      </c>
      <c r="E24" s="931" t="s">
        <v>142</v>
      </c>
      <c r="F24" s="931" t="s">
        <v>202</v>
      </c>
      <c r="G24" s="931"/>
      <c r="H24" s="943" t="s">
        <v>437</v>
      </c>
      <c r="I24" s="152" t="s">
        <v>197</v>
      </c>
      <c r="J24" s="148" t="s">
        <v>6</v>
      </c>
      <c r="K24" s="82" t="s">
        <v>209</v>
      </c>
      <c r="L24" s="136" t="str">
        <f>VLOOKUP(K24,CódigosRetorno!$A$2:$B$1865,2,FALSE)</f>
        <v>El XML no contiene el tag o no existe informacion de RegistrationName del emisor del documento</v>
      </c>
      <c r="M24" s="148" t="s">
        <v>9</v>
      </c>
      <c r="N24" s="238"/>
    </row>
    <row r="25" spans="1:14" ht="36" x14ac:dyDescent="0.3">
      <c r="A25" s="238"/>
      <c r="B25" s="932"/>
      <c r="C25" s="945"/>
      <c r="D25" s="932"/>
      <c r="E25" s="932"/>
      <c r="F25" s="932"/>
      <c r="G25" s="932"/>
      <c r="H25" s="945"/>
      <c r="I25" s="152" t="s">
        <v>204</v>
      </c>
      <c r="J25" s="148" t="s">
        <v>6</v>
      </c>
      <c r="K25" s="82" t="s">
        <v>210</v>
      </c>
      <c r="L25" s="136" t="str">
        <f>VLOOKUP(K25,CódigosRetorno!$A$2:$B$1865,2,FALSE)</f>
        <v>RegistrationName - El nombre o razon social del emisor no cumple con el estandar</v>
      </c>
      <c r="M25" s="148" t="s">
        <v>9</v>
      </c>
      <c r="N25" s="238"/>
    </row>
    <row r="26" spans="1:14" x14ac:dyDescent="0.3">
      <c r="A26" s="238"/>
      <c r="B26" s="181" t="s">
        <v>211</v>
      </c>
      <c r="C26" s="182"/>
      <c r="D26" s="185"/>
      <c r="E26" s="185" t="s">
        <v>9</v>
      </c>
      <c r="F26" s="183" t="s">
        <v>9</v>
      </c>
      <c r="G26" s="185" t="s">
        <v>9</v>
      </c>
      <c r="H26" s="172" t="s">
        <v>9</v>
      </c>
      <c r="I26" s="184" t="s">
        <v>9</v>
      </c>
      <c r="J26" s="183" t="s">
        <v>9</v>
      </c>
      <c r="K26" s="174" t="s">
        <v>9</v>
      </c>
      <c r="L26" s="159" t="str">
        <f>VLOOKUP(K26,CódigosRetorno!$A$2:$B$1865,2,FALSE)</f>
        <v>-</v>
      </c>
      <c r="M26" s="183" t="s">
        <v>9</v>
      </c>
      <c r="N26" s="238"/>
    </row>
    <row r="27" spans="1:14" ht="12" customHeight="1" x14ac:dyDescent="0.3">
      <c r="A27" s="238"/>
      <c r="B27" s="147">
        <f>B24+1</f>
        <v>12</v>
      </c>
      <c r="C27" s="150" t="s">
        <v>212</v>
      </c>
      <c r="D27" s="148" t="s">
        <v>62</v>
      </c>
      <c r="E27" s="147" t="s">
        <v>181</v>
      </c>
      <c r="F27" s="147" t="s">
        <v>213</v>
      </c>
      <c r="G27" s="147" t="s">
        <v>214</v>
      </c>
      <c r="H27" s="150" t="s">
        <v>438</v>
      </c>
      <c r="I27" s="91" t="s">
        <v>216</v>
      </c>
      <c r="J27" s="148" t="s">
        <v>205</v>
      </c>
      <c r="K27" s="142" t="s">
        <v>217</v>
      </c>
      <c r="L27" s="136" t="str">
        <f>VLOOKUP(K27,CódigosRetorno!$A$2:$B$1865,2,FALSE)</f>
        <v>Debe corresponder a algún valor válido establecido en el catálogo 13</v>
      </c>
      <c r="M27" s="135" t="s">
        <v>218</v>
      </c>
      <c r="N27" s="238"/>
    </row>
    <row r="28" spans="1:14" ht="36" x14ac:dyDescent="0.3">
      <c r="A28" s="238"/>
      <c r="B28" s="148">
        <f t="shared" ref="B28:B33" si="0">+B27+1</f>
        <v>13</v>
      </c>
      <c r="C28" s="149" t="s">
        <v>219</v>
      </c>
      <c r="D28" s="148" t="s">
        <v>62</v>
      </c>
      <c r="E28" s="148" t="s">
        <v>181</v>
      </c>
      <c r="F28" s="148" t="s">
        <v>220</v>
      </c>
      <c r="G28" s="148"/>
      <c r="H28" s="149" t="s">
        <v>439</v>
      </c>
      <c r="I28" s="152" t="s">
        <v>440</v>
      </c>
      <c r="J28" s="148" t="s">
        <v>205</v>
      </c>
      <c r="K28" s="82" t="s">
        <v>223</v>
      </c>
      <c r="L28" s="136" t="str">
        <f>VLOOKUP(K28,CódigosRetorno!$A$2:$B$1865,2,FALSE)</f>
        <v>La dirección completa y detallada del domicilio fiscal del emisor no cumple con el formato establecido</v>
      </c>
      <c r="M28" s="148" t="s">
        <v>9</v>
      </c>
      <c r="N28" s="238"/>
    </row>
    <row r="29" spans="1:14" ht="36" x14ac:dyDescent="0.3">
      <c r="A29" s="238"/>
      <c r="B29" s="148">
        <f t="shared" si="0"/>
        <v>14</v>
      </c>
      <c r="C29" s="149" t="s">
        <v>224</v>
      </c>
      <c r="D29" s="148" t="s">
        <v>62</v>
      </c>
      <c r="E29" s="148" t="s">
        <v>181</v>
      </c>
      <c r="F29" s="148" t="s">
        <v>225</v>
      </c>
      <c r="G29" s="148"/>
      <c r="H29" s="149" t="s">
        <v>441</v>
      </c>
      <c r="I29" s="152" t="s">
        <v>442</v>
      </c>
      <c r="J29" s="148" t="s">
        <v>205</v>
      </c>
      <c r="K29" s="82" t="s">
        <v>228</v>
      </c>
      <c r="L29" s="136" t="str">
        <f>VLOOKUP(K29,CódigosRetorno!$A$2:$B$1865,2,FALSE)</f>
        <v>La urbanización del domicilio fiscal del emisor no cumple con el formato establecido</v>
      </c>
      <c r="M29" s="148" t="s">
        <v>9</v>
      </c>
      <c r="N29" s="238"/>
    </row>
    <row r="30" spans="1:14" ht="36" x14ac:dyDescent="0.3">
      <c r="A30" s="238"/>
      <c r="B30" s="148">
        <f t="shared" si="0"/>
        <v>15</v>
      </c>
      <c r="C30" s="149" t="s">
        <v>229</v>
      </c>
      <c r="D30" s="148" t="s">
        <v>62</v>
      </c>
      <c r="E30" s="148" t="s">
        <v>181</v>
      </c>
      <c r="F30" s="148" t="s">
        <v>225</v>
      </c>
      <c r="G30" s="148"/>
      <c r="H30" s="149" t="s">
        <v>443</v>
      </c>
      <c r="I30" s="152" t="s">
        <v>442</v>
      </c>
      <c r="J30" s="148" t="s">
        <v>205</v>
      </c>
      <c r="K30" s="82" t="s">
        <v>231</v>
      </c>
      <c r="L30" s="136" t="str">
        <f>VLOOKUP(K30,CódigosRetorno!$A$2:$B$1865,2,FALSE)</f>
        <v>La provincia del domicilio fiscal del emisor no cumple con el formato establecido</v>
      </c>
      <c r="M30" s="148" t="s">
        <v>9</v>
      </c>
      <c r="N30" s="238"/>
    </row>
    <row r="31" spans="1:14" ht="36" x14ac:dyDescent="0.3">
      <c r="A31" s="238"/>
      <c r="B31" s="148">
        <f t="shared" si="0"/>
        <v>16</v>
      </c>
      <c r="C31" s="149" t="s">
        <v>232</v>
      </c>
      <c r="D31" s="148" t="s">
        <v>62</v>
      </c>
      <c r="E31" s="148" t="s">
        <v>181</v>
      </c>
      <c r="F31" s="148" t="s">
        <v>225</v>
      </c>
      <c r="G31" s="148"/>
      <c r="H31" s="149" t="s">
        <v>444</v>
      </c>
      <c r="I31" s="152" t="s">
        <v>442</v>
      </c>
      <c r="J31" s="148" t="s">
        <v>205</v>
      </c>
      <c r="K31" s="82" t="s">
        <v>234</v>
      </c>
      <c r="L31" s="136" t="str">
        <f>VLOOKUP(K31,CódigosRetorno!$A$2:$B$1865,2,FALSE)</f>
        <v>El departamento del domicilio fiscal del emisor no cumple con el formato establecido</v>
      </c>
      <c r="M31" s="148" t="s">
        <v>9</v>
      </c>
      <c r="N31" s="238"/>
    </row>
    <row r="32" spans="1:14" ht="36" x14ac:dyDescent="0.3">
      <c r="A32" s="238"/>
      <c r="B32" s="148">
        <f t="shared" si="0"/>
        <v>17</v>
      </c>
      <c r="C32" s="149" t="s">
        <v>235</v>
      </c>
      <c r="D32" s="148" t="s">
        <v>62</v>
      </c>
      <c r="E32" s="148" t="s">
        <v>181</v>
      </c>
      <c r="F32" s="148" t="s">
        <v>225</v>
      </c>
      <c r="G32" s="148"/>
      <c r="H32" s="149" t="s">
        <v>445</v>
      </c>
      <c r="I32" s="152" t="s">
        <v>442</v>
      </c>
      <c r="J32" s="148" t="s">
        <v>205</v>
      </c>
      <c r="K32" s="82" t="s">
        <v>237</v>
      </c>
      <c r="L32" s="136" t="str">
        <f>VLOOKUP(K32,CódigosRetorno!$A$2:$B$1865,2,FALSE)</f>
        <v>El distrito del domicilio fiscal del emisor no cumple con el formato establecido</v>
      </c>
      <c r="M32" s="148" t="s">
        <v>9</v>
      </c>
      <c r="N32" s="238"/>
    </row>
    <row r="33" spans="1:14" ht="24" x14ac:dyDescent="0.3">
      <c r="A33" s="238"/>
      <c r="B33" s="148">
        <f t="shared" si="0"/>
        <v>18</v>
      </c>
      <c r="C33" s="149" t="s">
        <v>238</v>
      </c>
      <c r="D33" s="148" t="s">
        <v>62</v>
      </c>
      <c r="E33" s="148" t="s">
        <v>181</v>
      </c>
      <c r="F33" s="148" t="s">
        <v>239</v>
      </c>
      <c r="G33" s="148" t="s">
        <v>240</v>
      </c>
      <c r="H33" s="149" t="s">
        <v>446</v>
      </c>
      <c r="I33" s="152" t="s">
        <v>242</v>
      </c>
      <c r="J33" s="148" t="s">
        <v>6</v>
      </c>
      <c r="K33" s="82" t="s">
        <v>243</v>
      </c>
      <c r="L33" s="136" t="str">
        <f>VLOOKUP(K33,CódigosRetorno!$A$2:$B$1865,2,FALSE)</f>
        <v>El valor del país inválido.</v>
      </c>
      <c r="M33" s="148" t="s">
        <v>9</v>
      </c>
      <c r="N33" s="238"/>
    </row>
    <row r="34" spans="1:14" x14ac:dyDescent="0.3">
      <c r="A34" s="238"/>
      <c r="B34" s="167" t="s">
        <v>447</v>
      </c>
      <c r="C34" s="182"/>
      <c r="D34" s="183"/>
      <c r="E34" s="183" t="s">
        <v>9</v>
      </c>
      <c r="F34" s="183" t="s">
        <v>9</v>
      </c>
      <c r="G34" s="183" t="s">
        <v>9</v>
      </c>
      <c r="H34" s="172" t="s">
        <v>9</v>
      </c>
      <c r="I34" s="184" t="s">
        <v>9</v>
      </c>
      <c r="J34" s="183" t="s">
        <v>9</v>
      </c>
      <c r="K34" s="174" t="s">
        <v>9</v>
      </c>
      <c r="L34" s="159" t="str">
        <f>VLOOKUP(K34,CódigosRetorno!$A$2:$B$1865,2,FALSE)</f>
        <v>-</v>
      </c>
      <c r="M34" s="183" t="s">
        <v>9</v>
      </c>
      <c r="N34" s="238"/>
    </row>
    <row r="35" spans="1:14" ht="24" x14ac:dyDescent="0.3">
      <c r="A35" s="238"/>
      <c r="B35" s="931">
        <f>B33+1</f>
        <v>19</v>
      </c>
      <c r="C35" s="943" t="s">
        <v>448</v>
      </c>
      <c r="D35" s="931" t="s">
        <v>62</v>
      </c>
      <c r="E35" s="931" t="s">
        <v>142</v>
      </c>
      <c r="F35" s="931" t="s">
        <v>186</v>
      </c>
      <c r="G35" s="931"/>
      <c r="H35" s="943" t="s">
        <v>449</v>
      </c>
      <c r="I35" s="152" t="s">
        <v>450</v>
      </c>
      <c r="J35" s="148" t="s">
        <v>6</v>
      </c>
      <c r="K35" s="82" t="s">
        <v>451</v>
      </c>
      <c r="L35" s="136" t="str">
        <f>VLOOKUP(K35,CódigosRetorno!$A$2:$B$1865,2,FALSE)</f>
        <v>El XML no contiene el tag o no existe información del número de documento de identidad del cliente</v>
      </c>
      <c r="M35" s="148" t="s">
        <v>9</v>
      </c>
      <c r="N35" s="238"/>
    </row>
    <row r="36" spans="1:14" x14ac:dyDescent="0.3">
      <c r="A36" s="238"/>
      <c r="B36" s="933"/>
      <c r="C36" s="944"/>
      <c r="D36" s="933"/>
      <c r="E36" s="933"/>
      <c r="F36" s="933"/>
      <c r="G36" s="933"/>
      <c r="H36" s="944"/>
      <c r="I36" s="152" t="s">
        <v>452</v>
      </c>
      <c r="J36" s="148" t="s">
        <v>6</v>
      </c>
      <c r="K36" s="82" t="s">
        <v>453</v>
      </c>
      <c r="L36" s="136" t="str">
        <f>VLOOKUP(K36,CódigosRetorno!$A$2:$B$1865,2,FALSE)</f>
        <v>El valor ingresado como documento de identidad del cliente es incorrecto</v>
      </c>
      <c r="M36" s="148" t="s">
        <v>9</v>
      </c>
      <c r="N36" s="238"/>
    </row>
    <row r="37" spans="1:14" x14ac:dyDescent="0.3">
      <c r="A37" s="238"/>
      <c r="B37" s="933"/>
      <c r="C37" s="944"/>
      <c r="D37" s="933"/>
      <c r="E37" s="933"/>
      <c r="F37" s="933"/>
      <c r="G37" s="933"/>
      <c r="H37" s="944"/>
      <c r="I37" s="152" t="s">
        <v>251</v>
      </c>
      <c r="J37" s="148" t="s">
        <v>6</v>
      </c>
      <c r="K37" s="82" t="s">
        <v>454</v>
      </c>
      <c r="L37" s="136" t="str">
        <f>VLOOKUP(K37,CódigosRetorno!$A$2:$B$1865,2,FALSE)</f>
        <v>El Cliente no puede ser el mismo que el Emisor del comprobante de percepción.</v>
      </c>
      <c r="M37" s="148" t="s">
        <v>9</v>
      </c>
      <c r="N37" s="238"/>
    </row>
    <row r="38" spans="1:14" ht="24" x14ac:dyDescent="0.3">
      <c r="A38" s="238"/>
      <c r="B38" s="933"/>
      <c r="C38" s="944"/>
      <c r="D38" s="933"/>
      <c r="E38" s="933"/>
      <c r="F38" s="933"/>
      <c r="G38" s="933"/>
      <c r="H38" s="944"/>
      <c r="I38" s="152" t="s">
        <v>455</v>
      </c>
      <c r="J38" s="148" t="s">
        <v>6</v>
      </c>
      <c r="K38" s="82" t="s">
        <v>456</v>
      </c>
      <c r="L38" s="136" t="str">
        <f>VLOOKUP(K38,CódigosRetorno!$A$2:$B$1865,2,FALSE)</f>
        <v>Número de RUC no existe.</v>
      </c>
      <c r="M38" s="148" t="s">
        <v>255</v>
      </c>
      <c r="N38" s="238"/>
    </row>
    <row r="39" spans="1:14" ht="24" x14ac:dyDescent="0.3">
      <c r="A39" s="238"/>
      <c r="B39" s="933"/>
      <c r="C39" s="944"/>
      <c r="D39" s="933"/>
      <c r="E39" s="933"/>
      <c r="F39" s="933"/>
      <c r="G39" s="933"/>
      <c r="H39" s="944"/>
      <c r="I39" s="152" t="s">
        <v>457</v>
      </c>
      <c r="J39" s="148" t="s">
        <v>205</v>
      </c>
      <c r="K39" s="82" t="s">
        <v>458</v>
      </c>
      <c r="L39" s="136" t="str">
        <f>VLOOKUP(K39,CódigosRetorno!$A$2:$B$1865,2,FALSE)</f>
        <v>La operación con este cliente está excluida del sistema de percepción. Es agente de retención.</v>
      </c>
      <c r="M39" s="148" t="s">
        <v>192</v>
      </c>
      <c r="N39" s="238"/>
    </row>
    <row r="40" spans="1:14" ht="24" x14ac:dyDescent="0.3">
      <c r="A40" s="238"/>
      <c r="B40" s="933"/>
      <c r="C40" s="944"/>
      <c r="D40" s="933"/>
      <c r="E40" s="933"/>
      <c r="F40" s="933"/>
      <c r="G40" s="933"/>
      <c r="H40" s="944"/>
      <c r="I40" s="152" t="s">
        <v>459</v>
      </c>
      <c r="J40" s="148" t="s">
        <v>205</v>
      </c>
      <c r="K40" s="82" t="s">
        <v>460</v>
      </c>
      <c r="L40" s="136" t="str">
        <f>VLOOKUP(K40,CódigosRetorno!$A$2:$B$1865,2,FALSE)</f>
        <v>La operación con este cliente está excluida del sistema de percepción. Es entidad exceptuada de la percepción.</v>
      </c>
      <c r="M40" s="148" t="s">
        <v>192</v>
      </c>
      <c r="N40" s="238"/>
    </row>
    <row r="41" spans="1:14" ht="24" x14ac:dyDescent="0.3">
      <c r="A41" s="238"/>
      <c r="B41" s="932"/>
      <c r="C41" s="945"/>
      <c r="D41" s="932"/>
      <c r="E41" s="932"/>
      <c r="F41" s="932"/>
      <c r="G41" s="932"/>
      <c r="H41" s="945"/>
      <c r="I41" s="152" t="s">
        <v>461</v>
      </c>
      <c r="J41" s="148" t="s">
        <v>205</v>
      </c>
      <c r="K41" s="82" t="s">
        <v>462</v>
      </c>
      <c r="L41" s="136" t="str">
        <f>VLOOKUP(K41,CódigosRetorno!$A$2:$B$1865,2,FALSE)</f>
        <v>El emisor y el cliente son Agentes de percepción de combustible en la fecha de emisión.</v>
      </c>
      <c r="M41" s="148" t="s">
        <v>192</v>
      </c>
      <c r="N41" s="238"/>
    </row>
    <row r="42" spans="1:14" x14ac:dyDescent="0.3">
      <c r="A42" s="238"/>
      <c r="B42" s="931">
        <f>+B35+1</f>
        <v>20</v>
      </c>
      <c r="C42" s="943" t="s">
        <v>463</v>
      </c>
      <c r="D42" s="931" t="s">
        <v>62</v>
      </c>
      <c r="E42" s="931" t="s">
        <v>142</v>
      </c>
      <c r="F42" s="931" t="s">
        <v>194</v>
      </c>
      <c r="G42" s="931" t="s">
        <v>195</v>
      </c>
      <c r="H42" s="943" t="s">
        <v>464</v>
      </c>
      <c r="I42" s="152" t="s">
        <v>197</v>
      </c>
      <c r="J42" s="148" t="s">
        <v>6</v>
      </c>
      <c r="K42" s="82" t="s">
        <v>260</v>
      </c>
      <c r="L42" s="136" t="str">
        <f>VLOOKUP(K42,CódigosRetorno!$A$2:$B$1865,2,FALSE)</f>
        <v>Debe indicar tipo de documento.</v>
      </c>
      <c r="M42" s="148" t="s">
        <v>9</v>
      </c>
      <c r="N42" s="238"/>
    </row>
    <row r="43" spans="1:14" ht="12" customHeight="1" x14ac:dyDescent="0.3">
      <c r="A43" s="238"/>
      <c r="B43" s="932"/>
      <c r="C43" s="945"/>
      <c r="D43" s="932"/>
      <c r="E43" s="932"/>
      <c r="F43" s="932"/>
      <c r="G43" s="932"/>
      <c r="H43" s="945"/>
      <c r="I43" s="152" t="s">
        <v>465</v>
      </c>
      <c r="J43" s="148" t="s">
        <v>6</v>
      </c>
      <c r="K43" s="82" t="s">
        <v>200</v>
      </c>
      <c r="L43" s="136" t="str">
        <f>VLOOKUP(K43,CódigosRetorno!$A$2:$B$1865,2,FALSE)</f>
        <v>El tipo de documento no es aceptado.</v>
      </c>
      <c r="M43" s="135" t="s">
        <v>466</v>
      </c>
      <c r="N43" s="238"/>
    </row>
    <row r="44" spans="1:14" ht="36" x14ac:dyDescent="0.3">
      <c r="A44" s="238"/>
      <c r="B44" s="148">
        <f>+B42+1</f>
        <v>21</v>
      </c>
      <c r="C44" s="149" t="s">
        <v>467</v>
      </c>
      <c r="D44" s="148" t="s">
        <v>62</v>
      </c>
      <c r="E44" s="148" t="s">
        <v>181</v>
      </c>
      <c r="F44" s="148" t="s">
        <v>202</v>
      </c>
      <c r="G44" s="148"/>
      <c r="H44" s="149" t="s">
        <v>468</v>
      </c>
      <c r="I44" s="152" t="s">
        <v>204</v>
      </c>
      <c r="J44" s="148" t="s">
        <v>205</v>
      </c>
      <c r="K44" s="82" t="s">
        <v>469</v>
      </c>
      <c r="L44" s="136" t="str">
        <f>VLOOKUP(K44,CódigosRetorno!$A$2:$B$1865,2,FALSE)</f>
        <v>El nombre comercial del cliente no cumple con el formato establecido</v>
      </c>
      <c r="M44" s="148" t="s">
        <v>9</v>
      </c>
      <c r="N44" s="238"/>
    </row>
    <row r="45" spans="1:14" ht="24" x14ac:dyDescent="0.3">
      <c r="A45" s="238"/>
      <c r="B45" s="931">
        <f>+B44+1</f>
        <v>22</v>
      </c>
      <c r="C45" s="943" t="s">
        <v>207</v>
      </c>
      <c r="D45" s="931" t="s">
        <v>62</v>
      </c>
      <c r="E45" s="931" t="s">
        <v>142</v>
      </c>
      <c r="F45" s="931" t="s">
        <v>202</v>
      </c>
      <c r="G45" s="931"/>
      <c r="H45" s="943" t="s">
        <v>470</v>
      </c>
      <c r="I45" s="152" t="s">
        <v>197</v>
      </c>
      <c r="J45" s="148" t="s">
        <v>6</v>
      </c>
      <c r="K45" s="82" t="s">
        <v>265</v>
      </c>
      <c r="L45" s="136" t="str">
        <f>VLOOKUP(K45,CódigosRetorno!$A$2:$B$1865,2,FALSE)</f>
        <v>El XML no contiene el tag o no existe informacion de RegistrationName del receptor del documento</v>
      </c>
      <c r="M45" s="148" t="s">
        <v>9</v>
      </c>
      <c r="N45" s="238"/>
    </row>
    <row r="46" spans="1:14" ht="36" x14ac:dyDescent="0.3">
      <c r="A46" s="238"/>
      <c r="B46" s="932"/>
      <c r="C46" s="945"/>
      <c r="D46" s="932"/>
      <c r="E46" s="932"/>
      <c r="F46" s="932"/>
      <c r="G46" s="932"/>
      <c r="H46" s="945"/>
      <c r="I46" s="152" t="s">
        <v>204</v>
      </c>
      <c r="J46" s="148" t="s">
        <v>6</v>
      </c>
      <c r="K46" s="82" t="s">
        <v>266</v>
      </c>
      <c r="L46" s="136" t="str">
        <f>VLOOKUP(K46,CódigosRetorno!$A$2:$B$1865,2,FALSE)</f>
        <v>RegistrationName -  El dato ingresado no cumple con el estandar</v>
      </c>
      <c r="M46" s="148" t="s">
        <v>9</v>
      </c>
      <c r="N46" s="238"/>
    </row>
    <row r="47" spans="1:14" x14ac:dyDescent="0.3">
      <c r="A47" s="238"/>
      <c r="B47" s="167" t="s">
        <v>471</v>
      </c>
      <c r="C47" s="182"/>
      <c r="D47" s="183"/>
      <c r="E47" s="183" t="s">
        <v>9</v>
      </c>
      <c r="F47" s="183" t="s">
        <v>9</v>
      </c>
      <c r="G47" s="183" t="s">
        <v>9</v>
      </c>
      <c r="H47" s="172" t="s">
        <v>9</v>
      </c>
      <c r="I47" s="184" t="s">
        <v>9</v>
      </c>
      <c r="J47" s="183" t="s">
        <v>9</v>
      </c>
      <c r="K47" s="174" t="s">
        <v>9</v>
      </c>
      <c r="L47" s="159" t="str">
        <f>VLOOKUP(K47,CódigosRetorno!$A$2:$B$1865,2,FALSE)</f>
        <v>-</v>
      </c>
      <c r="M47" s="183" t="s">
        <v>9</v>
      </c>
      <c r="N47" s="238"/>
    </row>
    <row r="48" spans="1:14" ht="24" x14ac:dyDescent="0.3">
      <c r="A48" s="238"/>
      <c r="B48" s="147">
        <f>B45+1</f>
        <v>23</v>
      </c>
      <c r="C48" s="150" t="s">
        <v>212</v>
      </c>
      <c r="D48" s="148" t="s">
        <v>62</v>
      </c>
      <c r="E48" s="147" t="s">
        <v>181</v>
      </c>
      <c r="F48" s="147" t="s">
        <v>213</v>
      </c>
      <c r="G48" s="147" t="s">
        <v>214</v>
      </c>
      <c r="H48" s="150" t="s">
        <v>472</v>
      </c>
      <c r="I48" s="91" t="s">
        <v>216</v>
      </c>
      <c r="J48" s="148" t="s">
        <v>205</v>
      </c>
      <c r="K48" s="142" t="s">
        <v>217</v>
      </c>
      <c r="L48" s="136" t="str">
        <f>VLOOKUP(K48,CódigosRetorno!$A$2:$B$1865,2,FALSE)</f>
        <v>Debe corresponder a algún valor válido establecido en el catálogo 13</v>
      </c>
      <c r="M48" s="135" t="s">
        <v>218</v>
      </c>
      <c r="N48" s="238"/>
    </row>
    <row r="49" spans="1:14" ht="36" x14ac:dyDescent="0.3">
      <c r="A49" s="238"/>
      <c r="B49" s="148">
        <f t="shared" ref="B49:B54" si="1">+B48+1</f>
        <v>24</v>
      </c>
      <c r="C49" s="149" t="s">
        <v>219</v>
      </c>
      <c r="D49" s="148" t="s">
        <v>62</v>
      </c>
      <c r="E49" s="148" t="s">
        <v>181</v>
      </c>
      <c r="F49" s="148" t="s">
        <v>220</v>
      </c>
      <c r="G49" s="148"/>
      <c r="H49" s="149" t="s">
        <v>473</v>
      </c>
      <c r="I49" s="152" t="s">
        <v>440</v>
      </c>
      <c r="J49" s="148" t="s">
        <v>205</v>
      </c>
      <c r="K49" s="82" t="s">
        <v>474</v>
      </c>
      <c r="L49" s="136" t="str">
        <f>VLOOKUP(K49,CódigosRetorno!$A$2:$B$1865,2,FALSE)</f>
        <v>La dirección completa y detallada del domicilio fiscal del cliente no cumple con el formato establecido</v>
      </c>
      <c r="M49" s="148" t="s">
        <v>9</v>
      </c>
      <c r="N49" s="238"/>
    </row>
    <row r="50" spans="1:14" ht="36" x14ac:dyDescent="0.3">
      <c r="A50" s="238"/>
      <c r="B50" s="148">
        <f t="shared" si="1"/>
        <v>25</v>
      </c>
      <c r="C50" s="149" t="s">
        <v>224</v>
      </c>
      <c r="D50" s="148" t="s">
        <v>62</v>
      </c>
      <c r="E50" s="148" t="s">
        <v>181</v>
      </c>
      <c r="F50" s="148" t="s">
        <v>225</v>
      </c>
      <c r="G50" s="148"/>
      <c r="H50" s="149" t="s">
        <v>475</v>
      </c>
      <c r="I50" s="152" t="s">
        <v>442</v>
      </c>
      <c r="J50" s="148" t="s">
        <v>205</v>
      </c>
      <c r="K50" s="82" t="s">
        <v>476</v>
      </c>
      <c r="L50" s="136" t="str">
        <f>VLOOKUP(K50,CódigosRetorno!$A$2:$B$1865,2,FALSE)</f>
        <v>La urbanización del domicilio fiscal del cliente no cumple con el formato establecido</v>
      </c>
      <c r="M50" s="148" t="s">
        <v>9</v>
      </c>
      <c r="N50" s="238"/>
    </row>
    <row r="51" spans="1:14" ht="36" x14ac:dyDescent="0.3">
      <c r="A51" s="238"/>
      <c r="B51" s="148">
        <f t="shared" si="1"/>
        <v>26</v>
      </c>
      <c r="C51" s="149" t="s">
        <v>229</v>
      </c>
      <c r="D51" s="148" t="s">
        <v>62</v>
      </c>
      <c r="E51" s="148" t="s">
        <v>181</v>
      </c>
      <c r="F51" s="148" t="s">
        <v>225</v>
      </c>
      <c r="G51" s="148"/>
      <c r="H51" s="149" t="s">
        <v>477</v>
      </c>
      <c r="I51" s="152" t="s">
        <v>442</v>
      </c>
      <c r="J51" s="148" t="s">
        <v>205</v>
      </c>
      <c r="K51" s="82" t="s">
        <v>478</v>
      </c>
      <c r="L51" s="136" t="str">
        <f>VLOOKUP(K51,CódigosRetorno!$A$2:$B$1865,2,FALSE)</f>
        <v>La provincia del domicilio fiscal del cliente no cumple con el formato establecido</v>
      </c>
      <c r="M51" s="148" t="s">
        <v>9</v>
      </c>
      <c r="N51" s="238"/>
    </row>
    <row r="52" spans="1:14" ht="36" x14ac:dyDescent="0.3">
      <c r="A52" s="238"/>
      <c r="B52" s="148">
        <f t="shared" si="1"/>
        <v>27</v>
      </c>
      <c r="C52" s="149" t="s">
        <v>232</v>
      </c>
      <c r="D52" s="148" t="s">
        <v>62</v>
      </c>
      <c r="E52" s="148" t="s">
        <v>181</v>
      </c>
      <c r="F52" s="148" t="s">
        <v>225</v>
      </c>
      <c r="G52" s="148"/>
      <c r="H52" s="149" t="s">
        <v>479</v>
      </c>
      <c r="I52" s="152" t="s">
        <v>442</v>
      </c>
      <c r="J52" s="148" t="s">
        <v>205</v>
      </c>
      <c r="K52" s="82" t="s">
        <v>480</v>
      </c>
      <c r="L52" s="136" t="str">
        <f>VLOOKUP(K52,CódigosRetorno!$A$2:$B$1865,2,FALSE)</f>
        <v>El departamento del domicilio fiscal del cliente no cumple con el formato establecido</v>
      </c>
      <c r="M52" s="148" t="s">
        <v>9</v>
      </c>
      <c r="N52" s="238"/>
    </row>
    <row r="53" spans="1:14" ht="36" x14ac:dyDescent="0.3">
      <c r="A53" s="238"/>
      <c r="B53" s="148">
        <f t="shared" si="1"/>
        <v>28</v>
      </c>
      <c r="C53" s="149" t="s">
        <v>235</v>
      </c>
      <c r="D53" s="148" t="s">
        <v>62</v>
      </c>
      <c r="E53" s="148" t="s">
        <v>181</v>
      </c>
      <c r="F53" s="148" t="s">
        <v>225</v>
      </c>
      <c r="G53" s="148"/>
      <c r="H53" s="149" t="s">
        <v>481</v>
      </c>
      <c r="I53" s="152" t="s">
        <v>442</v>
      </c>
      <c r="J53" s="148" t="s">
        <v>205</v>
      </c>
      <c r="K53" s="82" t="s">
        <v>482</v>
      </c>
      <c r="L53" s="136" t="str">
        <f>VLOOKUP(K53,CódigosRetorno!$A$2:$B$1865,2,FALSE)</f>
        <v>El distrito del domicilio fiscal del cliente no cumple con el formato establecido</v>
      </c>
      <c r="M53" s="148" t="s">
        <v>9</v>
      </c>
      <c r="N53" s="238"/>
    </row>
    <row r="54" spans="1:14" ht="24" x14ac:dyDescent="0.3">
      <c r="A54" s="238"/>
      <c r="B54" s="148">
        <f t="shared" si="1"/>
        <v>29</v>
      </c>
      <c r="C54" s="149" t="s">
        <v>238</v>
      </c>
      <c r="D54" s="148" t="s">
        <v>62</v>
      </c>
      <c r="E54" s="148" t="s">
        <v>181</v>
      </c>
      <c r="F54" s="148" t="s">
        <v>239</v>
      </c>
      <c r="G54" s="148" t="s">
        <v>240</v>
      </c>
      <c r="H54" s="149" t="s">
        <v>483</v>
      </c>
      <c r="I54" s="152" t="s">
        <v>242</v>
      </c>
      <c r="J54" s="148" t="s">
        <v>6</v>
      </c>
      <c r="K54" s="82" t="s">
        <v>243</v>
      </c>
      <c r="L54" s="136" t="str">
        <f>VLOOKUP(K54,CódigosRetorno!$A$2:$B$1865,2,FALSE)</f>
        <v>El valor del país inválido.</v>
      </c>
      <c r="M54" s="148" t="s">
        <v>9</v>
      </c>
      <c r="N54" s="238"/>
    </row>
    <row r="55" spans="1:14" x14ac:dyDescent="0.3">
      <c r="A55" s="238"/>
      <c r="B55" s="181" t="s">
        <v>484</v>
      </c>
      <c r="C55" s="182"/>
      <c r="D55" s="185"/>
      <c r="E55" s="185" t="s">
        <v>9</v>
      </c>
      <c r="F55" s="185" t="s">
        <v>9</v>
      </c>
      <c r="G55" s="185" t="s">
        <v>9</v>
      </c>
      <c r="H55" s="186" t="s">
        <v>9</v>
      </c>
      <c r="I55" s="184" t="s">
        <v>9</v>
      </c>
      <c r="J55" s="185" t="s">
        <v>9</v>
      </c>
      <c r="K55" s="187" t="s">
        <v>9</v>
      </c>
      <c r="L55" s="159" t="str">
        <f>VLOOKUP(K55,CódigosRetorno!$A$2:$B$1865,2,FALSE)</f>
        <v>-</v>
      </c>
      <c r="M55" s="185" t="s">
        <v>9</v>
      </c>
      <c r="N55" s="238"/>
    </row>
    <row r="56" spans="1:14" ht="24" x14ac:dyDescent="0.3">
      <c r="A56" s="238"/>
      <c r="B56" s="931">
        <f>B54+1</f>
        <v>30</v>
      </c>
      <c r="C56" s="939" t="s">
        <v>485</v>
      </c>
      <c r="D56" s="937" t="s">
        <v>62</v>
      </c>
      <c r="E56" s="937" t="s">
        <v>142</v>
      </c>
      <c r="F56" s="937" t="s">
        <v>282</v>
      </c>
      <c r="G56" s="129" t="s">
        <v>486</v>
      </c>
      <c r="H56" s="132" t="s">
        <v>487</v>
      </c>
      <c r="I56" s="152" t="s">
        <v>253</v>
      </c>
      <c r="J56" s="148" t="s">
        <v>6</v>
      </c>
      <c r="K56" s="82" t="s">
        <v>488</v>
      </c>
      <c r="L56" s="136" t="str">
        <f>VLOOKUP(K56,CódigosRetorno!$A$2:$B$1865,2,FALSE)</f>
        <v>El régimen percepción enviado no corresponde con su condición de Agente de percepción.</v>
      </c>
      <c r="M56" s="135" t="s">
        <v>489</v>
      </c>
      <c r="N56" s="238"/>
    </row>
    <row r="57" spans="1:14" ht="60" x14ac:dyDescent="0.3">
      <c r="A57" s="238"/>
      <c r="B57" s="933"/>
      <c r="C57" s="949"/>
      <c r="D57" s="948"/>
      <c r="E57" s="948"/>
      <c r="F57" s="948"/>
      <c r="G57" s="129"/>
      <c r="H57" s="132"/>
      <c r="I57" s="748" t="s">
        <v>9038</v>
      </c>
      <c r="J57" s="148" t="s">
        <v>6</v>
      </c>
      <c r="K57" s="82" t="s">
        <v>490</v>
      </c>
      <c r="L57" s="136" t="str">
        <f>VLOOKUP(K57,CódigosRetorno!$A$2:$B$1865,2,FALSE)</f>
        <v>No esta permitido referenciar el Código del régimen de percepción con el regimen del documento relacionado.</v>
      </c>
      <c r="M57" s="135"/>
      <c r="N57" s="238"/>
    </row>
    <row r="58" spans="1:14" ht="60" x14ac:dyDescent="0.3">
      <c r="A58" s="238"/>
      <c r="B58" s="932"/>
      <c r="C58" s="940"/>
      <c r="D58" s="938"/>
      <c r="E58" s="938"/>
      <c r="F58" s="938"/>
      <c r="G58" s="129"/>
      <c r="H58" s="132"/>
      <c r="I58" s="748" t="s">
        <v>491</v>
      </c>
      <c r="J58" s="148" t="s">
        <v>6</v>
      </c>
      <c r="K58" s="82" t="s">
        <v>490</v>
      </c>
      <c r="L58" s="136" t="str">
        <f>VLOOKUP(K58,CódigosRetorno!$A$2:$B$1865,2,FALSE)</f>
        <v>No esta permitido referenciar el Código del régimen de percepción con el regimen del documento relacionado.</v>
      </c>
      <c r="M58" s="135"/>
      <c r="N58" s="238"/>
    </row>
    <row r="59" spans="1:14" ht="24" x14ac:dyDescent="0.3">
      <c r="A59" s="238"/>
      <c r="B59" s="147">
        <f>+B56+1</f>
        <v>31</v>
      </c>
      <c r="C59" s="132" t="s">
        <v>492</v>
      </c>
      <c r="D59" s="135" t="s">
        <v>62</v>
      </c>
      <c r="E59" s="129" t="s">
        <v>142</v>
      </c>
      <c r="F59" s="129" t="s">
        <v>288</v>
      </c>
      <c r="G59" s="129" t="s">
        <v>289</v>
      </c>
      <c r="H59" s="132" t="s">
        <v>493</v>
      </c>
      <c r="I59" s="152" t="s">
        <v>494</v>
      </c>
      <c r="J59" s="148" t="s">
        <v>6</v>
      </c>
      <c r="K59" s="82" t="s">
        <v>495</v>
      </c>
      <c r="L59" s="136" t="str">
        <f>VLOOKUP(K59,CódigosRetorno!$A$2:$B$1865,2,FALSE)</f>
        <v>La tasa de percepción enviada no corresponde con el régimen de percepción.</v>
      </c>
      <c r="M59" s="135" t="s">
        <v>489</v>
      </c>
      <c r="N59" s="238"/>
    </row>
    <row r="60" spans="1:14" x14ac:dyDescent="0.3">
      <c r="A60" s="238"/>
      <c r="B60" s="148">
        <f>+B59+1</f>
        <v>32</v>
      </c>
      <c r="C60" s="149" t="s">
        <v>293</v>
      </c>
      <c r="D60" s="148" t="s">
        <v>62</v>
      </c>
      <c r="E60" s="148" t="s">
        <v>181</v>
      </c>
      <c r="F60" s="148" t="s">
        <v>294</v>
      </c>
      <c r="G60" s="148"/>
      <c r="H60" s="149" t="s">
        <v>496</v>
      </c>
      <c r="I60" s="136" t="s">
        <v>183</v>
      </c>
      <c r="J60" s="128" t="s">
        <v>9</v>
      </c>
      <c r="K60" s="142" t="s">
        <v>9</v>
      </c>
      <c r="L60" s="136" t="str">
        <f>VLOOKUP(K60,CódigosRetorno!$A$2:$B$1865,2,FALSE)</f>
        <v>-</v>
      </c>
      <c r="M60" s="135" t="s">
        <v>9</v>
      </c>
      <c r="N60" s="238"/>
    </row>
    <row r="61" spans="1:14" ht="24" x14ac:dyDescent="0.3">
      <c r="A61" s="238"/>
      <c r="B61" s="931">
        <f>+B60+1</f>
        <v>33</v>
      </c>
      <c r="C61" s="943" t="s">
        <v>497</v>
      </c>
      <c r="D61" s="931" t="s">
        <v>62</v>
      </c>
      <c r="E61" s="931" t="s">
        <v>142</v>
      </c>
      <c r="F61" s="931" t="s">
        <v>297</v>
      </c>
      <c r="G61" s="931" t="s">
        <v>298</v>
      </c>
      <c r="H61" s="943" t="s">
        <v>498</v>
      </c>
      <c r="I61" s="152" t="s">
        <v>300</v>
      </c>
      <c r="J61" s="148" t="s">
        <v>6</v>
      </c>
      <c r="K61" s="82" t="s">
        <v>301</v>
      </c>
      <c r="L61" s="136" t="str">
        <f>VLOOKUP(K61,CódigosRetorno!$A$2:$B$1865,2,FALSE)</f>
        <v>El dato ingresado en TotalInvoiceAmount debe ser numérico mayor a cero</v>
      </c>
      <c r="M61" s="148" t="s">
        <v>9</v>
      </c>
      <c r="N61" s="238"/>
    </row>
    <row r="62" spans="1:14" ht="24" x14ac:dyDescent="0.3">
      <c r="A62" s="238"/>
      <c r="B62" s="932"/>
      <c r="C62" s="945"/>
      <c r="D62" s="932"/>
      <c r="E62" s="932"/>
      <c r="F62" s="932"/>
      <c r="G62" s="932"/>
      <c r="H62" s="945"/>
      <c r="I62" s="152" t="s">
        <v>499</v>
      </c>
      <c r="J62" s="148" t="s">
        <v>6</v>
      </c>
      <c r="K62" s="82" t="s">
        <v>500</v>
      </c>
      <c r="L62" s="136" t="str">
        <f>VLOOKUP(K62,CódigosRetorno!$A$2:$B$1865,2,FALSE)</f>
        <v>Importe total percibido debe ser igual a la suma de los importes percibidos por cada documento relacionado.</v>
      </c>
      <c r="M62" s="148" t="s">
        <v>9</v>
      </c>
      <c r="N62" s="238"/>
    </row>
    <row r="63" spans="1:14" x14ac:dyDescent="0.3">
      <c r="A63" s="238"/>
      <c r="B63" s="147">
        <f>+B61+1</f>
        <v>34</v>
      </c>
      <c r="C63" s="150" t="s">
        <v>501</v>
      </c>
      <c r="D63" s="148" t="s">
        <v>62</v>
      </c>
      <c r="E63" s="147" t="s">
        <v>142</v>
      </c>
      <c r="F63" s="147" t="s">
        <v>143</v>
      </c>
      <c r="G63" s="147" t="s">
        <v>305</v>
      </c>
      <c r="H63" s="150" t="s">
        <v>502</v>
      </c>
      <c r="I63" s="152" t="s">
        <v>307</v>
      </c>
      <c r="J63" s="148" t="s">
        <v>6</v>
      </c>
      <c r="K63" s="82" t="s">
        <v>503</v>
      </c>
      <c r="L63" s="136" t="str">
        <f>VLOOKUP(K63,CódigosRetorno!$A$2:$B$1865,2,FALSE)</f>
        <v>El valor de la moneda del Importe total Percibido debe ser PEN</v>
      </c>
      <c r="M63" s="148" t="s">
        <v>9</v>
      </c>
      <c r="N63" s="238"/>
    </row>
    <row r="64" spans="1:14" ht="24" x14ac:dyDescent="0.3">
      <c r="A64" s="238"/>
      <c r="B64" s="928">
        <f>B63+1</f>
        <v>35</v>
      </c>
      <c r="C64" s="935" t="s">
        <v>504</v>
      </c>
      <c r="D64" s="931" t="s">
        <v>62</v>
      </c>
      <c r="E64" s="928" t="s">
        <v>142</v>
      </c>
      <c r="F64" s="928" t="s">
        <v>297</v>
      </c>
      <c r="G64" s="928" t="s">
        <v>298</v>
      </c>
      <c r="H64" s="943" t="s">
        <v>505</v>
      </c>
      <c r="I64" s="152" t="s">
        <v>300</v>
      </c>
      <c r="J64" s="148" t="s">
        <v>6</v>
      </c>
      <c r="K64" s="82" t="s">
        <v>506</v>
      </c>
      <c r="L64" s="136" t="str">
        <f>VLOOKUP(K64,CódigosRetorno!$A$2:$B$1865,2,FALSE)</f>
        <v>El dato ingresado en SUNATTotalCashed debe ser numérico mayor a cero</v>
      </c>
      <c r="M64" s="148" t="s">
        <v>9</v>
      </c>
      <c r="N64" s="238"/>
    </row>
    <row r="65" spans="1:14" ht="24" x14ac:dyDescent="0.3">
      <c r="A65" s="238"/>
      <c r="B65" s="928"/>
      <c r="C65" s="935"/>
      <c r="D65" s="933"/>
      <c r="E65" s="928"/>
      <c r="F65" s="928"/>
      <c r="G65" s="928"/>
      <c r="H65" s="944"/>
      <c r="I65" s="152" t="s">
        <v>507</v>
      </c>
      <c r="J65" s="148" t="s">
        <v>6</v>
      </c>
      <c r="K65" s="82" t="s">
        <v>508</v>
      </c>
      <c r="L65" s="136" t="str">
        <f>VLOOKUP(K65,CódigosRetorno!$A$2:$B$1865,2,FALSE)</f>
        <v>Importe total cobrado debe ser igual a la suma de los importes cobrados por cada documento relacionado.</v>
      </c>
      <c r="M65" s="148" t="s">
        <v>9</v>
      </c>
      <c r="N65" s="238"/>
    </row>
    <row r="66" spans="1:14" x14ac:dyDescent="0.3">
      <c r="A66" s="238"/>
      <c r="B66" s="148">
        <f>+B64+1</f>
        <v>36</v>
      </c>
      <c r="C66" s="136" t="s">
        <v>509</v>
      </c>
      <c r="D66" s="148" t="s">
        <v>62</v>
      </c>
      <c r="E66" s="148" t="s">
        <v>142</v>
      </c>
      <c r="F66" s="148" t="s">
        <v>143</v>
      </c>
      <c r="G66" s="148" t="s">
        <v>305</v>
      </c>
      <c r="H66" s="150" t="s">
        <v>510</v>
      </c>
      <c r="I66" s="152" t="s">
        <v>307</v>
      </c>
      <c r="J66" s="148" t="s">
        <v>6</v>
      </c>
      <c r="K66" s="82" t="s">
        <v>511</v>
      </c>
      <c r="L66" s="136" t="str">
        <f>VLOOKUP(K66,CódigosRetorno!$A$2:$B$1865,2,FALSE)</f>
        <v>El valor de la moneda del Importe total Cobrado debe ser PEN</v>
      </c>
      <c r="M66" s="148" t="s">
        <v>9</v>
      </c>
      <c r="N66" s="238"/>
    </row>
    <row r="67" spans="1:14" x14ac:dyDescent="0.3">
      <c r="A67" s="238"/>
      <c r="B67" s="931">
        <f>B66+1</f>
        <v>37</v>
      </c>
      <c r="C67" s="929" t="s">
        <v>512</v>
      </c>
      <c r="D67" s="931" t="s">
        <v>62</v>
      </c>
      <c r="E67" s="931" t="s">
        <v>181</v>
      </c>
      <c r="F67" s="148" t="s">
        <v>297</v>
      </c>
      <c r="G67" s="148" t="s">
        <v>298</v>
      </c>
      <c r="H67" s="149" t="s">
        <v>513</v>
      </c>
      <c r="I67" s="138" t="s">
        <v>319</v>
      </c>
      <c r="J67" s="743" t="s">
        <v>6</v>
      </c>
      <c r="K67" s="743" t="s">
        <v>320</v>
      </c>
      <c r="L67" s="136" t="str">
        <f>VLOOKUP(MID(K67,1,4),CódigosRetorno!$A$2:$B$1865,2,FALSE)</f>
        <v>El monto para el redondeo del Importe Total excede el valor permitido</v>
      </c>
      <c r="M67" s="148" t="s">
        <v>9</v>
      </c>
      <c r="N67" s="238"/>
    </row>
    <row r="68" spans="1:14" ht="24" x14ac:dyDescent="0.3">
      <c r="A68" s="238"/>
      <c r="B68" s="932"/>
      <c r="C68" s="930"/>
      <c r="D68" s="932"/>
      <c r="E68" s="932"/>
      <c r="F68" s="148" t="s">
        <v>143</v>
      </c>
      <c r="G68" s="148" t="s">
        <v>305</v>
      </c>
      <c r="H68" s="149" t="s">
        <v>514</v>
      </c>
      <c r="I68" s="138" t="s">
        <v>322</v>
      </c>
      <c r="J68" s="743" t="s">
        <v>6</v>
      </c>
      <c r="K68" s="743" t="s">
        <v>323</v>
      </c>
      <c r="L68" s="136" t="str">
        <f>VLOOKUP(MID(K68,1,4),CódigosRetorno!$A$2:$B$1865,2,FALSE)</f>
        <v>La moneda del monto para el redondeo debe ser PEN</v>
      </c>
      <c r="M68" s="148" t="s">
        <v>9</v>
      </c>
      <c r="N68" s="238"/>
    </row>
    <row r="69" spans="1:14" x14ac:dyDescent="0.3">
      <c r="A69" s="238"/>
      <c r="B69" s="181" t="s">
        <v>324</v>
      </c>
      <c r="C69" s="175"/>
      <c r="D69" s="185"/>
      <c r="E69" s="185" t="s">
        <v>9</v>
      </c>
      <c r="F69" s="185" t="s">
        <v>9</v>
      </c>
      <c r="G69" s="185" t="s">
        <v>9</v>
      </c>
      <c r="H69" s="186" t="s">
        <v>9</v>
      </c>
      <c r="I69" s="184" t="s">
        <v>9</v>
      </c>
      <c r="J69" s="185" t="s">
        <v>9</v>
      </c>
      <c r="K69" s="187" t="s">
        <v>9</v>
      </c>
      <c r="L69" s="159" t="str">
        <f>VLOOKUP(K69,CódigosRetorno!$A$2:$B$1865,2,FALSE)</f>
        <v>-</v>
      </c>
      <c r="M69" s="185" t="s">
        <v>9</v>
      </c>
      <c r="N69" s="238"/>
    </row>
    <row r="70" spans="1:14" ht="24" x14ac:dyDescent="0.3">
      <c r="A70" s="238"/>
      <c r="B70" s="931">
        <f>B67+1</f>
        <v>38</v>
      </c>
      <c r="C70" s="929" t="s">
        <v>325</v>
      </c>
      <c r="D70" s="931" t="s">
        <v>326</v>
      </c>
      <c r="E70" s="931" t="s">
        <v>142</v>
      </c>
      <c r="F70" s="147"/>
      <c r="G70" s="150"/>
      <c r="H70" s="150" t="s">
        <v>515</v>
      </c>
      <c r="I70" s="152" t="s">
        <v>516</v>
      </c>
      <c r="J70" s="148" t="s">
        <v>6</v>
      </c>
      <c r="K70" s="82" t="s">
        <v>517</v>
      </c>
      <c r="L70" s="136" t="str">
        <f>VLOOKUP(K70,CódigosRetorno!$A$2:$B$1865,2,FALSE)</f>
        <v>Solo se permite 1 documento relacionado cuando el Indicador de emisión excepcional es '01'</v>
      </c>
      <c r="M70" s="148" t="s">
        <v>9</v>
      </c>
      <c r="N70" s="238"/>
    </row>
    <row r="71" spans="1:14" ht="24" x14ac:dyDescent="0.3">
      <c r="A71" s="238"/>
      <c r="B71" s="933"/>
      <c r="C71" s="950"/>
      <c r="D71" s="933"/>
      <c r="E71" s="933"/>
      <c r="F71" s="931" t="s">
        <v>327</v>
      </c>
      <c r="G71" s="931" t="s">
        <v>328</v>
      </c>
      <c r="H71" s="929" t="s">
        <v>518</v>
      </c>
      <c r="I71" s="152" t="s">
        <v>197</v>
      </c>
      <c r="J71" s="148" t="s">
        <v>6</v>
      </c>
      <c r="K71" s="82" t="s">
        <v>330</v>
      </c>
      <c r="L71" s="136" t="str">
        <f>VLOOKUP(K71,CódigosRetorno!$A$2:$B$1865,2,FALSE)</f>
        <v>El XML no contiene el tag o no existe información del tipo de documento relacionado</v>
      </c>
      <c r="M71" s="148" t="s">
        <v>9</v>
      </c>
      <c r="N71" s="238"/>
    </row>
    <row r="72" spans="1:14" x14ac:dyDescent="0.3">
      <c r="A72" s="238"/>
      <c r="B72" s="933"/>
      <c r="C72" s="950"/>
      <c r="D72" s="933"/>
      <c r="E72" s="933"/>
      <c r="F72" s="933"/>
      <c r="G72" s="933"/>
      <c r="H72" s="950"/>
      <c r="I72" s="152" t="s">
        <v>519</v>
      </c>
      <c r="J72" s="148" t="s">
        <v>6</v>
      </c>
      <c r="K72" s="82" t="s">
        <v>332</v>
      </c>
      <c r="L72" s="136" t="str">
        <f>VLOOKUP(K72,CódigosRetorno!$A$2:$B$1865,2,FALSE)</f>
        <v>El tipo de documento relacionado no es válido</v>
      </c>
      <c r="M72" s="148" t="s">
        <v>9</v>
      </c>
      <c r="N72" s="238"/>
    </row>
    <row r="73" spans="1:14" ht="24" x14ac:dyDescent="0.3">
      <c r="A73" s="238"/>
      <c r="B73" s="932"/>
      <c r="C73" s="930"/>
      <c r="D73" s="932"/>
      <c r="E73" s="932"/>
      <c r="F73" s="932"/>
      <c r="G73" s="932"/>
      <c r="H73" s="950"/>
      <c r="I73" s="152" t="s">
        <v>520</v>
      </c>
      <c r="J73" s="148" t="s">
        <v>6</v>
      </c>
      <c r="K73" s="82" t="s">
        <v>521</v>
      </c>
      <c r="L73" s="136" t="str">
        <f>VLOOKUP(K73,CódigosRetorno!$A$2:$B$1865,2,FALSE)</f>
        <v>Solo se permite '01' para el Tipo de documento relacionado cuando el valor del Indicador de emisión excepcional es '01'</v>
      </c>
      <c r="M73" s="148" t="s">
        <v>9</v>
      </c>
      <c r="N73" s="238"/>
    </row>
    <row r="74" spans="1:14" ht="24" x14ac:dyDescent="0.3">
      <c r="A74" s="238"/>
      <c r="B74" s="931">
        <f>+B70+1</f>
        <v>39</v>
      </c>
      <c r="C74" s="929" t="s">
        <v>522</v>
      </c>
      <c r="D74" s="931" t="s">
        <v>326</v>
      </c>
      <c r="E74" s="931" t="s">
        <v>142</v>
      </c>
      <c r="F74" s="931" t="s">
        <v>161</v>
      </c>
      <c r="G74" s="931" t="s">
        <v>162</v>
      </c>
      <c r="H74" s="929" t="s">
        <v>523</v>
      </c>
      <c r="I74" s="152" t="s">
        <v>247</v>
      </c>
      <c r="J74" s="148" t="s">
        <v>6</v>
      </c>
      <c r="K74" s="82" t="s">
        <v>335</v>
      </c>
      <c r="L74" s="136" t="str">
        <f>VLOOKUP(K74,CódigosRetorno!$A$2:$B$1865,2,FALSE)</f>
        <v>El XML no contiene el tag o no existe información del número de documento relacionado</v>
      </c>
      <c r="M74" s="148" t="s">
        <v>9</v>
      </c>
      <c r="N74" s="238"/>
    </row>
    <row r="75" spans="1:14" ht="40.5" customHeight="1" x14ac:dyDescent="0.3">
      <c r="A75" s="238"/>
      <c r="B75" s="933"/>
      <c r="C75" s="950"/>
      <c r="D75" s="933"/>
      <c r="E75" s="933"/>
      <c r="F75" s="933"/>
      <c r="G75" s="933"/>
      <c r="H75" s="950"/>
      <c r="I75" s="152" t="s">
        <v>336</v>
      </c>
      <c r="J75" s="148" t="s">
        <v>6</v>
      </c>
      <c r="K75" s="82" t="s">
        <v>337</v>
      </c>
      <c r="L75" s="136" t="str">
        <f>VLOOKUP(K75,CódigosRetorno!$A$2:$B$1865,2,FALSE)</f>
        <v>El número de documento relacionado no está permitido o no es valido</v>
      </c>
      <c r="M75" s="148" t="s">
        <v>9</v>
      </c>
      <c r="N75" s="238"/>
    </row>
    <row r="76" spans="1:14" ht="42" customHeight="1" x14ac:dyDescent="0.3">
      <c r="A76" s="238"/>
      <c r="B76" s="933"/>
      <c r="C76" s="950"/>
      <c r="D76" s="933"/>
      <c r="E76" s="933"/>
      <c r="F76" s="933"/>
      <c r="G76" s="933"/>
      <c r="H76" s="950"/>
      <c r="I76" s="152" t="s">
        <v>524</v>
      </c>
      <c r="J76" s="148" t="s">
        <v>6</v>
      </c>
      <c r="K76" s="82" t="s">
        <v>337</v>
      </c>
      <c r="L76" s="136" t="str">
        <f>VLOOKUP(K76,CódigosRetorno!$A$2:$B$1865,2,FALSE)</f>
        <v>El número de documento relacionado no está permitido o no es valido</v>
      </c>
      <c r="M76" s="148" t="s">
        <v>9</v>
      </c>
      <c r="N76" s="238"/>
    </row>
    <row r="77" spans="1:14" ht="48" x14ac:dyDescent="0.3">
      <c r="A77" s="238"/>
      <c r="B77" s="933"/>
      <c r="C77" s="950"/>
      <c r="D77" s="933"/>
      <c r="E77" s="933"/>
      <c r="F77" s="933"/>
      <c r="G77" s="933"/>
      <c r="H77" s="950"/>
      <c r="I77" s="152" t="s">
        <v>525</v>
      </c>
      <c r="J77" s="148" t="s">
        <v>6</v>
      </c>
      <c r="K77" s="82" t="s">
        <v>526</v>
      </c>
      <c r="L77" s="136" t="str">
        <f>VLOOKUP(K77,CódigosRetorno!$A$2:$B$1865,2,FALSE)</f>
        <v>El comprobante electrónico enviado no se encuentra registrado en la SUNAT.</v>
      </c>
      <c r="M77" s="148" t="s">
        <v>425</v>
      </c>
      <c r="N77" s="238"/>
    </row>
    <row r="78" spans="1:14" ht="48" x14ac:dyDescent="0.3">
      <c r="A78" s="238"/>
      <c r="B78" s="933"/>
      <c r="C78" s="950"/>
      <c r="D78" s="933"/>
      <c r="E78" s="933"/>
      <c r="F78" s="933"/>
      <c r="G78" s="933"/>
      <c r="H78" s="950"/>
      <c r="I78" s="152" t="s">
        <v>527</v>
      </c>
      <c r="J78" s="148" t="s">
        <v>6</v>
      </c>
      <c r="K78" s="82" t="s">
        <v>526</v>
      </c>
      <c r="L78" s="136" t="str">
        <f>VLOOKUP(K78,CódigosRetorno!$A$2:$B$1865,2,FALSE)</f>
        <v>El comprobante electrónico enviado no se encuentra registrado en la SUNAT.</v>
      </c>
      <c r="M78" s="148" t="s">
        <v>425</v>
      </c>
      <c r="N78" s="238"/>
    </row>
    <row r="79" spans="1:14" ht="60" x14ac:dyDescent="0.3">
      <c r="A79" s="238"/>
      <c r="B79" s="933"/>
      <c r="C79" s="950"/>
      <c r="D79" s="933"/>
      <c r="E79" s="933"/>
      <c r="F79" s="933"/>
      <c r="G79" s="933"/>
      <c r="H79" s="950"/>
      <c r="I79" s="152" t="s">
        <v>528</v>
      </c>
      <c r="J79" s="148" t="s">
        <v>205</v>
      </c>
      <c r="K79" s="82" t="s">
        <v>529</v>
      </c>
      <c r="L79" s="136" t="str">
        <f>VLOOKUP(K79,CódigosRetorno!$A$2:$B$1865,2,FALSE)</f>
        <v>El Comprobante de Pago no está autorizado en los Sistemas de la SUNAT.</v>
      </c>
      <c r="M79" s="148" t="s">
        <v>530</v>
      </c>
      <c r="N79" s="238"/>
    </row>
    <row r="80" spans="1:14" ht="46.5" customHeight="1" x14ac:dyDescent="0.3">
      <c r="A80" s="238"/>
      <c r="B80" s="933"/>
      <c r="C80" s="950"/>
      <c r="D80" s="933"/>
      <c r="E80" s="933"/>
      <c r="F80" s="933"/>
      <c r="G80" s="933"/>
      <c r="H80" s="950"/>
      <c r="I80" s="152" t="s">
        <v>531</v>
      </c>
      <c r="J80" s="148" t="s">
        <v>6</v>
      </c>
      <c r="K80" s="82" t="s">
        <v>532</v>
      </c>
      <c r="L80" s="136" t="str">
        <f>VLOOKUP(K80,CódigosRetorno!$A$2:$B$1865,2,FALSE)</f>
        <v>El documento relacionado tiene monto informado de percepción</v>
      </c>
      <c r="M80" s="148" t="s">
        <v>530</v>
      </c>
      <c r="N80" s="238"/>
    </row>
    <row r="81" spans="1:14" ht="55.5" customHeight="1" x14ac:dyDescent="0.3">
      <c r="A81" s="238"/>
      <c r="B81" s="933"/>
      <c r="C81" s="950"/>
      <c r="D81" s="933"/>
      <c r="E81" s="933"/>
      <c r="F81" s="933"/>
      <c r="G81" s="933"/>
      <c r="H81" s="950"/>
      <c r="I81" s="152" t="s">
        <v>533</v>
      </c>
      <c r="J81" s="148" t="s">
        <v>6</v>
      </c>
      <c r="K81" s="142" t="s">
        <v>534</v>
      </c>
      <c r="L81" s="136" t="str">
        <f>VLOOKUP(K81,CódigosRetorno!$A$2:$B$1865,2,FALSE)</f>
        <v>La boleta de venta relacionada tiene monto informado de percepción.</v>
      </c>
      <c r="M81" s="148" t="s">
        <v>425</v>
      </c>
      <c r="N81" s="238"/>
    </row>
    <row r="82" spans="1:14" ht="45.75" customHeight="1" x14ac:dyDescent="0.3">
      <c r="A82" s="238"/>
      <c r="B82" s="933"/>
      <c r="C82" s="950"/>
      <c r="D82" s="933"/>
      <c r="E82" s="933"/>
      <c r="F82" s="933"/>
      <c r="G82" s="933"/>
      <c r="H82" s="950"/>
      <c r="I82" s="152" t="s">
        <v>535</v>
      </c>
      <c r="J82" s="148" t="s">
        <v>6</v>
      </c>
      <c r="K82" s="82" t="s">
        <v>536</v>
      </c>
      <c r="L82" s="136" t="str">
        <f>VLOOKUP(K82,CódigosRetorno!$A$2:$B$1865,2,FALSE)</f>
        <v>Se permite emitir comprobante de percepción excepcional cuando el documento de referencia es al contado.</v>
      </c>
      <c r="M82" s="148" t="s">
        <v>530</v>
      </c>
      <c r="N82" s="238"/>
    </row>
    <row r="83" spans="1:14" ht="48" x14ac:dyDescent="0.3">
      <c r="A83" s="238"/>
      <c r="B83" s="933"/>
      <c r="C83" s="950"/>
      <c r="D83" s="933"/>
      <c r="E83" s="933"/>
      <c r="F83" s="933"/>
      <c r="G83" s="933"/>
      <c r="H83" s="950"/>
      <c r="I83" s="152" t="s">
        <v>537</v>
      </c>
      <c r="J83" s="148" t="s">
        <v>6</v>
      </c>
      <c r="K83" s="142" t="s">
        <v>538</v>
      </c>
      <c r="L83" s="136" t="str">
        <f>VLOOKUP(K83,CódigosRetorno!$A$2:$B$1865,2,FALSE)</f>
        <v>Se permite emitir comprobante de percepción (no excepcional) cuando documento de referencia es al crédito o no tiene indicador de forma de pago.</v>
      </c>
      <c r="M83" s="148" t="s">
        <v>425</v>
      </c>
      <c r="N83" s="238"/>
    </row>
    <row r="84" spans="1:14" ht="60" x14ac:dyDescent="0.3">
      <c r="A84" s="238"/>
      <c r="B84" s="932"/>
      <c r="C84" s="930"/>
      <c r="D84" s="932"/>
      <c r="E84" s="932"/>
      <c r="F84" s="932"/>
      <c r="G84" s="932"/>
      <c r="H84" s="930"/>
      <c r="I84" s="748" t="s">
        <v>539</v>
      </c>
      <c r="J84" s="148" t="s">
        <v>6</v>
      </c>
      <c r="K84" s="82" t="s">
        <v>540</v>
      </c>
      <c r="L84" s="136" t="str">
        <f>VLOOKUP(K84,CódigosRetorno!$A$2:$B$1865,2,FALSE)</f>
        <v>Solo se permite referenciar siempre y cuando el comprobante de percepción excepcional en el que se referencia al documento relacionado haya sido revertido.</v>
      </c>
      <c r="M84" s="148" t="s">
        <v>425</v>
      </c>
      <c r="N84" s="238"/>
    </row>
    <row r="85" spans="1:14" ht="48" x14ac:dyDescent="0.3">
      <c r="A85" s="238"/>
      <c r="B85" s="148">
        <f>+B74+1</f>
        <v>40</v>
      </c>
      <c r="C85" s="149" t="s">
        <v>541</v>
      </c>
      <c r="D85" s="148" t="s">
        <v>326</v>
      </c>
      <c r="E85" s="148" t="s">
        <v>142</v>
      </c>
      <c r="F85" s="148" t="s">
        <v>340</v>
      </c>
      <c r="G85" s="148" t="s">
        <v>177</v>
      </c>
      <c r="H85" s="150" t="s">
        <v>542</v>
      </c>
      <c r="I85" s="152" t="s">
        <v>543</v>
      </c>
      <c r="J85" s="148" t="s">
        <v>6</v>
      </c>
      <c r="K85" s="82" t="s">
        <v>544</v>
      </c>
      <c r="L85" s="136" t="str">
        <f>VLOOKUP(K85,CódigosRetorno!$A$2:$B$1865,2,FALSE)</f>
        <v>La fecha de emisión, Importe total del comprobante y la moneda del comprobante electrónico enviado no son los registrados en los Sistemas de SUNAT.</v>
      </c>
      <c r="M85" s="148" t="s">
        <v>425</v>
      </c>
      <c r="N85" s="238"/>
    </row>
    <row r="86" spans="1:14" ht="24" x14ac:dyDescent="0.3">
      <c r="A86" s="238"/>
      <c r="B86" s="148">
        <f>+B85+1</f>
        <v>41</v>
      </c>
      <c r="C86" s="149" t="s">
        <v>344</v>
      </c>
      <c r="D86" s="147" t="s">
        <v>326</v>
      </c>
      <c r="E86" s="148" t="s">
        <v>142</v>
      </c>
      <c r="F86" s="148" t="s">
        <v>297</v>
      </c>
      <c r="G86" s="148" t="s">
        <v>298</v>
      </c>
      <c r="H86" s="150" t="s">
        <v>545</v>
      </c>
      <c r="I86" s="152" t="s">
        <v>300</v>
      </c>
      <c r="J86" s="148" t="s">
        <v>6</v>
      </c>
      <c r="K86" s="82" t="s">
        <v>346</v>
      </c>
      <c r="L86" s="136" t="str">
        <f>VLOOKUP(K86,CódigosRetorno!$A$2:$B$1865,2,FALSE)</f>
        <v>El dato ingresado en el importe total documento relacionado debe ser numérico mayor a cero</v>
      </c>
      <c r="M86" s="148" t="s">
        <v>9</v>
      </c>
      <c r="N86" s="238"/>
    </row>
    <row r="87" spans="1:14" ht="24" x14ac:dyDescent="0.3">
      <c r="A87" s="238"/>
      <c r="B87" s="148">
        <f>+B86+1</f>
        <v>42</v>
      </c>
      <c r="C87" s="149" t="s">
        <v>347</v>
      </c>
      <c r="D87" s="148" t="s">
        <v>326</v>
      </c>
      <c r="E87" s="148" t="s">
        <v>142</v>
      </c>
      <c r="F87" s="148" t="s">
        <v>143</v>
      </c>
      <c r="G87" s="148" t="s">
        <v>305</v>
      </c>
      <c r="H87" s="150" t="s">
        <v>546</v>
      </c>
      <c r="I87" s="136" t="s">
        <v>183</v>
      </c>
      <c r="J87" s="148" t="s">
        <v>9</v>
      </c>
      <c r="K87" s="82" t="s">
        <v>9</v>
      </c>
      <c r="L87" s="136" t="str">
        <f>VLOOKUP(K87,CódigosRetorno!$A$2:$B$1865,2,FALSE)</f>
        <v>-</v>
      </c>
      <c r="M87" s="148" t="s">
        <v>9</v>
      </c>
      <c r="N87" s="238"/>
    </row>
    <row r="88" spans="1:14" x14ac:dyDescent="0.3">
      <c r="A88" s="238"/>
      <c r="B88" s="181" t="s">
        <v>349</v>
      </c>
      <c r="C88" s="175"/>
      <c r="D88" s="185"/>
      <c r="E88" s="185" t="s">
        <v>9</v>
      </c>
      <c r="F88" s="185" t="s">
        <v>9</v>
      </c>
      <c r="G88" s="185" t="s">
        <v>9</v>
      </c>
      <c r="H88" s="186" t="s">
        <v>9</v>
      </c>
      <c r="I88" s="184" t="s">
        <v>9</v>
      </c>
      <c r="J88" s="183" t="s">
        <v>9</v>
      </c>
      <c r="K88" s="174" t="s">
        <v>9</v>
      </c>
      <c r="L88" s="159" t="str">
        <f>VLOOKUP(K88,CódigosRetorno!$A$2:$B$1865,2,FALSE)</f>
        <v>-</v>
      </c>
      <c r="M88" s="183" t="s">
        <v>9</v>
      </c>
      <c r="N88" s="238"/>
    </row>
    <row r="89" spans="1:14" ht="24" x14ac:dyDescent="0.3">
      <c r="A89" s="238"/>
      <c r="B89" s="931">
        <f>+B87+1</f>
        <v>43</v>
      </c>
      <c r="C89" s="943" t="s">
        <v>547</v>
      </c>
      <c r="D89" s="931" t="s">
        <v>326</v>
      </c>
      <c r="E89" s="931" t="s">
        <v>142</v>
      </c>
      <c r="F89" s="931" t="s">
        <v>176</v>
      </c>
      <c r="G89" s="931" t="s">
        <v>177</v>
      </c>
      <c r="H89" s="943" t="s">
        <v>548</v>
      </c>
      <c r="I89" s="152" t="s">
        <v>352</v>
      </c>
      <c r="J89" s="148" t="s">
        <v>6</v>
      </c>
      <c r="K89" s="82" t="s">
        <v>549</v>
      </c>
      <c r="L89" s="136" t="str">
        <f>VLOOKUP(K89,CódigosRetorno!$A$2:$B$1865,2,FALSE)</f>
        <v>El XML no contiene el tag o no existe información de la fecha de cobro del documento Relacionado</v>
      </c>
      <c r="M89" s="148" t="s">
        <v>9</v>
      </c>
      <c r="N89" s="238"/>
    </row>
    <row r="90" spans="1:14" ht="36" x14ac:dyDescent="0.3">
      <c r="A90" s="238"/>
      <c r="B90" s="933"/>
      <c r="C90" s="944"/>
      <c r="D90" s="933"/>
      <c r="E90" s="933"/>
      <c r="F90" s="933"/>
      <c r="G90" s="933"/>
      <c r="H90" s="944"/>
      <c r="I90" s="152" t="s">
        <v>550</v>
      </c>
      <c r="J90" s="148" t="s">
        <v>6</v>
      </c>
      <c r="K90" s="82" t="s">
        <v>551</v>
      </c>
      <c r="L90" s="136" t="str">
        <f>VLOOKUP(K90,CódigosRetorno!$A$2:$B$1865,2,FALSE)</f>
        <v>La fecha de cobro de cada documento relacionado deben ser del mismo Periodo (mm/aaaa), asimismo estas fechas podrán ser menores o iguales a la fecha de emisión del comprobante de percepción</v>
      </c>
      <c r="M90" s="148" t="s">
        <v>9</v>
      </c>
      <c r="N90" s="238"/>
    </row>
    <row r="91" spans="1:14" ht="36" x14ac:dyDescent="0.3">
      <c r="A91" s="238"/>
      <c r="B91" s="933"/>
      <c r="C91" s="944"/>
      <c r="D91" s="933"/>
      <c r="E91" s="933"/>
      <c r="F91" s="933"/>
      <c r="G91" s="933"/>
      <c r="H91" s="944"/>
      <c r="I91" s="152" t="s">
        <v>552</v>
      </c>
      <c r="J91" s="148" t="s">
        <v>6</v>
      </c>
      <c r="K91" s="82" t="s">
        <v>553</v>
      </c>
      <c r="L91" s="136" t="str">
        <f>VLOOKUP(K91,CódigosRetorno!$A$2:$B$1865,2,FALSE)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
      <c r="A92" s="238"/>
      <c r="B92" s="933"/>
      <c r="C92" s="944"/>
      <c r="D92" s="933"/>
      <c r="E92" s="933"/>
      <c r="F92" s="933"/>
      <c r="G92" s="933"/>
      <c r="H92" s="944"/>
      <c r="I92" s="152" t="s">
        <v>554</v>
      </c>
      <c r="J92" s="148" t="s">
        <v>6</v>
      </c>
      <c r="K92" s="82" t="s">
        <v>553</v>
      </c>
      <c r="L92" s="136" t="str">
        <f>VLOOKUP(K92,CódigosRetorno!$A$2:$B$1865,2,FALSE)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
      <c r="A93" s="238"/>
      <c r="B93" s="933"/>
      <c r="C93" s="944"/>
      <c r="D93" s="933"/>
      <c r="E93" s="933"/>
      <c r="F93" s="933"/>
      <c r="G93" s="933"/>
      <c r="H93" s="944"/>
      <c r="I93" s="152" t="s">
        <v>555</v>
      </c>
      <c r="J93" s="148" t="s">
        <v>6</v>
      </c>
      <c r="K93" s="82" t="s">
        <v>553</v>
      </c>
      <c r="L93" s="136" t="str">
        <f>VLOOKUP(K93,CódigosRetorno!$A$2:$B$1865,2,FALSE)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
      <c r="A94" s="238"/>
      <c r="B94" s="932"/>
      <c r="C94" s="945"/>
      <c r="D94" s="932"/>
      <c r="E94" s="932"/>
      <c r="F94" s="932"/>
      <c r="G94" s="932"/>
      <c r="H94" s="945"/>
      <c r="I94" s="152" t="s">
        <v>556</v>
      </c>
      <c r="J94" s="148" t="s">
        <v>6</v>
      </c>
      <c r="K94" s="82" t="s">
        <v>553</v>
      </c>
      <c r="L94" s="136" t="str">
        <f>VLOOKUP(K94,CódigosRetorno!$A$2:$B$1865,2,FALSE)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
      <c r="A95" s="238"/>
      <c r="B95" s="928">
        <f>+B89+1</f>
        <v>44</v>
      </c>
      <c r="C95" s="927" t="s">
        <v>557</v>
      </c>
      <c r="D95" s="931" t="s">
        <v>326</v>
      </c>
      <c r="E95" s="928" t="s">
        <v>142</v>
      </c>
      <c r="F95" s="928" t="s">
        <v>362</v>
      </c>
      <c r="G95" s="928"/>
      <c r="H95" s="943" t="s">
        <v>558</v>
      </c>
      <c r="I95" s="152" t="s">
        <v>364</v>
      </c>
      <c r="J95" s="148" t="s">
        <v>6</v>
      </c>
      <c r="K95" s="82" t="s">
        <v>559</v>
      </c>
      <c r="L95" s="136" t="str">
        <f>VLOOKUP(K95,CódigosRetorno!$A$2:$B$1865,2,FALSE)</f>
        <v>El XML no contiene el tag o no existe información del número de cobro</v>
      </c>
      <c r="M95" s="148" t="s">
        <v>9</v>
      </c>
      <c r="N95" s="238"/>
    </row>
    <row r="96" spans="1:14" ht="24" x14ac:dyDescent="0.3">
      <c r="A96" s="238"/>
      <c r="B96" s="928"/>
      <c r="C96" s="927"/>
      <c r="D96" s="933"/>
      <c r="E96" s="928"/>
      <c r="F96" s="928"/>
      <c r="G96" s="928"/>
      <c r="H96" s="944"/>
      <c r="I96" s="152" t="s">
        <v>366</v>
      </c>
      <c r="J96" s="148" t="s">
        <v>6</v>
      </c>
      <c r="K96" s="82" t="s">
        <v>560</v>
      </c>
      <c r="L96" s="136" t="str">
        <f>VLOOKUP(K96,CódigosRetorno!$A$2:$B$1865,2,FALSE)</f>
        <v>El dato ingresado en el número de cobro no es válido</v>
      </c>
      <c r="M96" s="148" t="s">
        <v>9</v>
      </c>
      <c r="N96" s="238"/>
    </row>
    <row r="97" spans="1:14" ht="24" x14ac:dyDescent="0.3">
      <c r="A97" s="238"/>
      <c r="B97" s="928"/>
      <c r="C97" s="927"/>
      <c r="D97" s="932"/>
      <c r="E97" s="928"/>
      <c r="F97" s="928"/>
      <c r="G97" s="928"/>
      <c r="H97" s="945"/>
      <c r="I97" s="152" t="s">
        <v>561</v>
      </c>
      <c r="J97" s="148" t="s">
        <v>6</v>
      </c>
      <c r="K97" s="82" t="s">
        <v>369</v>
      </c>
      <c r="L97" s="136" t="str">
        <f>VLOOKUP(K97,CódigosRetorno!$A$2:$B$1865,2,FALSE)</f>
        <v>El Nro. de documento con el número de pago ya se encuentra en la Relación de Documentos Relacionados agregados.</v>
      </c>
      <c r="M97" s="148" t="s">
        <v>9</v>
      </c>
      <c r="N97" s="238"/>
    </row>
    <row r="98" spans="1:14" x14ac:dyDescent="0.3">
      <c r="A98" s="238"/>
      <c r="B98" s="928">
        <f>+B95+1</f>
        <v>45</v>
      </c>
      <c r="C98" s="927" t="s">
        <v>562</v>
      </c>
      <c r="D98" s="931" t="s">
        <v>326</v>
      </c>
      <c r="E98" s="928" t="s">
        <v>142</v>
      </c>
      <c r="F98" s="928" t="s">
        <v>297</v>
      </c>
      <c r="G98" s="928" t="s">
        <v>298</v>
      </c>
      <c r="H98" s="943" t="s">
        <v>563</v>
      </c>
      <c r="I98" s="152" t="s">
        <v>352</v>
      </c>
      <c r="J98" s="148" t="s">
        <v>6</v>
      </c>
      <c r="K98" s="82" t="s">
        <v>564</v>
      </c>
      <c r="L98" s="136" t="str">
        <f>VLOOKUP(K98,CódigosRetorno!$A$2:$B$1865,2,FALSE)</f>
        <v>El XML no contiene el tag o no existe información del Importe del cobro</v>
      </c>
      <c r="M98" s="148" t="s">
        <v>9</v>
      </c>
      <c r="N98" s="238"/>
    </row>
    <row r="99" spans="1:14" ht="24" x14ac:dyDescent="0.3">
      <c r="A99" s="238"/>
      <c r="B99" s="928"/>
      <c r="C99" s="927"/>
      <c r="D99" s="932"/>
      <c r="E99" s="928"/>
      <c r="F99" s="928"/>
      <c r="G99" s="928"/>
      <c r="H99" s="945"/>
      <c r="I99" s="152" t="s">
        <v>373</v>
      </c>
      <c r="J99" s="148" t="s">
        <v>6</v>
      </c>
      <c r="K99" s="82" t="s">
        <v>565</v>
      </c>
      <c r="L99" s="136" t="str">
        <f>VLOOKUP(K99,CódigosRetorno!$A$2:$B$1865,2,FALSE)</f>
        <v>El dato ingresado en el Importe del cobro debe ser numérico mayor a cero</v>
      </c>
      <c r="M99" s="148" t="s">
        <v>9</v>
      </c>
      <c r="N99" s="238"/>
    </row>
    <row r="100" spans="1:14" ht="24" x14ac:dyDescent="0.3">
      <c r="A100" s="238"/>
      <c r="B100" s="148">
        <f>+B98+1</f>
        <v>46</v>
      </c>
      <c r="C100" s="149" t="s">
        <v>566</v>
      </c>
      <c r="D100" s="148" t="s">
        <v>326</v>
      </c>
      <c r="E100" s="148" t="s">
        <v>142</v>
      </c>
      <c r="F100" s="148" t="s">
        <v>143</v>
      </c>
      <c r="G100" s="148" t="s">
        <v>305</v>
      </c>
      <c r="H100" s="149" t="s">
        <v>567</v>
      </c>
      <c r="I100" s="152" t="s">
        <v>377</v>
      </c>
      <c r="J100" s="148" t="s">
        <v>6</v>
      </c>
      <c r="K100" s="82" t="s">
        <v>568</v>
      </c>
      <c r="L100" s="136" t="str">
        <f>VLOOKUP(K100,CódigosRetorno!$A$2:$B$1865,2,FALSE)</f>
        <v>La moneda del importe de cobro debe ser la misma que la del documento relacionado.</v>
      </c>
      <c r="M100" s="148" t="s">
        <v>9</v>
      </c>
      <c r="N100" s="238"/>
    </row>
    <row r="101" spans="1:14" x14ac:dyDescent="0.3">
      <c r="A101" s="238"/>
      <c r="B101" s="181" t="s">
        <v>569</v>
      </c>
      <c r="C101" s="175"/>
      <c r="D101" s="185"/>
      <c r="E101" s="185" t="s">
        <v>9</v>
      </c>
      <c r="F101" s="185" t="s">
        <v>9</v>
      </c>
      <c r="G101" s="185" t="s">
        <v>9</v>
      </c>
      <c r="H101" s="186" t="s">
        <v>9</v>
      </c>
      <c r="I101" s="184" t="s">
        <v>9</v>
      </c>
      <c r="J101" s="185" t="s">
        <v>9</v>
      </c>
      <c r="K101" s="187" t="s">
        <v>9</v>
      </c>
      <c r="L101" s="159" t="str">
        <f>VLOOKUP(K101,CódigosRetorno!$A$2:$B$1865,2,FALSE)</f>
        <v>-</v>
      </c>
      <c r="M101" s="185" t="s">
        <v>9</v>
      </c>
      <c r="N101" s="238"/>
    </row>
    <row r="102" spans="1:14" ht="24" x14ac:dyDescent="0.3">
      <c r="A102" s="238"/>
      <c r="B102" s="928">
        <f>+B100+1</f>
        <v>47</v>
      </c>
      <c r="C102" s="927" t="s">
        <v>570</v>
      </c>
      <c r="D102" s="931" t="s">
        <v>326</v>
      </c>
      <c r="E102" s="928" t="s">
        <v>142</v>
      </c>
      <c r="F102" s="928" t="s">
        <v>297</v>
      </c>
      <c r="G102" s="928" t="s">
        <v>298</v>
      </c>
      <c r="H102" s="943" t="s">
        <v>571</v>
      </c>
      <c r="I102" s="152" t="s">
        <v>382</v>
      </c>
      <c r="J102" s="148" t="s">
        <v>6</v>
      </c>
      <c r="K102" s="82" t="s">
        <v>572</v>
      </c>
      <c r="L102" s="136" t="str">
        <f>VLOOKUP(K102,CódigosRetorno!$A$2:$B$1865,2,FALSE)</f>
        <v>El dato ingresado en el Importe percibido debe ser numérico mayor a cero</v>
      </c>
      <c r="M102" s="148" t="s">
        <v>9</v>
      </c>
      <c r="N102" s="238"/>
    </row>
    <row r="103" spans="1:14" ht="36" x14ac:dyDescent="0.3">
      <c r="A103" s="238"/>
      <c r="B103" s="928"/>
      <c r="C103" s="927"/>
      <c r="D103" s="933"/>
      <c r="E103" s="928"/>
      <c r="F103" s="928"/>
      <c r="G103" s="928"/>
      <c r="H103" s="944"/>
      <c r="I103" s="152" t="s">
        <v>573</v>
      </c>
      <c r="J103" s="148" t="s">
        <v>6</v>
      </c>
      <c r="K103" s="82" t="s">
        <v>574</v>
      </c>
      <c r="L103" s="136" t="str">
        <f>VLOOKUP(K103,CódigosRetorno!$A$2:$B$1865,2,FALSE)</f>
        <v>Los montos de pago, percibidos y montos cobrados consignados para el documento relacionado no son correctos.</v>
      </c>
      <c r="M103" s="148" t="s">
        <v>9</v>
      </c>
      <c r="N103" s="238"/>
    </row>
    <row r="104" spans="1:14" ht="48" x14ac:dyDescent="0.3">
      <c r="A104" s="238"/>
      <c r="B104" s="928"/>
      <c r="C104" s="927"/>
      <c r="D104" s="932"/>
      <c r="E104" s="928"/>
      <c r="F104" s="928"/>
      <c r="G104" s="928"/>
      <c r="H104" s="945"/>
      <c r="I104" s="152" t="s">
        <v>575</v>
      </c>
      <c r="J104" s="148" t="s">
        <v>6</v>
      </c>
      <c r="K104" s="82" t="s">
        <v>574</v>
      </c>
      <c r="L104" s="136" t="str">
        <f>VLOOKUP(K104,CódigosRetorno!$A$2:$B$1865,2,FALSE)</f>
        <v>Los montos de pago, percibidos y montos cobrados consignados para el documento relacionado no son correctos.</v>
      </c>
      <c r="M104" s="148" t="s">
        <v>9</v>
      </c>
      <c r="N104" s="238"/>
    </row>
    <row r="105" spans="1:14" ht="36" x14ac:dyDescent="0.3">
      <c r="A105" s="238"/>
      <c r="B105" s="148">
        <f>+B102+1</f>
        <v>48</v>
      </c>
      <c r="C105" s="149" t="s">
        <v>576</v>
      </c>
      <c r="D105" s="148" t="s">
        <v>326</v>
      </c>
      <c r="E105" s="148" t="s">
        <v>142</v>
      </c>
      <c r="F105" s="148" t="s">
        <v>143</v>
      </c>
      <c r="G105" s="148" t="s">
        <v>305</v>
      </c>
      <c r="H105" s="150" t="s">
        <v>577</v>
      </c>
      <c r="I105" s="152" t="s">
        <v>322</v>
      </c>
      <c r="J105" s="148" t="s">
        <v>6</v>
      </c>
      <c r="K105" s="82" t="s">
        <v>578</v>
      </c>
      <c r="L105" s="136" t="str">
        <f>VLOOKUP(K105,CódigosRetorno!$A$2:$B$1865,2,FALSE)</f>
        <v>El valor de la moneda de importe percibido debe ser PEN</v>
      </c>
      <c r="M105" s="148" t="s">
        <v>9</v>
      </c>
      <c r="N105" s="238"/>
    </row>
    <row r="106" spans="1:14" ht="36" x14ac:dyDescent="0.3">
      <c r="A106" s="238"/>
      <c r="B106" s="148">
        <f>+B105+1</f>
        <v>49</v>
      </c>
      <c r="C106" s="149" t="s">
        <v>579</v>
      </c>
      <c r="D106" s="148" t="s">
        <v>326</v>
      </c>
      <c r="E106" s="148" t="s">
        <v>142</v>
      </c>
      <c r="F106" s="148" t="s">
        <v>176</v>
      </c>
      <c r="G106" s="148" t="s">
        <v>177</v>
      </c>
      <c r="H106" s="149" t="s">
        <v>580</v>
      </c>
      <c r="I106" s="136" t="s">
        <v>183</v>
      </c>
      <c r="J106" s="128" t="s">
        <v>9</v>
      </c>
      <c r="K106" s="142" t="s">
        <v>9</v>
      </c>
      <c r="L106" s="136" t="str">
        <f>VLOOKUP(K106,CódigosRetorno!$A$2:$B$1865,2,FALSE)</f>
        <v>-</v>
      </c>
      <c r="M106" s="148" t="s">
        <v>9</v>
      </c>
      <c r="N106" s="238"/>
    </row>
    <row r="107" spans="1:14" ht="24" x14ac:dyDescent="0.3">
      <c r="A107" s="238"/>
      <c r="B107" s="928">
        <f>B106+1</f>
        <v>50</v>
      </c>
      <c r="C107" s="927" t="s">
        <v>581</v>
      </c>
      <c r="D107" s="931" t="s">
        <v>326</v>
      </c>
      <c r="E107" s="928" t="s">
        <v>142</v>
      </c>
      <c r="F107" s="928" t="s">
        <v>297</v>
      </c>
      <c r="G107" s="928" t="s">
        <v>298</v>
      </c>
      <c r="H107" s="943" t="s">
        <v>582</v>
      </c>
      <c r="I107" s="152" t="s">
        <v>382</v>
      </c>
      <c r="J107" s="148" t="s">
        <v>6</v>
      </c>
      <c r="K107" s="82" t="s">
        <v>583</v>
      </c>
      <c r="L107" s="136" t="str">
        <f>VLOOKUP(K107,CódigosRetorno!$A$2:$B$1865,2,FALSE)</f>
        <v>El dato ingresado en el Monto total a cobrar debe ser numérico mayor a cero</v>
      </c>
      <c r="M107" s="148" t="s">
        <v>9</v>
      </c>
      <c r="N107" s="238"/>
    </row>
    <row r="108" spans="1:14" ht="36" x14ac:dyDescent="0.3">
      <c r="A108" s="238"/>
      <c r="B108" s="928"/>
      <c r="C108" s="927"/>
      <c r="D108" s="933"/>
      <c r="E108" s="928"/>
      <c r="F108" s="928"/>
      <c r="G108" s="928"/>
      <c r="H108" s="944"/>
      <c r="I108" s="152" t="s">
        <v>584</v>
      </c>
      <c r="J108" s="148" t="s">
        <v>6</v>
      </c>
      <c r="K108" s="82" t="s">
        <v>574</v>
      </c>
      <c r="L108" s="136" t="str">
        <f>VLOOKUP(K108,CódigosRetorno!$A$2:$B$1865,2,FALSE)</f>
        <v>Los montos de pago, percibidos y montos cobrados consignados para el documento relacionado no son correctos.</v>
      </c>
      <c r="M108" s="148" t="s">
        <v>9</v>
      </c>
      <c r="N108" s="238"/>
    </row>
    <row r="109" spans="1:14" ht="36" x14ac:dyDescent="0.3">
      <c r="A109" s="238"/>
      <c r="B109" s="928"/>
      <c r="C109" s="927"/>
      <c r="D109" s="932"/>
      <c r="E109" s="928"/>
      <c r="F109" s="928"/>
      <c r="G109" s="928"/>
      <c r="H109" s="945"/>
      <c r="I109" s="152" t="s">
        <v>585</v>
      </c>
      <c r="J109" s="148" t="s">
        <v>6</v>
      </c>
      <c r="K109" s="82" t="s">
        <v>574</v>
      </c>
      <c r="L109" s="136" t="str">
        <f>VLOOKUP(K109,CódigosRetorno!$A$2:$B$1865,2,FALSE)</f>
        <v>Los montos de pago, percibidos y montos cobrados consignados para el documento relacionado no son correctos.</v>
      </c>
      <c r="M109" s="148" t="s">
        <v>9</v>
      </c>
      <c r="N109" s="238"/>
    </row>
    <row r="110" spans="1:14" ht="36" x14ac:dyDescent="0.3">
      <c r="A110" s="238"/>
      <c r="B110" s="148">
        <f>+B107+1</f>
        <v>51</v>
      </c>
      <c r="C110" s="149" t="s">
        <v>586</v>
      </c>
      <c r="D110" s="148" t="s">
        <v>326</v>
      </c>
      <c r="E110" s="148" t="s">
        <v>142</v>
      </c>
      <c r="F110" s="148" t="s">
        <v>143</v>
      </c>
      <c r="G110" s="148" t="s">
        <v>305</v>
      </c>
      <c r="H110" s="150" t="s">
        <v>587</v>
      </c>
      <c r="I110" s="152" t="s">
        <v>322</v>
      </c>
      <c r="J110" s="148" t="s">
        <v>6</v>
      </c>
      <c r="K110" s="82" t="s">
        <v>588</v>
      </c>
      <c r="L110" s="136" t="str">
        <f>VLOOKUP(K110,CódigosRetorno!$A$2:$B$1865,2,FALSE)</f>
        <v>El valor de la moneda del Monto total a cobrar debe ser PEN</v>
      </c>
      <c r="M110" s="148" t="s">
        <v>9</v>
      </c>
      <c r="N110" s="238"/>
    </row>
    <row r="111" spans="1:14" x14ac:dyDescent="0.3">
      <c r="A111" s="238"/>
      <c r="B111" s="167" t="s">
        <v>400</v>
      </c>
      <c r="C111" s="175"/>
      <c r="D111" s="166"/>
      <c r="E111" s="166" t="s">
        <v>9</v>
      </c>
      <c r="F111" s="166" t="s">
        <v>9</v>
      </c>
      <c r="G111" s="166" t="s">
        <v>9</v>
      </c>
      <c r="H111" s="160" t="s">
        <v>9</v>
      </c>
      <c r="I111" s="184" t="s">
        <v>9</v>
      </c>
      <c r="J111" s="183" t="s">
        <v>9</v>
      </c>
      <c r="K111" s="174" t="s">
        <v>9</v>
      </c>
      <c r="L111" s="159" t="str">
        <f>VLOOKUP(K111,CódigosRetorno!$A$2:$B$1865,2,FALSE)</f>
        <v>-</v>
      </c>
      <c r="M111" s="183" t="s">
        <v>9</v>
      </c>
      <c r="N111" s="238"/>
    </row>
    <row r="112" spans="1:14" ht="24" x14ac:dyDescent="0.3">
      <c r="A112" s="238"/>
      <c r="B112" s="928">
        <f>+B110+1</f>
        <v>52</v>
      </c>
      <c r="C112" s="935" t="s">
        <v>589</v>
      </c>
      <c r="D112" s="937" t="s">
        <v>326</v>
      </c>
      <c r="E112" s="936" t="s">
        <v>181</v>
      </c>
      <c r="F112" s="936" t="s">
        <v>143</v>
      </c>
      <c r="G112" s="928" t="s">
        <v>305</v>
      </c>
      <c r="H112" s="946" t="s">
        <v>590</v>
      </c>
      <c r="I112" s="152" t="s">
        <v>403</v>
      </c>
      <c r="J112" s="148" t="s">
        <v>6</v>
      </c>
      <c r="K112" s="82" t="s">
        <v>404</v>
      </c>
      <c r="L112" s="136" t="str">
        <f>VLOOKUP(K112,CódigosRetorno!$A$2:$B$1865,2,FALSE)</f>
        <v>El XML no contiene el tag o no existe información de la moneda de referencia para el tipo de cambio</v>
      </c>
      <c r="M112" s="148" t="s">
        <v>9</v>
      </c>
      <c r="N112" s="238"/>
    </row>
    <row r="113" spans="1:14" ht="24" x14ac:dyDescent="0.3">
      <c r="A113" s="238"/>
      <c r="B113" s="928"/>
      <c r="C113" s="935"/>
      <c r="D113" s="938"/>
      <c r="E113" s="936"/>
      <c r="F113" s="936"/>
      <c r="G113" s="928"/>
      <c r="H113" s="947"/>
      <c r="I113" s="152" t="s">
        <v>405</v>
      </c>
      <c r="J113" s="148" t="s">
        <v>6</v>
      </c>
      <c r="K113" s="82" t="s">
        <v>406</v>
      </c>
      <c r="L113" s="136" t="str">
        <f>VLOOKUP(K113,CódigosRetorno!$A$2:$B$1865,2,FALSE)</f>
        <v>La moneda de referencia para el tipo de cambio debe ser la misma que la del documento relacionado</v>
      </c>
      <c r="M113" s="148" t="s">
        <v>9</v>
      </c>
      <c r="N113" s="238"/>
    </row>
    <row r="114" spans="1:14" ht="36" x14ac:dyDescent="0.3">
      <c r="A114" s="238"/>
      <c r="B114" s="148">
        <f>+B112+1</f>
        <v>53</v>
      </c>
      <c r="C114" s="136" t="s">
        <v>591</v>
      </c>
      <c r="D114" s="135" t="s">
        <v>326</v>
      </c>
      <c r="E114" s="135" t="s">
        <v>181</v>
      </c>
      <c r="F114" s="135" t="s">
        <v>143</v>
      </c>
      <c r="G114" s="148" t="s">
        <v>305</v>
      </c>
      <c r="H114" s="132" t="s">
        <v>592</v>
      </c>
      <c r="I114" s="295" t="s">
        <v>593</v>
      </c>
      <c r="J114" s="148" t="s">
        <v>6</v>
      </c>
      <c r="K114" s="82" t="s">
        <v>410</v>
      </c>
      <c r="L114" s="136" t="str">
        <f>VLOOKUP(K114,CódigosRetorno!$A$2:$B$1865,2,FALSE)</f>
        <v>El valor de la moneda objetivo para la Tasa de Cambio debe ser PEN</v>
      </c>
      <c r="M114" s="148" t="s">
        <v>9</v>
      </c>
      <c r="N114" s="238"/>
    </row>
    <row r="115" spans="1:14" ht="24" x14ac:dyDescent="0.3">
      <c r="A115" s="238"/>
      <c r="B115" s="928">
        <f>+B114+1</f>
        <v>54</v>
      </c>
      <c r="C115" s="935" t="s">
        <v>411</v>
      </c>
      <c r="D115" s="937" t="s">
        <v>326</v>
      </c>
      <c r="E115" s="936" t="s">
        <v>181</v>
      </c>
      <c r="F115" s="936" t="s">
        <v>412</v>
      </c>
      <c r="G115" s="936" t="s">
        <v>413</v>
      </c>
      <c r="H115" s="946" t="s">
        <v>594</v>
      </c>
      <c r="I115" s="152" t="s">
        <v>403</v>
      </c>
      <c r="J115" s="148" t="s">
        <v>6</v>
      </c>
      <c r="K115" s="82" t="s">
        <v>415</v>
      </c>
      <c r="L115" s="136" t="str">
        <f>VLOOKUP(K115,CódigosRetorno!$A$2:$B$1865,2,FALSE)</f>
        <v>El XML no contiene el tag o no existe información del tipo de cambio</v>
      </c>
      <c r="M115" s="148" t="s">
        <v>9</v>
      </c>
      <c r="N115" s="238"/>
    </row>
    <row r="116" spans="1:14" ht="24" x14ac:dyDescent="0.3">
      <c r="A116" s="238"/>
      <c r="B116" s="928"/>
      <c r="C116" s="935"/>
      <c r="D116" s="938"/>
      <c r="E116" s="936"/>
      <c r="F116" s="936"/>
      <c r="G116" s="936"/>
      <c r="H116" s="947"/>
      <c r="I116" s="152" t="s">
        <v>416</v>
      </c>
      <c r="J116" s="148" t="s">
        <v>6</v>
      </c>
      <c r="K116" s="82" t="s">
        <v>417</v>
      </c>
      <c r="L116" s="136" t="str">
        <f>VLOOKUP(K116,CódigosRetorno!$A$2:$B$1865,2,FALSE)</f>
        <v>El dato ingresado en el tipo de cambio debe ser numérico mayor a cero</v>
      </c>
      <c r="M116" s="148" t="s">
        <v>9</v>
      </c>
      <c r="N116" s="238"/>
    </row>
    <row r="117" spans="1:14" ht="36" x14ac:dyDescent="0.3">
      <c r="A117" s="238"/>
      <c r="B117" s="148">
        <f>+B115+1</f>
        <v>55</v>
      </c>
      <c r="C117" s="136" t="s">
        <v>595</v>
      </c>
      <c r="D117" s="135" t="s">
        <v>326</v>
      </c>
      <c r="E117" s="135" t="s">
        <v>181</v>
      </c>
      <c r="F117" s="135" t="s">
        <v>176</v>
      </c>
      <c r="G117" s="135" t="s">
        <v>177</v>
      </c>
      <c r="H117" s="136" t="s">
        <v>596</v>
      </c>
      <c r="I117" s="152" t="s">
        <v>403</v>
      </c>
      <c r="J117" s="148" t="s">
        <v>6</v>
      </c>
      <c r="K117" s="82" t="s">
        <v>420</v>
      </c>
      <c r="L117" s="136" t="str">
        <f>VLOOKUP(K117,CódigosRetorno!$A$2:$B$1865,2,FALSE)</f>
        <v>El XML no contiene el tag o no existe información de la fecha de cambio</v>
      </c>
      <c r="M117" s="148" t="s">
        <v>9</v>
      </c>
      <c r="N117" s="238"/>
    </row>
    <row r="118" spans="1:14" ht="15.45" customHeight="1" x14ac:dyDescent="0.3">
      <c r="A118" s="238"/>
      <c r="B118" s="237"/>
      <c r="C118" s="242"/>
      <c r="D118" s="225"/>
      <c r="E118" s="225"/>
      <c r="F118" s="225"/>
      <c r="G118" s="225"/>
      <c r="H118" s="242"/>
      <c r="I118" s="238"/>
      <c r="J118" s="244"/>
      <c r="K118" s="245"/>
      <c r="L118" s="238"/>
      <c r="M118" s="238"/>
      <c r="N118" s="238"/>
    </row>
  </sheetData>
  <autoFilter ref="B2:M117" xr:uid="{00000000-0001-0000-0700-000000000000}"/>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D39" activePane="bottomRight" state="frozen"/>
      <selection activeCell="D502" sqref="D502"/>
      <selection pane="topRight" activeCell="D502" sqref="D502"/>
      <selection pane="bottomLeft" activeCell="D502" sqref="D502"/>
      <selection pane="bottomRight" activeCell="G2" sqref="G2"/>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77734375" customWidth="1"/>
    <col min="13" max="13" width="11.44140625" customWidth="1"/>
    <col min="14" max="14" width="2.5546875" customWidth="1"/>
    <col min="15" max="20" width="0" hidden="1" customWidth="1"/>
    <col min="21" max="16384" width="11.44140625" hidden="1"/>
  </cols>
  <sheetData>
    <row r="1" spans="1:14" x14ac:dyDescent="0.3">
      <c r="A1" s="222"/>
      <c r="B1" s="247"/>
      <c r="C1" s="275"/>
      <c r="D1" s="249"/>
      <c r="E1" s="249"/>
      <c r="F1" s="249"/>
      <c r="G1" s="250"/>
      <c r="H1" s="251"/>
      <c r="I1" s="248"/>
      <c r="J1" s="252"/>
      <c r="K1" s="253"/>
      <c r="L1" s="251"/>
      <c r="M1" s="254"/>
      <c r="N1" s="222"/>
    </row>
    <row r="2" spans="1:14" ht="24" customHeight="1" x14ac:dyDescent="0.3">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
      <c r="A3" s="222"/>
      <c r="B3" s="84"/>
      <c r="C3" s="90"/>
      <c r="D3" s="155"/>
      <c r="E3" s="76"/>
      <c r="F3" s="76"/>
      <c r="G3" s="84"/>
      <c r="H3" s="90"/>
      <c r="I3" s="136"/>
      <c r="J3" s="81" t="s">
        <v>6</v>
      </c>
      <c r="K3" s="144" t="s">
        <v>597</v>
      </c>
      <c r="L3" s="136" t="str">
        <f>VLOOKUP(K3,CódigosRetorno!A:B,2,FALSE)</f>
        <v>El ticket no existe</v>
      </c>
      <c r="M3" s="135" t="s">
        <v>9</v>
      </c>
      <c r="N3" s="222"/>
    </row>
    <row r="4" spans="1:14" x14ac:dyDescent="0.3">
      <c r="A4" s="222"/>
      <c r="B4" s="167" t="s">
        <v>598</v>
      </c>
      <c r="C4" s="161"/>
      <c r="D4" s="161"/>
      <c r="E4" s="161"/>
      <c r="F4" s="161"/>
      <c r="G4" s="161"/>
      <c r="H4" s="161"/>
      <c r="I4" s="161"/>
      <c r="J4" s="190"/>
      <c r="K4" s="194" t="s">
        <v>9</v>
      </c>
      <c r="L4" s="159" t="str">
        <f>VLOOKUP(K4,CódigosRetorno!A:B,2,FALSE)</f>
        <v>-</v>
      </c>
      <c r="M4" s="161"/>
      <c r="N4" s="222"/>
    </row>
    <row r="5" spans="1:14" ht="24" customHeight="1" x14ac:dyDescent="0.3">
      <c r="A5" s="222"/>
      <c r="B5" s="956">
        <v>1</v>
      </c>
      <c r="C5" s="935" t="s">
        <v>599</v>
      </c>
      <c r="D5" s="956" t="s">
        <v>62</v>
      </c>
      <c r="E5" s="956" t="s">
        <v>142</v>
      </c>
      <c r="F5" s="936" t="s">
        <v>340</v>
      </c>
      <c r="G5" s="957" t="s">
        <v>144</v>
      </c>
      <c r="H5" s="935" t="s">
        <v>600</v>
      </c>
      <c r="I5" s="138" t="s">
        <v>601</v>
      </c>
      <c r="J5" s="128" t="s">
        <v>6</v>
      </c>
      <c r="K5" s="142" t="s">
        <v>602</v>
      </c>
      <c r="L5" s="136" t="str">
        <f>VLOOKUP(K5,CódigosRetorno!$A$2:$B$2004,2,FALSE)</f>
        <v>El XML no contiene el tag o no existe informacion de UBLVersionID</v>
      </c>
      <c r="M5" s="128" t="s">
        <v>9</v>
      </c>
      <c r="N5" s="222"/>
    </row>
    <row r="6" spans="1:14" x14ac:dyDescent="0.3">
      <c r="A6" s="222"/>
      <c r="B6" s="956"/>
      <c r="C6" s="935"/>
      <c r="D6" s="956"/>
      <c r="E6" s="956"/>
      <c r="F6" s="936"/>
      <c r="G6" s="957"/>
      <c r="H6" s="935"/>
      <c r="I6" s="136" t="s">
        <v>148</v>
      </c>
      <c r="J6" s="128" t="s">
        <v>6</v>
      </c>
      <c r="K6" s="142" t="s">
        <v>603</v>
      </c>
      <c r="L6" s="136" t="str">
        <f>VLOOKUP(K6,CódigosRetorno!$A$2:$B$2004,2,FALSE)</f>
        <v>UBLVersionID - La versión del UBL no es correcta</v>
      </c>
      <c r="M6" s="128" t="s">
        <v>9</v>
      </c>
      <c r="N6" s="222"/>
    </row>
    <row r="7" spans="1:14" ht="24" customHeight="1" x14ac:dyDescent="0.3">
      <c r="A7" s="222"/>
      <c r="B7" s="128">
        <v>2</v>
      </c>
      <c r="C7" s="136" t="s">
        <v>150</v>
      </c>
      <c r="D7" s="128" t="s">
        <v>62</v>
      </c>
      <c r="E7" s="128" t="s">
        <v>142</v>
      </c>
      <c r="F7" s="135" t="s">
        <v>340</v>
      </c>
      <c r="G7" s="144" t="s">
        <v>151</v>
      </c>
      <c r="H7" s="138" t="s">
        <v>604</v>
      </c>
      <c r="I7" s="136" t="s">
        <v>154</v>
      </c>
      <c r="J7" s="128" t="s">
        <v>6</v>
      </c>
      <c r="K7" s="144" t="s">
        <v>605</v>
      </c>
      <c r="L7" s="136" t="str">
        <f>VLOOKUP(K7,CódigosRetorno!$A$2:$B$2004,2,FALSE)</f>
        <v>CustomizationID - La versión del documento no es la correcta</v>
      </c>
      <c r="M7" s="128" t="s">
        <v>9</v>
      </c>
      <c r="N7" s="222"/>
    </row>
    <row r="8" spans="1:14" x14ac:dyDescent="0.3">
      <c r="A8" s="222"/>
      <c r="B8" s="956">
        <f>B7+1</f>
        <v>3</v>
      </c>
      <c r="C8" s="935" t="s">
        <v>606</v>
      </c>
      <c r="D8" s="953" t="s">
        <v>62</v>
      </c>
      <c r="E8" s="956" t="s">
        <v>142</v>
      </c>
      <c r="F8" s="936" t="s">
        <v>607</v>
      </c>
      <c r="G8" s="957" t="s">
        <v>608</v>
      </c>
      <c r="H8" s="935" t="s">
        <v>609</v>
      </c>
      <c r="I8" s="136" t="s">
        <v>610</v>
      </c>
      <c r="J8" s="135" t="s">
        <v>6</v>
      </c>
      <c r="K8" s="144" t="s">
        <v>611</v>
      </c>
      <c r="L8" s="136" t="str">
        <f>VLOOKUP(K8,CódigosRetorno!$A$2:$B$2004,2,FALSE)</f>
        <v>El ID debe coincidir con el nombre del archivo</v>
      </c>
      <c r="M8" s="128" t="s">
        <v>9</v>
      </c>
      <c r="N8" s="222"/>
    </row>
    <row r="9" spans="1:14" x14ac:dyDescent="0.3">
      <c r="A9" s="222"/>
      <c r="B9" s="956"/>
      <c r="C9" s="935"/>
      <c r="D9" s="955"/>
      <c r="E9" s="956"/>
      <c r="F9" s="936"/>
      <c r="G9" s="957"/>
      <c r="H9" s="935"/>
      <c r="I9" s="136" t="s">
        <v>612</v>
      </c>
      <c r="J9" s="135" t="s">
        <v>6</v>
      </c>
      <c r="K9" s="144" t="s">
        <v>613</v>
      </c>
      <c r="L9" s="136" t="str">
        <f>VLOOKUP(K9,CódigosRetorno!$A$2:$B$2004,2,FALSE)</f>
        <v>El archivo de comunicacion de baja ya fue presentado anteriormente</v>
      </c>
      <c r="M9" s="128" t="s">
        <v>9</v>
      </c>
      <c r="N9" s="222"/>
    </row>
    <row r="10" spans="1:14" ht="24" customHeight="1" x14ac:dyDescent="0.3">
      <c r="A10" s="222"/>
      <c r="B10" s="956">
        <f>B8+1</f>
        <v>4</v>
      </c>
      <c r="C10" s="935" t="s">
        <v>614</v>
      </c>
      <c r="D10" s="953" t="s">
        <v>62</v>
      </c>
      <c r="E10" s="956" t="s">
        <v>142</v>
      </c>
      <c r="F10" s="936" t="s">
        <v>340</v>
      </c>
      <c r="G10" s="957" t="s">
        <v>177</v>
      </c>
      <c r="H10" s="935" t="s">
        <v>615</v>
      </c>
      <c r="I10" s="136" t="s">
        <v>616</v>
      </c>
      <c r="J10" s="135" t="s">
        <v>6</v>
      </c>
      <c r="K10" s="144" t="s">
        <v>617</v>
      </c>
      <c r="L10" s="136" t="str">
        <f>VLOOKUP(K10,CódigosRetorno!$A$2:$B$2004,2,FALSE)</f>
        <v>La fecha de generación del resumen debe ser igual a la fecha consignada en el nombre del archivo</v>
      </c>
      <c r="M10" s="128" t="s">
        <v>9</v>
      </c>
      <c r="N10" s="222"/>
    </row>
    <row r="11" spans="1:14" x14ac:dyDescent="0.3">
      <c r="A11" s="222"/>
      <c r="B11" s="956"/>
      <c r="C11" s="935"/>
      <c r="D11" s="955"/>
      <c r="E11" s="956"/>
      <c r="F11" s="936"/>
      <c r="G11" s="957"/>
      <c r="H11" s="935"/>
      <c r="I11" s="136" t="s">
        <v>618</v>
      </c>
      <c r="J11" s="135" t="s">
        <v>6</v>
      </c>
      <c r="K11" s="144" t="s">
        <v>619</v>
      </c>
      <c r="L11" s="136" t="str">
        <f>VLOOKUP(K11,CódigosRetorno!$A$2:$B$2004,2,FALSE)</f>
        <v>La fecha del IssueDate no debe ser mayor a la fecha de recepción</v>
      </c>
      <c r="M11" s="128" t="s">
        <v>9</v>
      </c>
      <c r="N11" s="222"/>
    </row>
    <row r="12" spans="1:14" ht="24" customHeight="1" x14ac:dyDescent="0.3">
      <c r="A12" s="222"/>
      <c r="B12" s="128">
        <f>+B10+1</f>
        <v>5</v>
      </c>
      <c r="C12" s="132" t="s">
        <v>620</v>
      </c>
      <c r="D12" s="128" t="s">
        <v>62</v>
      </c>
      <c r="E12" s="133" t="s">
        <v>142</v>
      </c>
      <c r="F12" s="129" t="s">
        <v>340</v>
      </c>
      <c r="G12" s="141" t="s">
        <v>177</v>
      </c>
      <c r="H12" s="132" t="s">
        <v>621</v>
      </c>
      <c r="I12" s="136" t="s">
        <v>622</v>
      </c>
      <c r="J12" s="135" t="s">
        <v>6</v>
      </c>
      <c r="K12" s="144" t="s">
        <v>623</v>
      </c>
      <c r="L12" s="136" t="str">
        <f>VLOOKUP(K12,CódigosRetorno!$A$2:$B$2004,2,FALSE)</f>
        <v>La fecha de generación de la comunicación/resumen debe ser mayor o igual a la fecha de generación/emisión de los documentos</v>
      </c>
      <c r="M12" s="128" t="s">
        <v>9</v>
      </c>
      <c r="N12" s="222"/>
    </row>
    <row r="13" spans="1:14" x14ac:dyDescent="0.3">
      <c r="A13" s="222"/>
      <c r="B13" s="128">
        <f>B12+1</f>
        <v>6</v>
      </c>
      <c r="C13" s="136" t="s">
        <v>61</v>
      </c>
      <c r="D13" s="128" t="s">
        <v>62</v>
      </c>
      <c r="E13" s="128" t="s">
        <v>142</v>
      </c>
      <c r="F13" s="135" t="s">
        <v>157</v>
      </c>
      <c r="G13" s="128" t="s">
        <v>9</v>
      </c>
      <c r="H13" s="136" t="s">
        <v>9</v>
      </c>
      <c r="I13" s="136" t="s">
        <v>624</v>
      </c>
      <c r="J13" s="142" t="s">
        <v>9</v>
      </c>
      <c r="K13" s="142" t="s">
        <v>9</v>
      </c>
      <c r="L13" s="136" t="str">
        <f>VLOOKUP(K13,CódigosRetorno!$A$2:$B$2004,2,FALSE)</f>
        <v>-</v>
      </c>
      <c r="M13" s="135" t="s">
        <v>9</v>
      </c>
      <c r="N13" s="222"/>
    </row>
    <row r="14" spans="1:14" ht="24" x14ac:dyDescent="0.3">
      <c r="A14" s="222"/>
      <c r="B14" s="956">
        <f>+B13+1</f>
        <v>7</v>
      </c>
      <c r="C14" s="939" t="s">
        <v>625</v>
      </c>
      <c r="D14" s="953" t="s">
        <v>62</v>
      </c>
      <c r="E14" s="956" t="s">
        <v>142</v>
      </c>
      <c r="F14" s="937" t="s">
        <v>186</v>
      </c>
      <c r="G14" s="951"/>
      <c r="H14" s="939" t="s">
        <v>626</v>
      </c>
      <c r="I14" s="136" t="s">
        <v>627</v>
      </c>
      <c r="J14" s="135" t="s">
        <v>6</v>
      </c>
      <c r="K14" s="144" t="s">
        <v>189</v>
      </c>
      <c r="L14" s="136" t="str">
        <f>VLOOKUP(K14,CódigosRetorno!$A$2:$B$2004,2,FALSE)</f>
        <v>Número de RUC del nombre del archivo no coincide con el consignado en el contenido del archivo XML</v>
      </c>
      <c r="M14" s="128" t="s">
        <v>9</v>
      </c>
      <c r="N14" s="222"/>
    </row>
    <row r="15" spans="1:14" x14ac:dyDescent="0.3">
      <c r="A15" s="222"/>
      <c r="B15" s="956"/>
      <c r="C15" s="940"/>
      <c r="D15" s="954"/>
      <c r="E15" s="956"/>
      <c r="F15" s="938"/>
      <c r="G15" s="959"/>
      <c r="H15" s="940"/>
      <c r="I15" s="136" t="s">
        <v>628</v>
      </c>
      <c r="J15" s="142" t="s">
        <v>6</v>
      </c>
      <c r="K15" s="144" t="s">
        <v>629</v>
      </c>
      <c r="L15" s="136" t="str">
        <f>VLOOKUP(K15,CódigosRetorno!$A$2:$B$2004,2,FALSE)</f>
        <v>El contribuyente no esta habido</v>
      </c>
      <c r="M15" s="135" t="s">
        <v>255</v>
      </c>
      <c r="N15" s="222"/>
    </row>
    <row r="16" spans="1:14" x14ac:dyDescent="0.3">
      <c r="A16" s="222"/>
      <c r="B16" s="956"/>
      <c r="C16" s="935" t="s">
        <v>630</v>
      </c>
      <c r="D16" s="954"/>
      <c r="E16" s="956"/>
      <c r="F16" s="936" t="s">
        <v>194</v>
      </c>
      <c r="G16" s="957" t="s">
        <v>195</v>
      </c>
      <c r="H16" s="935" t="s">
        <v>631</v>
      </c>
      <c r="I16" s="93" t="s">
        <v>601</v>
      </c>
      <c r="J16" s="135" t="s">
        <v>6</v>
      </c>
      <c r="K16" s="144" t="s">
        <v>632</v>
      </c>
      <c r="L16" s="136" t="str">
        <f>VLOOKUP(K16,CódigosRetorno!$A$2:$B$2004,2,FALSE)</f>
        <v>El XML no contiene el tag AdditionalAccountID del emisor del documento</v>
      </c>
      <c r="M16" s="128" t="s">
        <v>9</v>
      </c>
      <c r="N16" s="222"/>
    </row>
    <row r="17" spans="1:14" x14ac:dyDescent="0.3">
      <c r="A17" s="222"/>
      <c r="B17" s="956"/>
      <c r="C17" s="935"/>
      <c r="D17" s="955"/>
      <c r="E17" s="956"/>
      <c r="F17" s="936"/>
      <c r="G17" s="957"/>
      <c r="H17" s="935"/>
      <c r="I17" s="136" t="s">
        <v>633</v>
      </c>
      <c r="J17" s="135" t="s">
        <v>6</v>
      </c>
      <c r="K17" s="144" t="s">
        <v>634</v>
      </c>
      <c r="L17" s="136" t="str">
        <f>VLOOKUP(K17,CódigosRetorno!$A$2:$B$2004,2,FALSE)</f>
        <v>AdditionalAccountID - El dato ingresado no cumple con el estandar</v>
      </c>
      <c r="M17" s="128" t="s">
        <v>9</v>
      </c>
      <c r="N17" s="222"/>
    </row>
    <row r="18" spans="1:14" x14ac:dyDescent="0.3">
      <c r="A18" s="222"/>
      <c r="B18" s="956">
        <f>+B14+1</f>
        <v>8</v>
      </c>
      <c r="C18" s="935" t="s">
        <v>635</v>
      </c>
      <c r="D18" s="953" t="s">
        <v>62</v>
      </c>
      <c r="E18" s="956" t="s">
        <v>142</v>
      </c>
      <c r="F18" s="936" t="s">
        <v>220</v>
      </c>
      <c r="G18" s="957"/>
      <c r="H18" s="935" t="s">
        <v>636</v>
      </c>
      <c r="I18" s="93" t="s">
        <v>601</v>
      </c>
      <c r="J18" s="135" t="s">
        <v>6</v>
      </c>
      <c r="K18" s="144" t="s">
        <v>637</v>
      </c>
      <c r="L18" s="136" t="str">
        <f>VLOOKUP(K18,CódigosRetorno!$A$2:$B$2004,2,FALSE)</f>
        <v>El XML no contiene el tag RegistrationName del emisor del documento</v>
      </c>
      <c r="M18" s="128" t="s">
        <v>9</v>
      </c>
      <c r="N18" s="222"/>
    </row>
    <row r="19" spans="1:14" ht="36" x14ac:dyDescent="0.3">
      <c r="A19" s="222"/>
      <c r="B19" s="956"/>
      <c r="C19" s="935"/>
      <c r="D19" s="955"/>
      <c r="E19" s="956"/>
      <c r="F19" s="936"/>
      <c r="G19" s="957"/>
      <c r="H19" s="935"/>
      <c r="I19" s="801" t="s">
        <v>9066</v>
      </c>
      <c r="J19" s="800" t="s">
        <v>6</v>
      </c>
      <c r="K19" s="809" t="s">
        <v>638</v>
      </c>
      <c r="L19" s="136" t="str">
        <f>VLOOKUP(K19,CódigosRetorno!$A$2:$B$2004,2,FALSE)</f>
        <v>RegistrationName - El dato ingresado no cumple con el estandar</v>
      </c>
      <c r="M19" s="128" t="s">
        <v>9</v>
      </c>
      <c r="N19" s="222"/>
    </row>
    <row r="20" spans="1:14" x14ac:dyDescent="0.3">
      <c r="A20" s="222"/>
      <c r="B20" s="167" t="s">
        <v>639</v>
      </c>
      <c r="C20" s="159"/>
      <c r="D20" s="164"/>
      <c r="E20" s="164"/>
      <c r="F20" s="166"/>
      <c r="G20" s="170"/>
      <c r="H20" s="159"/>
      <c r="I20" s="168"/>
      <c r="J20" s="166"/>
      <c r="K20" s="170" t="s">
        <v>9</v>
      </c>
      <c r="L20" s="159" t="str">
        <f>VLOOKUP(K20,CódigosRetorno!$A$2:$B$2004,2,FALSE)</f>
        <v>-</v>
      </c>
      <c r="M20" s="164"/>
      <c r="N20" s="222"/>
    </row>
    <row r="21" spans="1:14" ht="24" customHeight="1" x14ac:dyDescent="0.3">
      <c r="A21" s="222"/>
      <c r="B21" s="956">
        <f>+B18+1</f>
        <v>9</v>
      </c>
      <c r="C21" s="935" t="s">
        <v>640</v>
      </c>
      <c r="D21" s="953" t="s">
        <v>641</v>
      </c>
      <c r="E21" s="956" t="s">
        <v>142</v>
      </c>
      <c r="F21" s="936" t="s">
        <v>642</v>
      </c>
      <c r="G21" s="957"/>
      <c r="H21" s="935" t="s">
        <v>643</v>
      </c>
      <c r="I21" s="136" t="s">
        <v>644</v>
      </c>
      <c r="J21" s="135" t="s">
        <v>6</v>
      </c>
      <c r="K21" s="144" t="s">
        <v>645</v>
      </c>
      <c r="L21" s="136" t="str">
        <f>VLOOKUP(K21,CódigosRetorno!$A$2:$B$2004,2,FALSE)</f>
        <v>El tag LineID de VoidedDocumentsLine esta vacío</v>
      </c>
      <c r="M21" s="128" t="s">
        <v>9</v>
      </c>
      <c r="N21" s="222"/>
    </row>
    <row r="22" spans="1:14" x14ac:dyDescent="0.3">
      <c r="A22" s="222"/>
      <c r="B22" s="956"/>
      <c r="C22" s="935"/>
      <c r="D22" s="954"/>
      <c r="E22" s="956"/>
      <c r="F22" s="936"/>
      <c r="G22" s="957"/>
      <c r="H22" s="935"/>
      <c r="I22" s="136" t="s">
        <v>646</v>
      </c>
      <c r="J22" s="135" t="s">
        <v>6</v>
      </c>
      <c r="K22" s="144" t="s">
        <v>647</v>
      </c>
      <c r="L22" s="136" t="str">
        <f>VLOOKUP(K22,CódigosRetorno!$A$2:$B$2004,2,FALSE)</f>
        <v>LineID - El dato ingresado no cumple con el estandar</v>
      </c>
      <c r="M22" s="128" t="s">
        <v>9</v>
      </c>
      <c r="N22" s="222"/>
    </row>
    <row r="23" spans="1:14" x14ac:dyDescent="0.3">
      <c r="A23" s="222"/>
      <c r="B23" s="956"/>
      <c r="C23" s="935"/>
      <c r="D23" s="954"/>
      <c r="E23" s="956"/>
      <c r="F23" s="936"/>
      <c r="G23" s="957"/>
      <c r="H23" s="935"/>
      <c r="I23" s="136" t="s">
        <v>648</v>
      </c>
      <c r="J23" s="135" t="s">
        <v>6</v>
      </c>
      <c r="K23" s="144" t="s">
        <v>649</v>
      </c>
      <c r="L23" s="136" t="str">
        <f>VLOOKUP(K23,CódigosRetorno!$A$2:$B$2004,2,FALSE)</f>
        <v>LineID - El dato ingresado debe ser correlativo mayor a cero</v>
      </c>
      <c r="M23" s="128" t="s">
        <v>9</v>
      </c>
      <c r="N23" s="222"/>
    </row>
    <row r="24" spans="1:14" x14ac:dyDescent="0.3">
      <c r="A24" s="222"/>
      <c r="B24" s="956"/>
      <c r="C24" s="935"/>
      <c r="D24" s="955"/>
      <c r="E24" s="956"/>
      <c r="F24" s="936"/>
      <c r="G24" s="957"/>
      <c r="H24" s="935"/>
      <c r="I24" s="138" t="s">
        <v>650</v>
      </c>
      <c r="J24" s="135" t="s">
        <v>6</v>
      </c>
      <c r="K24" s="144" t="s">
        <v>651</v>
      </c>
      <c r="L24" s="136" t="str">
        <f>VLOOKUP(K24,CódigosRetorno!$A$2:$B$2004,2,FALSE)</f>
        <v>El número de ítem no puede estar duplicado.</v>
      </c>
      <c r="M24" s="128" t="s">
        <v>9</v>
      </c>
      <c r="N24" s="222"/>
    </row>
    <row r="25" spans="1:14" x14ac:dyDescent="0.3">
      <c r="A25" s="222"/>
      <c r="B25" s="956">
        <f>+B21+1</f>
        <v>10</v>
      </c>
      <c r="C25" s="935" t="s">
        <v>652</v>
      </c>
      <c r="D25" s="953" t="s">
        <v>641</v>
      </c>
      <c r="E25" s="956" t="s">
        <v>142</v>
      </c>
      <c r="F25" s="936" t="s">
        <v>327</v>
      </c>
      <c r="G25" s="957" t="s">
        <v>328</v>
      </c>
      <c r="H25" s="935" t="s">
        <v>653</v>
      </c>
      <c r="I25" s="136" t="s">
        <v>644</v>
      </c>
      <c r="J25" s="135" t="s">
        <v>6</v>
      </c>
      <c r="K25" s="144" t="s">
        <v>654</v>
      </c>
      <c r="L25" s="136" t="str">
        <f>VLOOKUP(K25,CódigosRetorno!$A$2:$B$2004,2,FALSE)</f>
        <v>El tag DocumentTypeCode es vacío</v>
      </c>
      <c r="M25" s="128" t="s">
        <v>9</v>
      </c>
      <c r="N25" s="222"/>
    </row>
    <row r="26" spans="1:14" x14ac:dyDescent="0.3">
      <c r="A26" s="222"/>
      <c r="B26" s="956"/>
      <c r="C26" s="935"/>
      <c r="D26" s="954"/>
      <c r="E26" s="956"/>
      <c r="F26" s="936"/>
      <c r="G26" s="957"/>
      <c r="H26" s="935"/>
      <c r="I26" s="136" t="s">
        <v>655</v>
      </c>
      <c r="J26" s="135" t="s">
        <v>6</v>
      </c>
      <c r="K26" s="144" t="s">
        <v>656</v>
      </c>
      <c r="L26" s="136" t="str">
        <f>VLOOKUP(K26,CódigosRetorno!$A$2:$B$2004,2,FALSE)</f>
        <v>DocumentTypeCode - El valor del tipo de documento es invalido</v>
      </c>
      <c r="M26" s="128" t="s">
        <v>9</v>
      </c>
      <c r="N26" s="222"/>
    </row>
    <row r="27" spans="1:14" ht="24" customHeight="1" x14ac:dyDescent="0.3">
      <c r="A27" s="222"/>
      <c r="B27" s="953">
        <f>+B25+1</f>
        <v>11</v>
      </c>
      <c r="C27" s="946" t="s">
        <v>657</v>
      </c>
      <c r="D27" s="953" t="s">
        <v>641</v>
      </c>
      <c r="E27" s="953" t="s">
        <v>142</v>
      </c>
      <c r="F27" s="937" t="s">
        <v>658</v>
      </c>
      <c r="G27" s="951"/>
      <c r="H27" s="946" t="s">
        <v>659</v>
      </c>
      <c r="I27" s="136" t="s">
        <v>644</v>
      </c>
      <c r="J27" s="135" t="s">
        <v>6</v>
      </c>
      <c r="K27" s="144" t="s">
        <v>660</v>
      </c>
      <c r="L27" s="136" t="str">
        <f>VLOOKUP(K27,CódigosRetorno!$A$2:$B$2004,2,FALSE)</f>
        <v>El tag DocumentSerialID es vacío</v>
      </c>
      <c r="M27" s="128" t="s">
        <v>9</v>
      </c>
      <c r="N27" s="222"/>
    </row>
    <row r="28" spans="1:14" ht="36" x14ac:dyDescent="0.3">
      <c r="A28" s="222"/>
      <c r="B28" s="954"/>
      <c r="C28" s="958"/>
      <c r="D28" s="954"/>
      <c r="E28" s="954"/>
      <c r="F28" s="948"/>
      <c r="G28" s="952"/>
      <c r="H28" s="958"/>
      <c r="I28" s="136" t="s">
        <v>661</v>
      </c>
      <c r="J28" s="142" t="s">
        <v>6</v>
      </c>
      <c r="K28" s="144" t="s">
        <v>662</v>
      </c>
      <c r="L28" s="136" t="str">
        <f>VLOOKUP(K28,CódigosRetorno!$A$2:$B$2004,2,FALSE)</f>
        <v>No puede dar de baja 'Recibos de servicios publicos' por SEE-Desde los sistemas del contribuyente</v>
      </c>
      <c r="M28" s="128" t="s">
        <v>9</v>
      </c>
      <c r="N28" s="222"/>
    </row>
    <row r="29" spans="1:14" ht="36" x14ac:dyDescent="0.3">
      <c r="A29" s="222"/>
      <c r="B29" s="954"/>
      <c r="C29" s="958"/>
      <c r="D29" s="954"/>
      <c r="E29" s="954"/>
      <c r="F29" s="948"/>
      <c r="G29" s="952"/>
      <c r="H29" s="958"/>
      <c r="I29" s="136" t="s">
        <v>663</v>
      </c>
      <c r="J29" s="135" t="s">
        <v>6</v>
      </c>
      <c r="K29" s="77" t="s">
        <v>664</v>
      </c>
      <c r="L29" s="136" t="str">
        <f>VLOOKUP(K29,CódigosRetorno!$A$2:$B$2004,2,FALSE)</f>
        <v>El dato ingresado  no cumple con el patron SERIE</v>
      </c>
      <c r="M29" s="128" t="s">
        <v>9</v>
      </c>
      <c r="N29" s="222"/>
    </row>
    <row r="30" spans="1:14" ht="24" x14ac:dyDescent="0.3">
      <c r="A30" s="222"/>
      <c r="B30" s="954"/>
      <c r="C30" s="958"/>
      <c r="D30" s="954"/>
      <c r="E30" s="954"/>
      <c r="F30" s="948"/>
      <c r="G30" s="952"/>
      <c r="H30" s="958"/>
      <c r="I30" s="136" t="s">
        <v>665</v>
      </c>
      <c r="J30" s="135" t="s">
        <v>6</v>
      </c>
      <c r="K30" s="77" t="s">
        <v>664</v>
      </c>
      <c r="L30" s="136" t="str">
        <f>VLOOKUP(K30,CódigosRetorno!$A$2:$B$2004,2,FALSE)</f>
        <v>El dato ingresado  no cumple con el patron SERIE</v>
      </c>
      <c r="M30" s="128" t="s">
        <v>9</v>
      </c>
      <c r="N30" s="222"/>
    </row>
    <row r="31" spans="1:14" ht="36" x14ac:dyDescent="0.3">
      <c r="A31" s="222"/>
      <c r="B31" s="954"/>
      <c r="C31" s="958"/>
      <c r="D31" s="954"/>
      <c r="E31" s="954"/>
      <c r="F31" s="948"/>
      <c r="G31" s="952"/>
      <c r="H31" s="958"/>
      <c r="I31" s="136" t="s">
        <v>666</v>
      </c>
      <c r="J31" s="135" t="s">
        <v>6</v>
      </c>
      <c r="K31" s="77" t="s">
        <v>664</v>
      </c>
      <c r="L31" s="136" t="str">
        <f>VLOOKUP(K31,CódigosRetorno!$A$2:$B$2004,2,FALSE)</f>
        <v>El dato ingresado  no cumple con el patron SERIE</v>
      </c>
      <c r="M31" s="128" t="s">
        <v>9</v>
      </c>
      <c r="N31" s="222"/>
    </row>
    <row r="32" spans="1:14" ht="24" customHeight="1" x14ac:dyDescent="0.3">
      <c r="A32" s="222"/>
      <c r="B32" s="953">
        <f>+B27+1</f>
        <v>12</v>
      </c>
      <c r="C32" s="946" t="s">
        <v>667</v>
      </c>
      <c r="D32" s="953" t="s">
        <v>641</v>
      </c>
      <c r="E32" s="953" t="s">
        <v>142</v>
      </c>
      <c r="F32" s="937" t="s">
        <v>668</v>
      </c>
      <c r="G32" s="951"/>
      <c r="H32" s="946" t="s">
        <v>669</v>
      </c>
      <c r="I32" s="136" t="s">
        <v>644</v>
      </c>
      <c r="J32" s="135" t="s">
        <v>6</v>
      </c>
      <c r="K32" s="144" t="s">
        <v>670</v>
      </c>
      <c r="L32" s="136" t="str">
        <f>VLOOKUP(K32,CódigosRetorno!$A$2:$B$2004,2,FALSE)</f>
        <v>El tag DocumentNumberID esta vacío</v>
      </c>
      <c r="M32" s="128" t="s">
        <v>9</v>
      </c>
      <c r="N32" s="222"/>
    </row>
    <row r="33" spans="1:14" ht="24" x14ac:dyDescent="0.3">
      <c r="A33" s="222"/>
      <c r="B33" s="954"/>
      <c r="C33" s="958"/>
      <c r="D33" s="954"/>
      <c r="E33" s="954"/>
      <c r="F33" s="948"/>
      <c r="G33" s="952"/>
      <c r="H33" s="958"/>
      <c r="I33" s="136" t="s">
        <v>671</v>
      </c>
      <c r="J33" s="135" t="s">
        <v>6</v>
      </c>
      <c r="K33" s="144" t="s">
        <v>672</v>
      </c>
      <c r="L33" s="136" t="str">
        <f>VLOOKUP(K33,CódigosRetorno!$A$2:$B$2004,2,FALSE)</f>
        <v>El dato ingresado en DocumentNumberID debe ser numerico y como maximo de 8 digitos</v>
      </c>
      <c r="M33" s="128" t="s">
        <v>9</v>
      </c>
      <c r="N33" s="222"/>
    </row>
    <row r="34" spans="1:14" ht="24" x14ac:dyDescent="0.3">
      <c r="A34" s="222"/>
      <c r="B34" s="954"/>
      <c r="C34" s="958"/>
      <c r="D34" s="954"/>
      <c r="E34" s="954"/>
      <c r="F34" s="948"/>
      <c r="G34" s="952"/>
      <c r="H34" s="958"/>
      <c r="I34" s="136" t="s">
        <v>673</v>
      </c>
      <c r="J34" s="135" t="s">
        <v>6</v>
      </c>
      <c r="K34" s="144" t="s">
        <v>674</v>
      </c>
      <c r="L34" s="136" t="str">
        <f>VLOOKUP(K34,CódigosRetorno!$A$2:$B$2004,2,FALSE)</f>
        <v>Los documentos informados en el archivo XML se encuentran duplicados</v>
      </c>
      <c r="M34" s="128" t="s">
        <v>9</v>
      </c>
      <c r="N34" s="222"/>
    </row>
    <row r="35" spans="1:14" ht="36" x14ac:dyDescent="0.3">
      <c r="A35" s="222"/>
      <c r="B35" s="954"/>
      <c r="C35" s="958"/>
      <c r="D35" s="954"/>
      <c r="E35" s="954"/>
      <c r="F35" s="948"/>
      <c r="G35" s="952"/>
      <c r="H35" s="958"/>
      <c r="I35" s="136" t="s">
        <v>675</v>
      </c>
      <c r="J35" s="135" t="s">
        <v>6</v>
      </c>
      <c r="K35" s="144" t="s">
        <v>676</v>
      </c>
      <c r="L35" s="136" t="str">
        <f>VLOOKUP(K35,CódigosRetorno!$A$2:$B$2004,2,FALSE)</f>
        <v>Comprobante a dar de baja no se encuentra registrado en SUNAT</v>
      </c>
      <c r="M35" s="135" t="s">
        <v>677</v>
      </c>
      <c r="N35" s="222"/>
    </row>
    <row r="36" spans="1:14" ht="36" x14ac:dyDescent="0.3">
      <c r="A36" s="222"/>
      <c r="B36" s="954"/>
      <c r="C36" s="958"/>
      <c r="D36" s="954"/>
      <c r="E36" s="954"/>
      <c r="F36" s="948"/>
      <c r="G36" s="952"/>
      <c r="H36" s="958"/>
      <c r="I36" s="136" t="s">
        <v>678</v>
      </c>
      <c r="J36" s="135" t="s">
        <v>6</v>
      </c>
      <c r="K36" s="144" t="s">
        <v>676</v>
      </c>
      <c r="L36" s="136" t="str">
        <f>VLOOKUP(K36,CódigosRetorno!$A$2:$B$2004,2,FALSE)</f>
        <v>Comprobante a dar de baja no se encuentra registrado en SUNAT</v>
      </c>
      <c r="M36" s="135" t="s">
        <v>677</v>
      </c>
      <c r="N36" s="222"/>
    </row>
    <row r="37" spans="1:14" ht="36" x14ac:dyDescent="0.3">
      <c r="A37" s="222"/>
      <c r="B37" s="954"/>
      <c r="C37" s="958"/>
      <c r="D37" s="954"/>
      <c r="E37" s="954"/>
      <c r="F37" s="948"/>
      <c r="G37" s="952"/>
      <c r="H37" s="958"/>
      <c r="I37" s="136" t="s">
        <v>679</v>
      </c>
      <c r="J37" s="135" t="s">
        <v>6</v>
      </c>
      <c r="K37" s="144" t="s">
        <v>680</v>
      </c>
      <c r="L37" s="136" t="str">
        <f>VLOOKUP(K37,CódigosRetorno!$A$2:$B$2004,2,FALSE)</f>
        <v>El documento a dar de baja se encuentra rechazado</v>
      </c>
      <c r="M37" s="135" t="s">
        <v>677</v>
      </c>
      <c r="N37" s="222"/>
    </row>
    <row r="38" spans="1:14" ht="36" x14ac:dyDescent="0.3">
      <c r="A38" s="222"/>
      <c r="B38" s="954"/>
      <c r="C38" s="958"/>
      <c r="D38" s="954"/>
      <c r="E38" s="954"/>
      <c r="F38" s="948"/>
      <c r="G38" s="952"/>
      <c r="H38" s="958"/>
      <c r="I38" s="136" t="s">
        <v>681</v>
      </c>
      <c r="J38" s="135" t="s">
        <v>6</v>
      </c>
      <c r="K38" s="144" t="s">
        <v>682</v>
      </c>
      <c r="L38" s="136" t="str">
        <f>VLOOKUP(K38,CódigosRetorno!$A$2:$B$2004,2,FALSE)</f>
        <v>Existe documento ya informado anteriormente en una comunicacion de baja</v>
      </c>
      <c r="M38" s="135" t="s">
        <v>677</v>
      </c>
      <c r="N38" s="222"/>
    </row>
    <row r="39" spans="1:14" ht="54.75" customHeight="1" x14ac:dyDescent="0.3">
      <c r="A39" s="222"/>
      <c r="B39" s="954"/>
      <c r="C39" s="958"/>
      <c r="D39" s="954"/>
      <c r="E39" s="954"/>
      <c r="F39" s="948"/>
      <c r="G39" s="952"/>
      <c r="H39" s="958"/>
      <c r="I39" s="136" t="s">
        <v>683</v>
      </c>
      <c r="J39" s="142" t="s">
        <v>6</v>
      </c>
      <c r="K39" s="142" t="s">
        <v>684</v>
      </c>
      <c r="L39" s="136" t="str">
        <f>VLOOKUP(K39,CódigosRetorno!$A$2:$B$2004,2,FALSE)</f>
        <v>El comprobante no puede ser dado de baja por exceder el plazo desde su fecha de emision</v>
      </c>
      <c r="M39" s="135" t="s">
        <v>9</v>
      </c>
      <c r="N39" s="222"/>
    </row>
    <row r="40" spans="1:14" ht="52.5" customHeight="1" x14ac:dyDescent="0.3">
      <c r="A40" s="222"/>
      <c r="B40" s="954"/>
      <c r="C40" s="958"/>
      <c r="D40" s="954"/>
      <c r="E40" s="954"/>
      <c r="F40" s="948"/>
      <c r="G40" s="952"/>
      <c r="H40" s="958"/>
      <c r="I40" s="136" t="s">
        <v>685</v>
      </c>
      <c r="J40" s="135" t="s">
        <v>6</v>
      </c>
      <c r="K40" s="144" t="s">
        <v>686</v>
      </c>
      <c r="L40" s="136" t="str">
        <f>VLOOKUP(K40,CódigosRetorno!$A$2:$B$2004,2,FALSE)</f>
        <v>Fecha de emision del comprobante no coincide con la fecha de emision consignada en la comunicación</v>
      </c>
      <c r="M40" s="135" t="s">
        <v>677</v>
      </c>
      <c r="N40" s="222"/>
    </row>
    <row r="41" spans="1:14" ht="36" x14ac:dyDescent="0.3">
      <c r="A41" s="222"/>
      <c r="B41" s="954"/>
      <c r="C41" s="958"/>
      <c r="D41" s="954"/>
      <c r="E41" s="954"/>
      <c r="F41" s="948"/>
      <c r="G41" s="952"/>
      <c r="H41" s="958"/>
      <c r="I41" s="136" t="s">
        <v>687</v>
      </c>
      <c r="J41" s="135" t="s">
        <v>6</v>
      </c>
      <c r="K41" s="144" t="s">
        <v>686</v>
      </c>
      <c r="L41" s="136" t="str">
        <f>VLOOKUP(K41,CódigosRetorno!$A$2:$B$2004,2,FALSE)</f>
        <v>Fecha de emision del comprobante no coincide con la fecha de emision consignada en la comunicación</v>
      </c>
      <c r="M41" s="135" t="s">
        <v>677</v>
      </c>
      <c r="N41" s="222"/>
    </row>
    <row r="42" spans="1:14" ht="64.5" customHeight="1" x14ac:dyDescent="0.3">
      <c r="A42" s="222"/>
      <c r="B42" s="954"/>
      <c r="C42" s="958"/>
      <c r="D42" s="955"/>
      <c r="E42" s="954"/>
      <c r="F42" s="948"/>
      <c r="G42" s="952"/>
      <c r="H42" s="958"/>
      <c r="I42" s="136" t="s">
        <v>688</v>
      </c>
      <c r="J42" s="135" t="s">
        <v>6</v>
      </c>
      <c r="K42" s="144" t="s">
        <v>686</v>
      </c>
      <c r="L42" s="136" t="str">
        <f>VLOOKUP(K42,CódigosRetorno!$A$2:$B$2004,2,FALSE)</f>
        <v>Fecha de emision del comprobante no coincide con la fecha de emision consignada en la comunicación</v>
      </c>
      <c r="M42" s="135" t="s">
        <v>677</v>
      </c>
      <c r="N42" s="222"/>
    </row>
    <row r="43" spans="1:14" ht="24" customHeight="1" x14ac:dyDescent="0.3">
      <c r="A43" s="222"/>
      <c r="B43" s="953">
        <f>+B32+1</f>
        <v>13</v>
      </c>
      <c r="C43" s="939" t="s">
        <v>689</v>
      </c>
      <c r="D43" s="953" t="s">
        <v>641</v>
      </c>
      <c r="E43" s="953" t="s">
        <v>142</v>
      </c>
      <c r="F43" s="937" t="s">
        <v>220</v>
      </c>
      <c r="G43" s="951"/>
      <c r="H43" s="946" t="s">
        <v>690</v>
      </c>
      <c r="I43" s="136" t="s">
        <v>644</v>
      </c>
      <c r="J43" s="135" t="s">
        <v>6</v>
      </c>
      <c r="K43" s="144" t="s">
        <v>691</v>
      </c>
      <c r="L43" s="136" t="str">
        <f>VLOOKUP(K43,CódigosRetorno!$A$2:$B$2004,2,FALSE)</f>
        <v>El tag VoidReasonDescription esta vacío</v>
      </c>
      <c r="M43" s="128" t="s">
        <v>9</v>
      </c>
      <c r="N43" s="222"/>
    </row>
    <row r="44" spans="1:14" x14ac:dyDescent="0.3">
      <c r="A44" s="222"/>
      <c r="B44" s="955"/>
      <c r="C44" s="940"/>
      <c r="D44" s="955"/>
      <c r="E44" s="955"/>
      <c r="F44" s="938"/>
      <c r="G44" s="959"/>
      <c r="H44" s="947"/>
      <c r="I44" s="136" t="s">
        <v>692</v>
      </c>
      <c r="J44" s="135" t="s">
        <v>205</v>
      </c>
      <c r="K44" s="144" t="s">
        <v>693</v>
      </c>
      <c r="L44" s="136" t="str">
        <f>VLOOKUP(K44,CódigosRetorno!$A$2:$B$2016,2,FALSE)</f>
        <v>El dato ingresado en VoidReasonDescription debe contener información válida</v>
      </c>
      <c r="M44" s="128" t="s">
        <v>9</v>
      </c>
      <c r="N44" s="222"/>
    </row>
    <row r="45" spans="1:14" x14ac:dyDescent="0.3">
      <c r="A45" s="222"/>
      <c r="B45" s="223"/>
      <c r="C45" s="222"/>
      <c r="D45" s="223"/>
      <c r="E45" s="223"/>
      <c r="F45" s="223"/>
      <c r="G45" s="224"/>
      <c r="H45" s="242"/>
      <c r="I45" s="242"/>
      <c r="J45" s="225"/>
      <c r="K45" s="224"/>
      <c r="L45" s="242"/>
      <c r="M45" s="223"/>
      <c r="N45" s="222"/>
    </row>
  </sheetData>
  <autoFilter ref="B2:M44" xr:uid="{00000000-0001-0000-0A00-000000000000}"/>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3"/>
  <sheetViews>
    <sheetView zoomScaleNormal="100" workbookViewId="0">
      <pane xSplit="3" ySplit="2" topLeftCell="I112" activePane="bottomRight" state="frozen"/>
      <selection pane="topRight" activeCell="L6" sqref="L6"/>
      <selection pane="bottomLeft" activeCell="L6" sqref="L6"/>
      <selection pane="bottomRight" activeCell="I117" sqref="I117"/>
    </sheetView>
  </sheetViews>
  <sheetFormatPr baseColWidth="10" defaultColWidth="11.44140625"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51.44140625" customWidth="1"/>
    <col min="10" max="11" width="10" customWidth="1"/>
    <col min="12" max="12" width="48.44140625" customWidth="1"/>
    <col min="13" max="13" width="13.44140625" customWidth="1"/>
    <col min="14" max="14" width="2.5546875" customWidth="1"/>
  </cols>
  <sheetData>
    <row r="1" spans="1:14" x14ac:dyDescent="0.3">
      <c r="A1" s="236"/>
      <c r="B1" s="246"/>
      <c r="C1" s="247"/>
      <c r="D1" s="246"/>
      <c r="E1" s="282"/>
      <c r="F1" s="282"/>
      <c r="G1" s="282"/>
      <c r="H1" s="247"/>
      <c r="I1" s="326"/>
      <c r="J1" s="327"/>
      <c r="K1" s="224"/>
      <c r="L1" s="242"/>
      <c r="M1" s="242"/>
      <c r="N1" s="236"/>
    </row>
    <row r="2" spans="1:14" ht="24" x14ac:dyDescent="0.3">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
      <c r="A4" s="236"/>
      <c r="B4" s="966" t="s">
        <v>783</v>
      </c>
      <c r="C4" s="967"/>
      <c r="D4" s="191"/>
      <c r="E4" s="161"/>
      <c r="F4" s="161"/>
      <c r="G4" s="191"/>
      <c r="H4" s="171"/>
      <c r="I4" s="172"/>
      <c r="J4" s="174" t="s">
        <v>9</v>
      </c>
      <c r="K4" s="174" t="s">
        <v>9</v>
      </c>
      <c r="L4" s="159" t="str">
        <f>VLOOKUP(K4,CódigosRetorno!$A$2:$B$2004,2,FALSE)</f>
        <v>-</v>
      </c>
      <c r="M4" s="166"/>
      <c r="N4" s="236"/>
    </row>
    <row r="5" spans="1:14" x14ac:dyDescent="0.3">
      <c r="A5" s="236"/>
      <c r="B5" s="968" t="s">
        <v>784</v>
      </c>
      <c r="C5" s="939" t="s">
        <v>599</v>
      </c>
      <c r="D5" s="956" t="s">
        <v>62</v>
      </c>
      <c r="E5" s="953" t="s">
        <v>142</v>
      </c>
      <c r="F5" s="937" t="s">
        <v>340</v>
      </c>
      <c r="G5" s="953" t="s">
        <v>785</v>
      </c>
      <c r="H5" s="939" t="s">
        <v>786</v>
      </c>
      <c r="I5" s="136" t="s">
        <v>601</v>
      </c>
      <c r="J5" s="142" t="s">
        <v>6</v>
      </c>
      <c r="K5" s="77" t="s">
        <v>602</v>
      </c>
      <c r="L5" s="136" t="str">
        <f>VLOOKUP(K5,CódigosRetorno!$A$2:$B$2004,2,FALSE)</f>
        <v>El XML no contiene el tag o no existe informacion de UBLVersionID</v>
      </c>
      <c r="M5" s="135" t="s">
        <v>9</v>
      </c>
      <c r="N5" s="236"/>
    </row>
    <row r="6" spans="1:14" x14ac:dyDescent="0.3">
      <c r="A6" s="236"/>
      <c r="B6" s="969"/>
      <c r="C6" s="940"/>
      <c r="D6" s="956"/>
      <c r="E6" s="955"/>
      <c r="F6" s="938"/>
      <c r="G6" s="955"/>
      <c r="H6" s="940"/>
      <c r="I6" s="136" t="s">
        <v>787</v>
      </c>
      <c r="J6" s="142" t="s">
        <v>6</v>
      </c>
      <c r="K6" s="77" t="s">
        <v>603</v>
      </c>
      <c r="L6" s="136" t="str">
        <f>VLOOKUP(K6,CódigosRetorno!$A$2:$B$2004,2,FALSE)</f>
        <v>UBLVersionID - La versión del UBL no es correcta</v>
      </c>
      <c r="M6" s="135" t="s">
        <v>9</v>
      </c>
      <c r="N6" s="236"/>
    </row>
    <row r="7" spans="1:14" x14ac:dyDescent="0.3">
      <c r="A7" s="236"/>
      <c r="B7" s="280" t="s">
        <v>788</v>
      </c>
      <c r="C7" s="323" t="s">
        <v>150</v>
      </c>
      <c r="D7" s="128" t="s">
        <v>62</v>
      </c>
      <c r="E7" s="133" t="s">
        <v>142</v>
      </c>
      <c r="F7" s="129" t="s">
        <v>340</v>
      </c>
      <c r="G7" s="133" t="s">
        <v>789</v>
      </c>
      <c r="H7" s="137" t="s">
        <v>790</v>
      </c>
      <c r="I7" s="136" t="s">
        <v>791</v>
      </c>
      <c r="J7" s="142" t="s">
        <v>6</v>
      </c>
      <c r="K7" s="77" t="s">
        <v>605</v>
      </c>
      <c r="L7" s="136" t="str">
        <f>VLOOKUP(K7,CódigosRetorno!$A$2:$B$2004,2,FALSE)</f>
        <v>CustomizationID - La versión del documento no es la correcta</v>
      </c>
      <c r="M7" s="135" t="s">
        <v>9</v>
      </c>
      <c r="N7" s="236"/>
    </row>
    <row r="8" spans="1:14" x14ac:dyDescent="0.3">
      <c r="A8" s="236"/>
      <c r="B8" s="968" t="s">
        <v>792</v>
      </c>
      <c r="C8" s="962" t="s">
        <v>793</v>
      </c>
      <c r="D8" s="956" t="s">
        <v>62</v>
      </c>
      <c r="E8" s="953" t="s">
        <v>142</v>
      </c>
      <c r="F8" s="937" t="s">
        <v>607</v>
      </c>
      <c r="G8" s="937" t="s">
        <v>794</v>
      </c>
      <c r="H8" s="939" t="s">
        <v>795</v>
      </c>
      <c r="I8" s="138" t="s">
        <v>164</v>
      </c>
      <c r="J8" s="142" t="s">
        <v>6</v>
      </c>
      <c r="K8" s="142" t="s">
        <v>611</v>
      </c>
      <c r="L8" s="136" t="str">
        <f>VLOOKUP(K8,CódigosRetorno!$A$2:$B$2004,2,FALSE)</f>
        <v>El ID debe coincidir con el nombre del archivo</v>
      </c>
      <c r="M8" s="135" t="s">
        <v>9</v>
      </c>
      <c r="N8" s="236"/>
    </row>
    <row r="9" spans="1:14" x14ac:dyDescent="0.3">
      <c r="A9" s="236"/>
      <c r="B9" s="969"/>
      <c r="C9" s="963"/>
      <c r="D9" s="956"/>
      <c r="E9" s="955"/>
      <c r="F9" s="938"/>
      <c r="G9" s="938"/>
      <c r="H9" s="940"/>
      <c r="I9" s="136" t="s">
        <v>612</v>
      </c>
      <c r="J9" s="142" t="s">
        <v>6</v>
      </c>
      <c r="K9" s="142" t="s">
        <v>796</v>
      </c>
      <c r="L9" s="136" t="str">
        <f>VLOOKUP(K9,CódigosRetorno!$A$2:$B$2004,2,FALSE)</f>
        <v>El archivo ya fue presentado anteriormente</v>
      </c>
      <c r="M9" s="135" t="s">
        <v>9</v>
      </c>
      <c r="N9" s="236"/>
    </row>
    <row r="10" spans="1:14" ht="24" x14ac:dyDescent="0.3">
      <c r="A10" s="236"/>
      <c r="B10" s="968" t="s">
        <v>797</v>
      </c>
      <c r="C10" s="962" t="s">
        <v>798</v>
      </c>
      <c r="D10" s="956" t="s">
        <v>62</v>
      </c>
      <c r="E10" s="953" t="s">
        <v>142</v>
      </c>
      <c r="F10" s="937" t="s">
        <v>340</v>
      </c>
      <c r="G10" s="953" t="s">
        <v>177</v>
      </c>
      <c r="H10" s="939" t="s">
        <v>799</v>
      </c>
      <c r="I10" s="136" t="s">
        <v>800</v>
      </c>
      <c r="J10" s="142" t="s">
        <v>6</v>
      </c>
      <c r="K10" s="142" t="s">
        <v>617</v>
      </c>
      <c r="L10" s="136" t="str">
        <f>VLOOKUP(K10,CódigosRetorno!$A$2:$B$2004,2,FALSE)</f>
        <v>La fecha de generación del resumen debe ser igual a la fecha consignada en el nombre del archivo</v>
      </c>
      <c r="M10" s="135" t="s">
        <v>9</v>
      </c>
      <c r="N10" s="236"/>
    </row>
    <row r="11" spans="1:14" x14ac:dyDescent="0.3">
      <c r="A11" s="236"/>
      <c r="B11" s="969"/>
      <c r="C11" s="963"/>
      <c r="D11" s="956"/>
      <c r="E11" s="955"/>
      <c r="F11" s="938"/>
      <c r="G11" s="955"/>
      <c r="H11" s="940"/>
      <c r="I11" s="136" t="s">
        <v>801</v>
      </c>
      <c r="J11" s="142" t="s">
        <v>6</v>
      </c>
      <c r="K11" s="142" t="s">
        <v>802</v>
      </c>
      <c r="L11" s="136" t="str">
        <f>VLOOKUP(K11,CódigosRetorno!$A$2:$B$2004,2,FALSE)</f>
        <v>La fecha del IssueDate no debe ser mayor a la fecha de recepción</v>
      </c>
      <c r="M11" s="135" t="s">
        <v>9</v>
      </c>
      <c r="N11" s="236"/>
    </row>
    <row r="12" spans="1:14" ht="24" x14ac:dyDescent="0.3">
      <c r="A12" s="236"/>
      <c r="B12" s="968" t="s">
        <v>803</v>
      </c>
      <c r="C12" s="939" t="s">
        <v>804</v>
      </c>
      <c r="D12" s="953" t="s">
        <v>62</v>
      </c>
      <c r="E12" s="953" t="s">
        <v>142</v>
      </c>
      <c r="F12" s="937" t="s">
        <v>340</v>
      </c>
      <c r="G12" s="953" t="s">
        <v>177</v>
      </c>
      <c r="H12" s="939" t="s">
        <v>805</v>
      </c>
      <c r="I12" s="136" t="s">
        <v>806</v>
      </c>
      <c r="J12" s="142" t="s">
        <v>6</v>
      </c>
      <c r="K12" s="142" t="s">
        <v>623</v>
      </c>
      <c r="L12" s="136" t="str">
        <f>VLOOKUP(K12,CódigosRetorno!$A$2:$B$2004,2,FALSE)</f>
        <v>La fecha de generación de la comunicación/resumen debe ser mayor o igual a la fecha de generación/emisión de los documentos</v>
      </c>
      <c r="M12" s="135" t="s">
        <v>9</v>
      </c>
      <c r="N12" s="236"/>
    </row>
    <row r="13" spans="1:14" ht="24" x14ac:dyDescent="0.3">
      <c r="A13" s="236"/>
      <c r="B13" s="969"/>
      <c r="C13" s="940"/>
      <c r="D13" s="955"/>
      <c r="E13" s="955"/>
      <c r="F13" s="938"/>
      <c r="G13" s="955"/>
      <c r="H13" s="940"/>
      <c r="I13" s="136" t="s">
        <v>9085</v>
      </c>
      <c r="J13" s="142" t="s">
        <v>205</v>
      </c>
      <c r="K13" s="142" t="s">
        <v>9087</v>
      </c>
      <c r="L13" s="136" t="str">
        <f>VLOOKUP(K13,CódigosRetorno!$A$2:$B$2004,2,FALSE)</f>
        <v>El comprobante fue informado fuera del plazo establecido.</v>
      </c>
      <c r="M13" s="135" t="s">
        <v>9</v>
      </c>
      <c r="N13" s="236"/>
    </row>
    <row r="14" spans="1:14" x14ac:dyDescent="0.3">
      <c r="A14" s="236"/>
      <c r="B14" s="80" t="s">
        <v>807</v>
      </c>
      <c r="C14" s="192" t="s">
        <v>61</v>
      </c>
      <c r="D14" s="128" t="s">
        <v>62</v>
      </c>
      <c r="E14" s="128" t="s">
        <v>142</v>
      </c>
      <c r="F14" s="135" t="s">
        <v>157</v>
      </c>
      <c r="G14" s="128" t="s">
        <v>9</v>
      </c>
      <c r="H14" s="138" t="s">
        <v>9</v>
      </c>
      <c r="I14" s="136" t="s">
        <v>159</v>
      </c>
      <c r="J14" s="142" t="s">
        <v>9</v>
      </c>
      <c r="K14" s="142" t="s">
        <v>9</v>
      </c>
      <c r="L14" s="136" t="str">
        <f>VLOOKUP(K14,CódigosRetorno!$A$2:$B$2004,2,FALSE)</f>
        <v>-</v>
      </c>
      <c r="M14" s="135" t="s">
        <v>9</v>
      </c>
      <c r="N14" s="236"/>
    </row>
    <row r="15" spans="1:14" ht="24" x14ac:dyDescent="0.3">
      <c r="A15" s="236"/>
      <c r="B15" s="121" t="s">
        <v>808</v>
      </c>
      <c r="C15" s="192" t="s">
        <v>809</v>
      </c>
      <c r="D15" s="128"/>
      <c r="E15" s="128" t="s">
        <v>142</v>
      </c>
      <c r="F15" s="2"/>
      <c r="G15" s="135" t="s">
        <v>810</v>
      </c>
      <c r="H15" s="138" t="s">
        <v>811</v>
      </c>
      <c r="I15" s="136"/>
      <c r="J15" s="142"/>
      <c r="K15" s="142" t="s">
        <v>9</v>
      </c>
      <c r="L15" s="136" t="str">
        <f>VLOOKUP(K15,CódigosRetorno!$A$2:$B$2004,2,FALSE)</f>
        <v>-</v>
      </c>
      <c r="M15" s="135"/>
      <c r="N15" s="236"/>
    </row>
    <row r="16" spans="1:14" ht="24" x14ac:dyDescent="0.3">
      <c r="A16" s="236"/>
      <c r="B16" s="968" t="s">
        <v>812</v>
      </c>
      <c r="C16" s="962" t="s">
        <v>625</v>
      </c>
      <c r="D16" s="956" t="s">
        <v>62</v>
      </c>
      <c r="E16" s="953" t="s">
        <v>142</v>
      </c>
      <c r="F16" s="937" t="s">
        <v>186</v>
      </c>
      <c r="G16" s="953"/>
      <c r="H16" s="939" t="s">
        <v>813</v>
      </c>
      <c r="I16" s="136" t="s">
        <v>814</v>
      </c>
      <c r="J16" s="142" t="s">
        <v>6</v>
      </c>
      <c r="K16" s="142" t="s">
        <v>189</v>
      </c>
      <c r="L16" s="136" t="str">
        <f>VLOOKUP(K16,CódigosRetorno!$A$2:$B$2004,2,FALSE)</f>
        <v>Número de RUC del nombre del archivo no coincide con el consignado en el contenido del archivo XML</v>
      </c>
      <c r="M16" s="135" t="s">
        <v>9</v>
      </c>
      <c r="N16" s="236"/>
    </row>
    <row r="17" spans="1:14" ht="36" x14ac:dyDescent="0.3">
      <c r="A17" s="236"/>
      <c r="B17" s="971"/>
      <c r="C17" s="965"/>
      <c r="D17" s="956"/>
      <c r="E17" s="954"/>
      <c r="F17" s="938"/>
      <c r="G17" s="955"/>
      <c r="H17" s="940"/>
      <c r="I17" s="138" t="s">
        <v>815</v>
      </c>
      <c r="J17" s="135" t="s">
        <v>6</v>
      </c>
      <c r="K17" s="142" t="s">
        <v>52</v>
      </c>
      <c r="L17" s="136" t="str">
        <f>VLOOKUP(K17,CódigosRetorno!$A$2:$B$2004,2,FALSE)</f>
        <v>El emisor no se encuentra autorizado a emitir en el SEE-Desde los sistemas del contribuyente</v>
      </c>
      <c r="M17" s="135" t="s">
        <v>9</v>
      </c>
      <c r="N17" s="236"/>
    </row>
    <row r="18" spans="1:14" ht="24" x14ac:dyDescent="0.3">
      <c r="A18" s="236"/>
      <c r="B18" s="971"/>
      <c r="C18" s="965"/>
      <c r="D18" s="956"/>
      <c r="E18" s="954"/>
      <c r="F18" s="937" t="s">
        <v>194</v>
      </c>
      <c r="G18" s="953" t="s">
        <v>195</v>
      </c>
      <c r="H18" s="939" t="s">
        <v>816</v>
      </c>
      <c r="I18" s="136" t="s">
        <v>601</v>
      </c>
      <c r="J18" s="142" t="s">
        <v>6</v>
      </c>
      <c r="K18" s="142" t="s">
        <v>817</v>
      </c>
      <c r="L18" s="136" t="str">
        <f>VLOOKUP(K18,CódigosRetorno!$A$2:$B$2004,2,FALSE)</f>
        <v>El XML no contiene el tag AdditionalAccountID del emisor del documento</v>
      </c>
      <c r="M18" s="135" t="s">
        <v>9</v>
      </c>
      <c r="N18" s="236"/>
    </row>
    <row r="19" spans="1:14" x14ac:dyDescent="0.3">
      <c r="A19" s="236"/>
      <c r="B19" s="969"/>
      <c r="C19" s="963"/>
      <c r="D19" s="956"/>
      <c r="E19" s="955"/>
      <c r="F19" s="938"/>
      <c r="G19" s="955"/>
      <c r="H19" s="940"/>
      <c r="I19" s="136" t="s">
        <v>818</v>
      </c>
      <c r="J19" s="142" t="s">
        <v>6</v>
      </c>
      <c r="K19" s="142" t="s">
        <v>819</v>
      </c>
      <c r="L19" s="136" t="str">
        <f>VLOOKUP(K19,CódigosRetorno!$A$2:$B$2004,2,FALSE)</f>
        <v>AdditionalAccountID - El dato ingresado no cumple con el estandar</v>
      </c>
      <c r="M19" s="135" t="s">
        <v>9</v>
      </c>
      <c r="N19" s="236"/>
    </row>
    <row r="20" spans="1:14" ht="24" x14ac:dyDescent="0.3">
      <c r="A20" s="236"/>
      <c r="B20" s="968" t="s">
        <v>820</v>
      </c>
      <c r="C20" s="962" t="s">
        <v>635</v>
      </c>
      <c r="D20" s="956" t="s">
        <v>62</v>
      </c>
      <c r="E20" s="953" t="s">
        <v>142</v>
      </c>
      <c r="F20" s="937" t="s">
        <v>220</v>
      </c>
      <c r="G20" s="953"/>
      <c r="H20" s="939" t="s">
        <v>821</v>
      </c>
      <c r="I20" s="136" t="s">
        <v>601</v>
      </c>
      <c r="J20" s="142" t="s">
        <v>6</v>
      </c>
      <c r="K20" s="142" t="s">
        <v>637</v>
      </c>
      <c r="L20" s="136" t="str">
        <f>VLOOKUP(K20,CódigosRetorno!$A$2:$B$2004,2,FALSE)</f>
        <v>El XML no contiene el tag RegistrationName del emisor del documento</v>
      </c>
      <c r="M20" s="135" t="s">
        <v>9</v>
      </c>
      <c r="N20" s="236"/>
    </row>
    <row r="21" spans="1:14" ht="48" x14ac:dyDescent="0.3">
      <c r="A21" s="236"/>
      <c r="B21" s="969"/>
      <c r="C21" s="963"/>
      <c r="D21" s="956"/>
      <c r="E21" s="955"/>
      <c r="F21" s="938"/>
      <c r="G21" s="955"/>
      <c r="H21" s="940"/>
      <c r="I21" s="136" t="s">
        <v>9066</v>
      </c>
      <c r="J21" s="142" t="s">
        <v>6</v>
      </c>
      <c r="K21" s="142" t="s">
        <v>638</v>
      </c>
      <c r="L21" s="136" t="str">
        <f>VLOOKUP(K21,CódigosRetorno!$A$2:$B$2004,2,FALSE)</f>
        <v>RegistrationName - El dato ingresado no cumple con el estandar</v>
      </c>
      <c r="M21" s="135" t="s">
        <v>9</v>
      </c>
      <c r="N21" s="236"/>
    </row>
    <row r="22" spans="1:14" ht="24" x14ac:dyDescent="0.3">
      <c r="A22" s="236"/>
      <c r="B22" s="966" t="s">
        <v>822</v>
      </c>
      <c r="C22" s="970"/>
      <c r="D22" s="164"/>
      <c r="E22" s="164" t="s">
        <v>142</v>
      </c>
      <c r="F22" s="166"/>
      <c r="G22" s="164" t="s">
        <v>810</v>
      </c>
      <c r="H22" s="169" t="s">
        <v>823</v>
      </c>
      <c r="I22" s="159" t="s">
        <v>9</v>
      </c>
      <c r="J22" s="165" t="s">
        <v>9</v>
      </c>
      <c r="K22" s="165" t="s">
        <v>9</v>
      </c>
      <c r="L22" s="159" t="str">
        <f>VLOOKUP(K22,CódigosRetorno!$A$2:$B$2004,2,FALSE)</f>
        <v>-</v>
      </c>
      <c r="M22" s="166" t="s">
        <v>9</v>
      </c>
      <c r="N22" s="236"/>
    </row>
    <row r="23" spans="1:14" x14ac:dyDescent="0.3">
      <c r="A23" s="236"/>
      <c r="B23" s="968" t="s">
        <v>824</v>
      </c>
      <c r="C23" s="962" t="s">
        <v>825</v>
      </c>
      <c r="D23" s="956" t="s">
        <v>641</v>
      </c>
      <c r="E23" s="953" t="s">
        <v>142</v>
      </c>
      <c r="F23" s="937" t="s">
        <v>642</v>
      </c>
      <c r="G23" s="953"/>
      <c r="H23" s="939" t="s">
        <v>826</v>
      </c>
      <c r="I23" s="136" t="s">
        <v>646</v>
      </c>
      <c r="J23" s="142" t="s">
        <v>6</v>
      </c>
      <c r="K23" s="142" t="s">
        <v>827</v>
      </c>
      <c r="L23" s="136" t="str">
        <f>VLOOKUP(K23,CódigosRetorno!$A$2:$B$2004,2,FALSE)</f>
        <v>LineID - El dato ingresado no cumple con el estandar</v>
      </c>
      <c r="M23" s="135" t="s">
        <v>9</v>
      </c>
      <c r="N23" s="236"/>
    </row>
    <row r="24" spans="1:14" x14ac:dyDescent="0.3">
      <c r="A24" s="236"/>
      <c r="B24" s="971"/>
      <c r="C24" s="965"/>
      <c r="D24" s="956"/>
      <c r="E24" s="954"/>
      <c r="F24" s="948"/>
      <c r="G24" s="954"/>
      <c r="H24" s="949"/>
      <c r="I24" s="136" t="s">
        <v>648</v>
      </c>
      <c r="J24" s="142" t="s">
        <v>6</v>
      </c>
      <c r="K24" s="142" t="s">
        <v>828</v>
      </c>
      <c r="L24" s="136" t="str">
        <f>VLOOKUP(K24,CódigosRetorno!$A$2:$B$2004,2,FALSE)</f>
        <v>LineID - El dato ingresado debe ser correlativo mayor a cero</v>
      </c>
      <c r="M24" s="135" t="s">
        <v>9</v>
      </c>
      <c r="N24" s="236"/>
    </row>
    <row r="25" spans="1:14" x14ac:dyDescent="0.3">
      <c r="A25" s="236"/>
      <c r="B25" s="969"/>
      <c r="C25" s="963"/>
      <c r="D25" s="956"/>
      <c r="E25" s="955"/>
      <c r="F25" s="938"/>
      <c r="G25" s="955"/>
      <c r="H25" s="940"/>
      <c r="I25" s="136" t="s">
        <v>829</v>
      </c>
      <c r="J25" s="142" t="s">
        <v>6</v>
      </c>
      <c r="K25" s="142" t="s">
        <v>651</v>
      </c>
      <c r="L25" s="136" t="str">
        <f>VLOOKUP(K25,CódigosRetorno!$A$2:$B$2004,2,FALSE)</f>
        <v>El número de ítem no puede estar duplicado.</v>
      </c>
      <c r="M25" s="135" t="s">
        <v>9</v>
      </c>
      <c r="N25" s="236"/>
    </row>
    <row r="26" spans="1:14" x14ac:dyDescent="0.3">
      <c r="A26" s="236"/>
      <c r="B26" s="80" t="s">
        <v>830</v>
      </c>
      <c r="C26" s="192" t="s">
        <v>831</v>
      </c>
      <c r="D26" s="128"/>
      <c r="E26" s="128" t="s">
        <v>142</v>
      </c>
      <c r="F26" s="135"/>
      <c r="G26" s="128"/>
      <c r="H26" s="138"/>
      <c r="I26" s="136"/>
      <c r="J26" s="142" t="s">
        <v>9</v>
      </c>
      <c r="K26" s="142" t="s">
        <v>9</v>
      </c>
      <c r="L26" s="136" t="str">
        <f>VLOOKUP(K26,CódigosRetorno!$A$2:$B$2004,2,FALSE)</f>
        <v>-</v>
      </c>
      <c r="M26" s="135" t="s">
        <v>9</v>
      </c>
      <c r="N26" s="236"/>
    </row>
    <row r="27" spans="1:14" x14ac:dyDescent="0.3">
      <c r="A27" s="236"/>
      <c r="B27" s="968">
        <v>9.1</v>
      </c>
      <c r="C27" s="962" t="s">
        <v>832</v>
      </c>
      <c r="D27" s="956" t="s">
        <v>641</v>
      </c>
      <c r="E27" s="953" t="s">
        <v>142</v>
      </c>
      <c r="F27" s="937" t="s">
        <v>833</v>
      </c>
      <c r="G27" s="937" t="s">
        <v>162</v>
      </c>
      <c r="H27" s="939" t="s">
        <v>834</v>
      </c>
      <c r="I27" s="93" t="s">
        <v>65</v>
      </c>
      <c r="J27" s="128" t="s">
        <v>6</v>
      </c>
      <c r="K27" s="80" t="s">
        <v>835</v>
      </c>
      <c r="L27" s="136" t="str">
        <f>VLOOKUP(K27,CódigosRetorno!$A$2:$B$2004,2,FALSE)</f>
        <v>No existe información de serie o número.</v>
      </c>
      <c r="M27" s="135" t="s">
        <v>9</v>
      </c>
      <c r="N27" s="236"/>
    </row>
    <row r="28" spans="1:14" ht="48" x14ac:dyDescent="0.3">
      <c r="A28" s="236"/>
      <c r="B28" s="971"/>
      <c r="C28" s="965"/>
      <c r="D28" s="956"/>
      <c r="E28" s="954"/>
      <c r="F28" s="948"/>
      <c r="G28" s="948"/>
      <c r="H28" s="949"/>
      <c r="I28" s="136" t="s">
        <v>836</v>
      </c>
      <c r="J28" s="128" t="s">
        <v>6</v>
      </c>
      <c r="K28" s="80" t="s">
        <v>837</v>
      </c>
      <c r="L28" s="136" t="str">
        <f>VLOOKUP(K28,CódigosRetorno!$A$2:$B$2004,2,FALSE)</f>
        <v>Dato no cumple con formato de acuerdo al tipo de documento</v>
      </c>
      <c r="M28" s="135" t="s">
        <v>9</v>
      </c>
      <c r="N28" s="236"/>
    </row>
    <row r="29" spans="1:14" ht="36" x14ac:dyDescent="0.3">
      <c r="A29" s="236"/>
      <c r="B29" s="971"/>
      <c r="C29" s="965"/>
      <c r="D29" s="956"/>
      <c r="E29" s="954"/>
      <c r="F29" s="948"/>
      <c r="G29" s="948"/>
      <c r="H29" s="949"/>
      <c r="I29" s="136" t="s">
        <v>9078</v>
      </c>
      <c r="J29" s="142" t="s">
        <v>6</v>
      </c>
      <c r="K29" s="142" t="s">
        <v>838</v>
      </c>
      <c r="L29" s="136" t="str">
        <f>VLOOKUP(K29,CódigosRetorno!$A$2:$B$2004,2,FALSE)</f>
        <v>El documento indicado no existe no puede ser modificado</v>
      </c>
      <c r="M29" s="135" t="s">
        <v>677</v>
      </c>
      <c r="N29" s="236"/>
    </row>
    <row r="30" spans="1:14" ht="36" x14ac:dyDescent="0.3">
      <c r="A30" s="236"/>
      <c r="B30" s="971"/>
      <c r="C30" s="965"/>
      <c r="D30" s="956"/>
      <c r="E30" s="954"/>
      <c r="F30" s="948"/>
      <c r="G30" s="948"/>
      <c r="H30" s="949"/>
      <c r="I30" s="138" t="s">
        <v>839</v>
      </c>
      <c r="J30" s="743" t="s">
        <v>205</v>
      </c>
      <c r="K30" s="743" t="s">
        <v>840</v>
      </c>
      <c r="L30" s="136" t="str">
        <f>VLOOKUP(K30,CódigosRetorno!$A$2:$B$2004,2,FALSE)</f>
        <v>Comprobante físico no se encuentra autorizado como comprobante de contingencia</v>
      </c>
      <c r="M30" s="135" t="s">
        <v>173</v>
      </c>
      <c r="N30" s="236"/>
    </row>
    <row r="31" spans="1:14" ht="36" x14ac:dyDescent="0.3">
      <c r="A31" s="236"/>
      <c r="B31" s="969"/>
      <c r="C31" s="963"/>
      <c r="D31" s="956"/>
      <c r="E31" s="955"/>
      <c r="F31" s="938"/>
      <c r="G31" s="938"/>
      <c r="H31" s="940"/>
      <c r="I31" s="138" t="s">
        <v>839</v>
      </c>
      <c r="J31" s="142" t="s">
        <v>6</v>
      </c>
      <c r="K31" s="142" t="s">
        <v>172</v>
      </c>
      <c r="L31" s="136" t="str">
        <f>VLOOKUP(K31,CódigosRetorno!$A$2:$B$2004,2,FALSE)</f>
        <v xml:space="preserve">Comprobante físico no se encuentra autorizado </v>
      </c>
      <c r="M31" s="135" t="s">
        <v>174</v>
      </c>
      <c r="N31" s="236"/>
    </row>
    <row r="32" spans="1:14" x14ac:dyDescent="0.3">
      <c r="A32" s="236"/>
      <c r="B32" s="953">
        <v>9.1999999999999993</v>
      </c>
      <c r="C32" s="962" t="s">
        <v>841</v>
      </c>
      <c r="D32" s="953" t="s">
        <v>641</v>
      </c>
      <c r="E32" s="953" t="s">
        <v>142</v>
      </c>
      <c r="F32" s="937" t="s">
        <v>327</v>
      </c>
      <c r="G32" s="953" t="s">
        <v>328</v>
      </c>
      <c r="H32" s="939" t="s">
        <v>842</v>
      </c>
      <c r="I32" s="136" t="s">
        <v>644</v>
      </c>
      <c r="J32" s="142" t="s">
        <v>6</v>
      </c>
      <c r="K32" s="142" t="s">
        <v>843</v>
      </c>
      <c r="L32" s="136" t="str">
        <f>VLOOKUP(K32,CódigosRetorno!$A$2:$B$2004,2,FALSE)</f>
        <v>El XML no contiene el tag DocumentTypeCode</v>
      </c>
      <c r="M32" s="135" t="s">
        <v>9</v>
      </c>
      <c r="N32" s="236"/>
    </row>
    <row r="33" spans="1:14" x14ac:dyDescent="0.3">
      <c r="A33" s="236"/>
      <c r="B33" s="954"/>
      <c r="C33" s="965"/>
      <c r="D33" s="954"/>
      <c r="E33" s="954"/>
      <c r="F33" s="948"/>
      <c r="G33" s="954"/>
      <c r="H33" s="949"/>
      <c r="I33" s="136" t="s">
        <v>844</v>
      </c>
      <c r="J33" s="142" t="s">
        <v>6</v>
      </c>
      <c r="K33" s="142" t="s">
        <v>845</v>
      </c>
      <c r="L33" s="136" t="str">
        <f>VLOOKUP(K33,CódigosRetorno!$A$2:$B$2004,2,FALSE)</f>
        <v>DocumentTypeCode - El valor del tipo de documento es invalido</v>
      </c>
      <c r="M33" s="135" t="s">
        <v>9</v>
      </c>
      <c r="N33" s="236"/>
    </row>
    <row r="34" spans="1:14" ht="24" x14ac:dyDescent="0.3">
      <c r="A34" s="236"/>
      <c r="B34" s="954"/>
      <c r="C34" s="965"/>
      <c r="D34" s="954"/>
      <c r="E34" s="954"/>
      <c r="F34" s="948"/>
      <c r="G34" s="954"/>
      <c r="H34" s="949"/>
      <c r="I34" s="136" t="s">
        <v>846</v>
      </c>
      <c r="J34" s="142" t="s">
        <v>6</v>
      </c>
      <c r="K34" s="142" t="s">
        <v>847</v>
      </c>
      <c r="L34" s="136" t="str">
        <f>VLOOKUP(K34,CódigosRetorno!$A$2:$B$2004,2,FALSE)</f>
        <v>El comprobante ya fue informado y se encuentra anulado o rechazado.</v>
      </c>
      <c r="M34" s="135" t="s">
        <v>848</v>
      </c>
      <c r="N34" s="236"/>
    </row>
    <row r="35" spans="1:14" ht="24" x14ac:dyDescent="0.3">
      <c r="A35" s="236"/>
      <c r="B35" s="954"/>
      <c r="C35" s="965"/>
      <c r="D35" s="954"/>
      <c r="E35" s="954"/>
      <c r="F35" s="948"/>
      <c r="G35" s="954"/>
      <c r="H35" s="949"/>
      <c r="I35" s="136" t="s">
        <v>849</v>
      </c>
      <c r="J35" s="142" t="s">
        <v>6</v>
      </c>
      <c r="K35" s="142" t="s">
        <v>850</v>
      </c>
      <c r="L35" s="136" t="str">
        <f>VLOOKUP(K35,CódigosRetorno!$A$2:$B$2004,2,FALSE)</f>
        <v>Existe documento ya informado anteriormente</v>
      </c>
      <c r="M35" s="135" t="s">
        <v>848</v>
      </c>
      <c r="N35" s="236"/>
    </row>
    <row r="36" spans="1:14" ht="57" customHeight="1" x14ac:dyDescent="0.3">
      <c r="A36" s="236"/>
      <c r="B36" s="954"/>
      <c r="C36" s="965"/>
      <c r="D36" s="954"/>
      <c r="E36" s="954"/>
      <c r="F36" s="948"/>
      <c r="G36" s="954"/>
      <c r="H36" s="949"/>
      <c r="I36" s="136" t="s">
        <v>851</v>
      </c>
      <c r="J36" s="142" t="s">
        <v>6</v>
      </c>
      <c r="K36" s="142" t="s">
        <v>684</v>
      </c>
      <c r="L36" s="136" t="str">
        <f>VLOOKUP(K36,CódigosRetorno!$A$2:$B$2004,2,FALSE)</f>
        <v>El comprobante no puede ser dado de baja por exceder el plazo desde su fecha de emision</v>
      </c>
      <c r="M36" s="135" t="s">
        <v>848</v>
      </c>
      <c r="N36" s="236"/>
    </row>
    <row r="37" spans="1:14" ht="36" x14ac:dyDescent="0.3">
      <c r="A37" s="236"/>
      <c r="B37" s="954"/>
      <c r="C37" s="965"/>
      <c r="D37" s="954"/>
      <c r="E37" s="954"/>
      <c r="F37" s="948"/>
      <c r="G37" s="954"/>
      <c r="H37" s="949"/>
      <c r="I37" s="136" t="s">
        <v>852</v>
      </c>
      <c r="J37" s="142" t="s">
        <v>6</v>
      </c>
      <c r="K37" s="142" t="s">
        <v>853</v>
      </c>
      <c r="L37" s="136" t="str">
        <f>VLOOKUP(K37,CódigosRetorno!$A$2:$B$2004,2,FALSE)</f>
        <v>El comprobante más "código de operación del ítem" no debe repetirse</v>
      </c>
      <c r="M37" s="135" t="s">
        <v>9</v>
      </c>
      <c r="N37" s="236"/>
    </row>
    <row r="38" spans="1:14" x14ac:dyDescent="0.3">
      <c r="A38" s="236"/>
      <c r="B38" s="954"/>
      <c r="C38" s="965"/>
      <c r="D38" s="954"/>
      <c r="E38" s="954"/>
      <c r="F38" s="948"/>
      <c r="G38" s="954"/>
      <c r="H38" s="949"/>
      <c r="I38" s="136" t="s">
        <v>854</v>
      </c>
      <c r="J38" s="142" t="s">
        <v>6</v>
      </c>
      <c r="K38" s="142" t="s">
        <v>855</v>
      </c>
      <c r="L38" s="136" t="str">
        <f>VLOOKUP(K38,CódigosRetorno!$A$2:$B$2004,2,FALSE)</f>
        <v>El comprobante no debe ser emitido y editado en el mismo envío</v>
      </c>
      <c r="M38" s="135" t="s">
        <v>9</v>
      </c>
      <c r="N38" s="236"/>
    </row>
    <row r="39" spans="1:14" x14ac:dyDescent="0.3">
      <c r="A39" s="236"/>
      <c r="B39" s="955"/>
      <c r="C39" s="963"/>
      <c r="D39" s="955"/>
      <c r="E39" s="955"/>
      <c r="F39" s="938"/>
      <c r="G39" s="955"/>
      <c r="H39" s="940"/>
      <c r="I39" s="136" t="s">
        <v>856</v>
      </c>
      <c r="J39" s="142" t="s">
        <v>6</v>
      </c>
      <c r="K39" s="142" t="s">
        <v>857</v>
      </c>
      <c r="L39" s="136" t="str">
        <f>VLOOKUP(K39,CódigosRetorno!$A$2:$B$2004,2,FALSE)</f>
        <v>El comprobante no debe ser editado y anulado en el mismo envío</v>
      </c>
      <c r="M39" s="135" t="s">
        <v>9</v>
      </c>
      <c r="N39" s="236"/>
    </row>
    <row r="40" spans="1:14" ht="36" x14ac:dyDescent="0.3">
      <c r="A40" s="236"/>
      <c r="B40" s="133">
        <f>B26+1</f>
        <v>10</v>
      </c>
      <c r="C40" s="137" t="s">
        <v>858</v>
      </c>
      <c r="D40" s="133"/>
      <c r="E40" s="133" t="s">
        <v>181</v>
      </c>
      <c r="F40" s="133"/>
      <c r="G40" s="133" t="s">
        <v>810</v>
      </c>
      <c r="H40" s="137" t="s">
        <v>859</v>
      </c>
      <c r="I40" s="136" t="s">
        <v>9076</v>
      </c>
      <c r="J40" s="142" t="s">
        <v>6</v>
      </c>
      <c r="K40" s="142" t="s">
        <v>860</v>
      </c>
      <c r="L40" s="136" t="str">
        <f>VLOOKUP(K40,CódigosRetorno!$A$2:$B$2004,2,FALSE)</f>
        <v>No existe información de receptor de documento.</v>
      </c>
      <c r="M40" s="135" t="s">
        <v>9</v>
      </c>
      <c r="N40" s="236"/>
    </row>
    <row r="41" spans="1:14" ht="24" x14ac:dyDescent="0.3">
      <c r="A41" s="236"/>
      <c r="B41" s="960">
        <f>B40+0.1</f>
        <v>10.1</v>
      </c>
      <c r="C41" s="962" t="s">
        <v>861</v>
      </c>
      <c r="D41" s="956" t="s">
        <v>641</v>
      </c>
      <c r="E41" s="953" t="s">
        <v>142</v>
      </c>
      <c r="F41" s="937" t="s">
        <v>862</v>
      </c>
      <c r="G41" s="953"/>
      <c r="H41" s="939" t="s">
        <v>863</v>
      </c>
      <c r="I41" s="136" t="s">
        <v>864</v>
      </c>
      <c r="J41" s="142" t="s">
        <v>6</v>
      </c>
      <c r="K41" s="142" t="s">
        <v>865</v>
      </c>
      <c r="L41" s="136" t="str">
        <f>VLOOKUP(K41,CódigosRetorno!$A$2:$B$2004,2,FALSE)</f>
        <v>El XML no contiene el tag o no existe informacion del número de documento de identidad del receptor del documento</v>
      </c>
      <c r="M41" s="135" t="s">
        <v>9</v>
      </c>
      <c r="N41" s="236"/>
    </row>
    <row r="42" spans="1:14" ht="36" x14ac:dyDescent="0.3">
      <c r="A42" s="236"/>
      <c r="B42" s="964"/>
      <c r="C42" s="965"/>
      <c r="D42" s="956"/>
      <c r="E42" s="954"/>
      <c r="F42" s="948"/>
      <c r="G42" s="954"/>
      <c r="H42" s="949"/>
      <c r="I42" s="136" t="s">
        <v>866</v>
      </c>
      <c r="J42" s="142" t="s">
        <v>6</v>
      </c>
      <c r="K42" s="142" t="s">
        <v>725</v>
      </c>
      <c r="L42" s="136" t="str">
        <f>VLOOKUP(K42,CódigosRetorno!$A$2:$B$2004,2,FALSE)</f>
        <v>El numero de documento de identidad del receptor debe ser  RUC</v>
      </c>
      <c r="M42" s="135" t="s">
        <v>9</v>
      </c>
      <c r="N42" s="236"/>
    </row>
    <row r="43" spans="1:14" ht="36" x14ac:dyDescent="0.3">
      <c r="A43" s="236"/>
      <c r="B43" s="964"/>
      <c r="C43" s="965"/>
      <c r="D43" s="956"/>
      <c r="E43" s="954"/>
      <c r="F43" s="948"/>
      <c r="G43" s="954"/>
      <c r="H43" s="949"/>
      <c r="I43" s="136" t="s">
        <v>867</v>
      </c>
      <c r="J43" s="135" t="s">
        <v>205</v>
      </c>
      <c r="K43" s="142" t="s">
        <v>723</v>
      </c>
      <c r="L43" s="136" t="str">
        <f>VLOOKUP(K43,CódigosRetorno!$A$2:$B$2004,2,FALSE)</f>
        <v>El DNI debe tener 8 caracteres numéricos</v>
      </c>
      <c r="M43" s="135" t="s">
        <v>9</v>
      </c>
      <c r="N43" s="236"/>
    </row>
    <row r="44" spans="1:14" ht="60" x14ac:dyDescent="0.3">
      <c r="A44" s="236"/>
      <c r="B44" s="961"/>
      <c r="C44" s="963"/>
      <c r="D44" s="956"/>
      <c r="E44" s="955"/>
      <c r="F44" s="938"/>
      <c r="G44" s="955"/>
      <c r="H44" s="940"/>
      <c r="I44" s="198" t="s">
        <v>868</v>
      </c>
      <c r="J44" s="142" t="s">
        <v>205</v>
      </c>
      <c r="K44" s="144" t="s">
        <v>724</v>
      </c>
      <c r="L44" s="136" t="str">
        <f>VLOOKUP(K44,CódigosRetorno!$A$2:$B$2004,2,FALSE)</f>
        <v>El dato ingresado como numero de documento de identidad del receptor no cumple con el formato establecido</v>
      </c>
      <c r="M44" s="135" t="s">
        <v>9</v>
      </c>
      <c r="N44" s="236"/>
    </row>
    <row r="45" spans="1:14" ht="24" x14ac:dyDescent="0.3">
      <c r="A45" s="236"/>
      <c r="B45" s="960">
        <f>B41+0.1</f>
        <v>10.199999999999999</v>
      </c>
      <c r="C45" s="962" t="s">
        <v>869</v>
      </c>
      <c r="D45" s="956" t="s">
        <v>641</v>
      </c>
      <c r="E45" s="953" t="s">
        <v>142</v>
      </c>
      <c r="F45" s="937" t="s">
        <v>194</v>
      </c>
      <c r="G45" s="953"/>
      <c r="H45" s="939" t="s">
        <v>870</v>
      </c>
      <c r="I45" s="136" t="s">
        <v>864</v>
      </c>
      <c r="J45" s="142" t="s">
        <v>6</v>
      </c>
      <c r="K45" s="142" t="s">
        <v>871</v>
      </c>
      <c r="L45" s="136" t="str">
        <f>VLOOKUP(K45,CódigosRetorno!$A$2:$B$2004,2,FALSE)</f>
        <v>El XML no contiene el tag o no existe informacion del tipo de documento de identidad del receptor del documento</v>
      </c>
      <c r="M45" s="135" t="s">
        <v>9</v>
      </c>
      <c r="N45" s="236"/>
    </row>
    <row r="46" spans="1:14" ht="24" x14ac:dyDescent="0.3">
      <c r="A46" s="236"/>
      <c r="B46" s="961"/>
      <c r="C46" s="963"/>
      <c r="D46" s="956"/>
      <c r="E46" s="955"/>
      <c r="F46" s="938"/>
      <c r="G46" s="955"/>
      <c r="H46" s="940"/>
      <c r="I46" s="136" t="s">
        <v>872</v>
      </c>
      <c r="J46" s="142" t="s">
        <v>6</v>
      </c>
      <c r="K46" s="142" t="s">
        <v>873</v>
      </c>
      <c r="L46" s="136" t="str">
        <f>VLOOKUP(K46,CódigosRetorno!$A$2:$B$2004,2,FALSE)</f>
        <v>El dato ingresado  en el tipo de documento de identidad del receptor no cumple con el estandar o no esta permitido.</v>
      </c>
      <c r="M46" s="135" t="s">
        <v>466</v>
      </c>
      <c r="N46" s="236"/>
    </row>
    <row r="47" spans="1:14" ht="24" x14ac:dyDescent="0.3">
      <c r="A47" s="236"/>
      <c r="B47" s="133">
        <f>B40+1</f>
        <v>11</v>
      </c>
      <c r="C47" s="192" t="s">
        <v>874</v>
      </c>
      <c r="D47" s="128"/>
      <c r="E47" s="128" t="s">
        <v>181</v>
      </c>
      <c r="F47" s="135"/>
      <c r="G47" s="128" t="s">
        <v>810</v>
      </c>
      <c r="H47" s="138" t="s">
        <v>875</v>
      </c>
      <c r="I47" s="136" t="s">
        <v>876</v>
      </c>
      <c r="J47" s="142" t="s">
        <v>6</v>
      </c>
      <c r="K47" s="78" t="s">
        <v>877</v>
      </c>
      <c r="L47" s="136" t="str">
        <f>VLOOKUP(K47,CódigosRetorno!$A$2:$B$2004,2,FALSE)</f>
        <v>Solo se debe incluir el tag de Comprobante de referencia cuando se trata de una nota de credito o debito</v>
      </c>
      <c r="M47" s="135" t="s">
        <v>9</v>
      </c>
      <c r="N47" s="236"/>
    </row>
    <row r="48" spans="1:14" ht="24" x14ac:dyDescent="0.3">
      <c r="A48" s="236"/>
      <c r="B48" s="960">
        <f>B47+0.1</f>
        <v>11.1</v>
      </c>
      <c r="C48" s="962" t="s">
        <v>878</v>
      </c>
      <c r="D48" s="956" t="s">
        <v>641</v>
      </c>
      <c r="E48" s="953" t="s">
        <v>142</v>
      </c>
      <c r="F48" s="937" t="s">
        <v>833</v>
      </c>
      <c r="G48" s="937" t="s">
        <v>162</v>
      </c>
      <c r="H48" s="939" t="s">
        <v>879</v>
      </c>
      <c r="I48" s="136" t="s">
        <v>880</v>
      </c>
      <c r="J48" s="142" t="s">
        <v>6</v>
      </c>
      <c r="K48" s="142" t="s">
        <v>881</v>
      </c>
      <c r="L48" s="136" t="str">
        <f>VLOOKUP(K48,CódigosRetorno!$A$2:$B$2004,2,FALSE)</f>
        <v>Debe indicar el documento afectado por la nota</v>
      </c>
      <c r="M48" s="135" t="s">
        <v>9</v>
      </c>
      <c r="N48" s="236"/>
    </row>
    <row r="49" spans="1:14" ht="36" x14ac:dyDescent="0.3">
      <c r="A49" s="236"/>
      <c r="B49" s="964"/>
      <c r="C49" s="965"/>
      <c r="D49" s="956"/>
      <c r="E49" s="954"/>
      <c r="F49" s="948"/>
      <c r="G49" s="948"/>
      <c r="H49" s="949"/>
      <c r="I49" s="136" t="s">
        <v>882</v>
      </c>
      <c r="J49" s="142" t="s">
        <v>6</v>
      </c>
      <c r="K49" s="142" t="s">
        <v>883</v>
      </c>
      <c r="L49" s="136" t="str">
        <f>VLOOKUP(K49,CódigosRetorno!$A$2:$B$2004,2,FALSE)</f>
        <v>Dato no cumple con formato de acuerdo al tipo de documento</v>
      </c>
      <c r="M49" s="135" t="s">
        <v>9</v>
      </c>
      <c r="N49" s="236"/>
    </row>
    <row r="50" spans="1:14" ht="60" x14ac:dyDescent="0.3">
      <c r="A50" s="236"/>
      <c r="B50" s="964"/>
      <c r="C50" s="965"/>
      <c r="D50" s="956"/>
      <c r="E50" s="954"/>
      <c r="F50" s="948"/>
      <c r="G50" s="948"/>
      <c r="H50" s="949"/>
      <c r="I50" s="136" t="s">
        <v>884</v>
      </c>
      <c r="J50" s="142" t="s">
        <v>6</v>
      </c>
      <c r="K50" s="142" t="s">
        <v>883</v>
      </c>
      <c r="L50" s="136" t="str">
        <f>VLOOKUP(K50,CódigosRetorno!$A$2:$B$2004,2,FALSE)</f>
        <v>Dato no cumple con formato de acuerdo al tipo de documento</v>
      </c>
      <c r="M50" s="135" t="s">
        <v>9</v>
      </c>
      <c r="N50" s="236"/>
    </row>
    <row r="51" spans="1:14" ht="24" x14ac:dyDescent="0.3">
      <c r="A51" s="236"/>
      <c r="B51" s="960">
        <f>B48+0.1</f>
        <v>11.2</v>
      </c>
      <c r="C51" s="962" t="s">
        <v>885</v>
      </c>
      <c r="D51" s="953" t="s">
        <v>641</v>
      </c>
      <c r="E51" s="953" t="s">
        <v>142</v>
      </c>
      <c r="F51" s="937" t="s">
        <v>327</v>
      </c>
      <c r="G51" s="937" t="s">
        <v>328</v>
      </c>
      <c r="H51" s="939" t="s">
        <v>886</v>
      </c>
      <c r="I51" s="136" t="s">
        <v>887</v>
      </c>
      <c r="J51" s="142" t="s">
        <v>6</v>
      </c>
      <c r="K51" s="78" t="s">
        <v>888</v>
      </c>
      <c r="L51" s="136" t="str">
        <f>VLOOKUP(K51,CódigosRetorno!$A$2:$B$2004,2,FALSE)</f>
        <v>Debe consignar tipo de documento que modifica</v>
      </c>
      <c r="M51" s="135" t="s">
        <v>9</v>
      </c>
      <c r="N51" s="236"/>
    </row>
    <row r="52" spans="1:14" ht="24" x14ac:dyDescent="0.3">
      <c r="A52" s="236"/>
      <c r="B52" s="964"/>
      <c r="C52" s="965"/>
      <c r="D52" s="954"/>
      <c r="E52" s="954"/>
      <c r="F52" s="948"/>
      <c r="G52" s="948"/>
      <c r="H52" s="949"/>
      <c r="I52" s="136" t="s">
        <v>889</v>
      </c>
      <c r="J52" s="142" t="s">
        <v>6</v>
      </c>
      <c r="K52" s="142" t="s">
        <v>837</v>
      </c>
      <c r="L52" s="136" t="str">
        <f>VLOOKUP(K52,CódigosRetorno!$A$2:$B$2004,2,FALSE)</f>
        <v>Dato no cumple con formato de acuerdo al tipo de documento</v>
      </c>
      <c r="M52" s="135" t="s">
        <v>9</v>
      </c>
      <c r="N52" s="236"/>
    </row>
    <row r="53" spans="1:14" ht="36" x14ac:dyDescent="0.3">
      <c r="A53" s="236"/>
      <c r="B53" s="964"/>
      <c r="C53" s="965"/>
      <c r="D53" s="954"/>
      <c r="E53" s="954"/>
      <c r="F53" s="948"/>
      <c r="G53" s="948"/>
      <c r="H53" s="949"/>
      <c r="I53" s="193" t="s">
        <v>890</v>
      </c>
      <c r="J53" s="142" t="s">
        <v>205</v>
      </c>
      <c r="K53" s="142" t="s">
        <v>891</v>
      </c>
      <c r="L53" s="136" t="str">
        <f>VLOOKUP(K53,CódigosRetorno!$A$2:$B$2004,2,FALSE)</f>
        <v>El comprobante (fisico) a la que hace referencia la nota, no se encuentra autorizado.</v>
      </c>
      <c r="M53" s="135" t="s">
        <v>174</v>
      </c>
      <c r="N53" s="236"/>
    </row>
    <row r="54" spans="1:14" ht="36" x14ac:dyDescent="0.3">
      <c r="A54" s="236"/>
      <c r="B54" s="964"/>
      <c r="C54" s="965"/>
      <c r="D54" s="954"/>
      <c r="E54" s="954"/>
      <c r="F54" s="948"/>
      <c r="G54" s="948"/>
      <c r="H54" s="949"/>
      <c r="I54" s="193" t="s">
        <v>892</v>
      </c>
      <c r="J54" s="142" t="s">
        <v>6</v>
      </c>
      <c r="K54" s="142" t="s">
        <v>893</v>
      </c>
      <c r="L54" s="136" t="str">
        <f>VLOOKUP(K54,CódigosRetorno!$A$2:$B$2004,2,FALSE)</f>
        <v>El comprobante (electronico) a la que hace referencia la nota, no se encuentra informado.</v>
      </c>
      <c r="M54" s="135" t="s">
        <v>848</v>
      </c>
      <c r="N54" s="236"/>
    </row>
    <row r="55" spans="1:14" ht="48" x14ac:dyDescent="0.3">
      <c r="A55" s="236"/>
      <c r="B55" s="961"/>
      <c r="C55" s="963"/>
      <c r="D55" s="955"/>
      <c r="E55" s="955"/>
      <c r="F55" s="938"/>
      <c r="G55" s="938"/>
      <c r="H55" s="940"/>
      <c r="I55" s="193" t="s">
        <v>894</v>
      </c>
      <c r="J55" s="142" t="s">
        <v>6</v>
      </c>
      <c r="K55" s="142" t="s">
        <v>895</v>
      </c>
      <c r="L55" s="136" t="str">
        <f>VLOOKUP(K55,CódigosRetorno!$A$2:$B$2004,2,FALSE)</f>
        <v>El comprobante (electronico) a la que hace referencia la nota, se encuentra anulado o rechazada.</v>
      </c>
      <c r="M55" s="135" t="s">
        <v>848</v>
      </c>
      <c r="N55" s="236"/>
    </row>
    <row r="56" spans="1:14" ht="24" x14ac:dyDescent="0.3">
      <c r="A56" s="236"/>
      <c r="B56" s="953">
        <f>B47+1</f>
        <v>12</v>
      </c>
      <c r="C56" s="962" t="s">
        <v>896</v>
      </c>
      <c r="D56" s="953"/>
      <c r="E56" s="953" t="s">
        <v>181</v>
      </c>
      <c r="F56" s="937"/>
      <c r="G56" s="953" t="s">
        <v>810</v>
      </c>
      <c r="H56" s="939" t="s">
        <v>897</v>
      </c>
      <c r="I56" s="136" t="s">
        <v>898</v>
      </c>
      <c r="J56" s="142" t="s">
        <v>6</v>
      </c>
      <c r="K56" s="142" t="s">
        <v>899</v>
      </c>
      <c r="L56" s="136" t="str">
        <f>VLOOKUP(K56,CódigosRetorno!$A$2:$B$2004,2,FALSE)</f>
        <v>Solo se acepta informacion de percepcion para nuevas boletas.</v>
      </c>
      <c r="M56" s="135" t="s">
        <v>9</v>
      </c>
      <c r="N56" s="236"/>
    </row>
    <row r="57" spans="1:14" ht="36" x14ac:dyDescent="0.3">
      <c r="A57" s="236"/>
      <c r="B57" s="954"/>
      <c r="C57" s="965"/>
      <c r="D57" s="954"/>
      <c r="E57" s="954"/>
      <c r="F57" s="948"/>
      <c r="G57" s="954"/>
      <c r="H57" s="949"/>
      <c r="I57" s="136" t="s">
        <v>900</v>
      </c>
      <c r="J57" s="142" t="s">
        <v>6</v>
      </c>
      <c r="K57" s="142" t="s">
        <v>456</v>
      </c>
      <c r="L57" s="136" t="str">
        <f>VLOOKUP(K57,CódigosRetorno!$A$2:$B$2004,2,FALSE)</f>
        <v>Número de RUC no existe.</v>
      </c>
      <c r="M57" s="135" t="s">
        <v>255</v>
      </c>
      <c r="N57" s="236"/>
    </row>
    <row r="58" spans="1:14" ht="60" x14ac:dyDescent="0.3">
      <c r="A58" s="236"/>
      <c r="B58" s="954"/>
      <c r="C58" s="965"/>
      <c r="D58" s="954"/>
      <c r="E58" s="954"/>
      <c r="F58" s="948"/>
      <c r="G58" s="954"/>
      <c r="H58" s="949"/>
      <c r="I58" s="136" t="s">
        <v>901</v>
      </c>
      <c r="J58" s="142" t="s">
        <v>205</v>
      </c>
      <c r="K58" s="142" t="s">
        <v>458</v>
      </c>
      <c r="L58" s="136" t="str">
        <f>VLOOKUP(K58,CódigosRetorno!$A$2:$B$2004,2,FALSE)</f>
        <v>La operación con este cliente está excluida del sistema de percepción. Es agente de retención.</v>
      </c>
      <c r="M58" s="135" t="s">
        <v>255</v>
      </c>
      <c r="N58" s="236"/>
    </row>
    <row r="59" spans="1:14" ht="60" x14ac:dyDescent="0.3">
      <c r="A59" s="236"/>
      <c r="B59" s="954"/>
      <c r="C59" s="965"/>
      <c r="D59" s="954"/>
      <c r="E59" s="954"/>
      <c r="F59" s="948"/>
      <c r="G59" s="954"/>
      <c r="H59" s="949"/>
      <c r="I59" s="136" t="s">
        <v>902</v>
      </c>
      <c r="J59" s="142" t="s">
        <v>205</v>
      </c>
      <c r="K59" s="142" t="s">
        <v>460</v>
      </c>
      <c r="L59" s="136" t="str">
        <f>VLOOKUP(K59,CódigosRetorno!$A$2:$B$2004,2,FALSE)</f>
        <v>La operación con este cliente está excluida del sistema de percepción. Es entidad exceptuada de la percepción.</v>
      </c>
      <c r="M59" s="135" t="s">
        <v>255</v>
      </c>
      <c r="N59" s="236"/>
    </row>
    <row r="60" spans="1:14" ht="48" x14ac:dyDescent="0.3">
      <c r="A60" s="236"/>
      <c r="B60" s="955"/>
      <c r="C60" s="963"/>
      <c r="D60" s="955"/>
      <c r="E60" s="955"/>
      <c r="F60" s="938"/>
      <c r="G60" s="955"/>
      <c r="H60" s="940"/>
      <c r="I60" s="136" t="s">
        <v>903</v>
      </c>
      <c r="J60" s="142" t="s">
        <v>205</v>
      </c>
      <c r="K60" s="142" t="s">
        <v>462</v>
      </c>
      <c r="L60" s="136" t="str">
        <f>VLOOKUP(K60,CódigosRetorno!$A$2:$B$2004,2,FALSE)</f>
        <v>El emisor y el cliente son Agentes de percepción de combustible en la fecha de emisión.</v>
      </c>
      <c r="M60" s="135" t="s">
        <v>255</v>
      </c>
      <c r="N60" s="236"/>
    </row>
    <row r="61" spans="1:14" ht="36" x14ac:dyDescent="0.3">
      <c r="A61" s="236"/>
      <c r="B61" s="325">
        <f>B56+0.1</f>
        <v>12.1</v>
      </c>
      <c r="C61" s="192" t="s">
        <v>904</v>
      </c>
      <c r="D61" s="128" t="s">
        <v>641</v>
      </c>
      <c r="E61" s="128" t="s">
        <v>142</v>
      </c>
      <c r="F61" s="135" t="s">
        <v>282</v>
      </c>
      <c r="G61" s="128" t="s">
        <v>486</v>
      </c>
      <c r="H61" s="138" t="s">
        <v>905</v>
      </c>
      <c r="I61" s="136" t="s">
        <v>465</v>
      </c>
      <c r="J61" s="142" t="s">
        <v>6</v>
      </c>
      <c r="K61" s="142" t="s">
        <v>906</v>
      </c>
      <c r="L61" s="136" t="str">
        <f>VLOOKUP(K61,CódigosRetorno!$A$2:$B$2004,2,FALSE)</f>
        <v>Dato no cumple con formato establecido.</v>
      </c>
      <c r="M61" s="135" t="s">
        <v>907</v>
      </c>
      <c r="N61" s="236"/>
    </row>
    <row r="62" spans="1:14" ht="36" x14ac:dyDescent="0.3">
      <c r="A62" s="236"/>
      <c r="B62" s="325">
        <f>B61+0.1</f>
        <v>12.2</v>
      </c>
      <c r="C62" s="192" t="s">
        <v>908</v>
      </c>
      <c r="D62" s="128" t="s">
        <v>641</v>
      </c>
      <c r="E62" s="128" t="s">
        <v>142</v>
      </c>
      <c r="F62" s="135" t="s">
        <v>297</v>
      </c>
      <c r="G62" s="128" t="s">
        <v>909</v>
      </c>
      <c r="H62" s="138" t="s">
        <v>910</v>
      </c>
      <c r="I62" s="138" t="s">
        <v>911</v>
      </c>
      <c r="J62" s="142" t="s">
        <v>6</v>
      </c>
      <c r="K62" s="142" t="s">
        <v>912</v>
      </c>
      <c r="L62" s="136" t="str">
        <f>VLOOKUP(K62,CódigosRetorno!$A$2:$B$2004,2,FALSE)</f>
        <v>La tasa de percepción no existe en el catálogo</v>
      </c>
      <c r="M62" s="135" t="s">
        <v>907</v>
      </c>
      <c r="N62" s="236"/>
    </row>
    <row r="63" spans="1:14" ht="24" x14ac:dyDescent="0.3">
      <c r="A63" s="236"/>
      <c r="B63" s="960">
        <f>B62+0.1</f>
        <v>12.299999999999999</v>
      </c>
      <c r="C63" s="962" t="s">
        <v>913</v>
      </c>
      <c r="D63" s="953" t="s">
        <v>641</v>
      </c>
      <c r="E63" s="953" t="s">
        <v>142</v>
      </c>
      <c r="F63" s="937" t="s">
        <v>297</v>
      </c>
      <c r="G63" s="953" t="s">
        <v>298</v>
      </c>
      <c r="H63" s="939" t="s">
        <v>914</v>
      </c>
      <c r="I63" s="136" t="s">
        <v>915</v>
      </c>
      <c r="J63" s="142" t="s">
        <v>6</v>
      </c>
      <c r="K63" s="142" t="s">
        <v>916</v>
      </c>
      <c r="L63" s="136" t="str">
        <f>VLOOKUP(K63,CódigosRetorno!$A$2:$B$2004,2,FALSE)</f>
        <v>El valor no cumple con el formato establecido o es menor o igual a cero (0)</v>
      </c>
      <c r="M63" s="135" t="s">
        <v>9</v>
      </c>
      <c r="N63" s="236"/>
    </row>
    <row r="64" spans="1:14" ht="24" x14ac:dyDescent="0.3">
      <c r="A64" s="236"/>
      <c r="B64" s="964"/>
      <c r="C64" s="965"/>
      <c r="D64" s="954"/>
      <c r="E64" s="954"/>
      <c r="F64" s="948"/>
      <c r="G64" s="954"/>
      <c r="H64" s="949"/>
      <c r="I64" s="136" t="s">
        <v>917</v>
      </c>
      <c r="J64" s="142" t="s">
        <v>6</v>
      </c>
      <c r="K64" s="142" t="s">
        <v>916</v>
      </c>
      <c r="L64" s="136" t="str">
        <f>VLOOKUP(K64,CódigosRetorno!$A$2:$B$2004,2,FALSE)</f>
        <v>El valor no cumple con el formato establecido o es menor o igual a cero (0)</v>
      </c>
      <c r="M64" s="135" t="s">
        <v>9</v>
      </c>
      <c r="N64" s="236"/>
    </row>
    <row r="65" spans="1:14" ht="24" x14ac:dyDescent="0.3">
      <c r="A65" s="236"/>
      <c r="B65" s="964"/>
      <c r="C65" s="965"/>
      <c r="D65" s="954"/>
      <c r="E65" s="954"/>
      <c r="F65" s="948"/>
      <c r="G65" s="954"/>
      <c r="H65" s="949"/>
      <c r="I65" s="152" t="s">
        <v>918</v>
      </c>
      <c r="J65" s="142" t="s">
        <v>6</v>
      </c>
      <c r="K65" s="142" t="s">
        <v>919</v>
      </c>
      <c r="L65" s="136" t="str">
        <f>VLOOKUP(K65,CódigosRetorno!$A$2:$B$2004,2,FALSE)</f>
        <v>Senor contribuyente a la fecha no se encuentra registrado ó habilitado con la condición de Agente de percepción.</v>
      </c>
      <c r="M65" s="135" t="s">
        <v>920</v>
      </c>
      <c r="N65" s="236"/>
    </row>
    <row r="66" spans="1:14" ht="64.5" customHeight="1" x14ac:dyDescent="0.3">
      <c r="A66" s="236"/>
      <c r="B66" s="964"/>
      <c r="C66" s="965"/>
      <c r="D66" s="954"/>
      <c r="E66" s="954"/>
      <c r="F66" s="948"/>
      <c r="G66" s="954"/>
      <c r="H66" s="949"/>
      <c r="I66" s="136" t="s">
        <v>921</v>
      </c>
      <c r="J66" s="142" t="s">
        <v>6</v>
      </c>
      <c r="K66" s="142" t="s">
        <v>574</v>
      </c>
      <c r="L66" s="136" t="str">
        <f>VLOOKUP(K66,CódigosRetorno!$A$2:$B$2004,2,FALSE)</f>
        <v>Los montos de pago, percibidos y montos cobrados consignados para el documento relacionado no son correctos.</v>
      </c>
      <c r="M66" s="135" t="s">
        <v>9</v>
      </c>
      <c r="N66" s="236"/>
    </row>
    <row r="67" spans="1:14" ht="36" x14ac:dyDescent="0.3">
      <c r="A67" s="236"/>
      <c r="B67" s="961"/>
      <c r="C67" s="963"/>
      <c r="D67" s="955"/>
      <c r="E67" s="955"/>
      <c r="F67" s="135" t="s">
        <v>922</v>
      </c>
      <c r="G67" s="128" t="s">
        <v>305</v>
      </c>
      <c r="H67" s="138" t="s">
        <v>923</v>
      </c>
      <c r="I67" s="136" t="s">
        <v>924</v>
      </c>
      <c r="J67" s="142" t="s">
        <v>6</v>
      </c>
      <c r="K67" s="142" t="s">
        <v>503</v>
      </c>
      <c r="L67" s="136" t="str">
        <f>VLOOKUP(K67,CódigosRetorno!$A$2:$B$2004,2,FALSE)</f>
        <v>El valor de la moneda del Importe total Percibido debe ser PEN</v>
      </c>
      <c r="M67" s="135" t="s">
        <v>9</v>
      </c>
      <c r="N67" s="236"/>
    </row>
    <row r="68" spans="1:14" ht="24" x14ac:dyDescent="0.3">
      <c r="A68" s="236"/>
      <c r="B68" s="960">
        <f>B63+0.1</f>
        <v>12.399999999999999</v>
      </c>
      <c r="C68" s="962" t="s">
        <v>925</v>
      </c>
      <c r="D68" s="953" t="s">
        <v>641</v>
      </c>
      <c r="E68" s="953" t="s">
        <v>142</v>
      </c>
      <c r="F68" s="937" t="s">
        <v>297</v>
      </c>
      <c r="G68" s="956" t="s">
        <v>298</v>
      </c>
      <c r="H68" s="972" t="s">
        <v>926</v>
      </c>
      <c r="I68" s="136" t="s">
        <v>915</v>
      </c>
      <c r="J68" s="142" t="s">
        <v>6</v>
      </c>
      <c r="K68" s="142" t="s">
        <v>927</v>
      </c>
      <c r="L68" s="136" t="str">
        <f>VLOOKUP(K68,CódigosRetorno!$A$2:$B$2004,2,FALSE)</f>
        <v>El valor no cumple con el formato establecido o es menor o igual a cero (0)</v>
      </c>
      <c r="M68" s="135" t="s">
        <v>9</v>
      </c>
      <c r="N68" s="236"/>
    </row>
    <row r="69" spans="1:14" ht="24" x14ac:dyDescent="0.3">
      <c r="A69" s="236"/>
      <c r="B69" s="964"/>
      <c r="C69" s="965"/>
      <c r="D69" s="954"/>
      <c r="E69" s="954"/>
      <c r="F69" s="948"/>
      <c r="G69" s="956"/>
      <c r="H69" s="972"/>
      <c r="I69" s="136" t="s">
        <v>917</v>
      </c>
      <c r="J69" s="142" t="s">
        <v>6</v>
      </c>
      <c r="K69" s="142" t="s">
        <v>927</v>
      </c>
      <c r="L69" s="136" t="str">
        <f>VLOOKUP(K69,CódigosRetorno!$A$2:$B$2004,2,FALSE)</f>
        <v>El valor no cumple con el formato establecido o es menor o igual a cero (0)</v>
      </c>
      <c r="M69" s="135" t="s">
        <v>9</v>
      </c>
      <c r="N69" s="236"/>
    </row>
    <row r="70" spans="1:14" ht="48" x14ac:dyDescent="0.3">
      <c r="A70" s="236"/>
      <c r="B70" s="964"/>
      <c r="C70" s="965"/>
      <c r="D70" s="954"/>
      <c r="E70" s="954"/>
      <c r="F70" s="948"/>
      <c r="G70" s="956"/>
      <c r="H70" s="972"/>
      <c r="I70" s="136" t="s">
        <v>928</v>
      </c>
      <c r="J70" s="142" t="s">
        <v>6</v>
      </c>
      <c r="K70" s="142" t="s">
        <v>574</v>
      </c>
      <c r="L70" s="136" t="str">
        <f>VLOOKUP(K70,CódigosRetorno!$A$2:$B$2004,2,FALSE)</f>
        <v>Los montos de pago, percibidos y montos cobrados consignados para el documento relacionado no son correctos.</v>
      </c>
      <c r="M70" s="135" t="s">
        <v>9</v>
      </c>
      <c r="N70" s="236"/>
    </row>
    <row r="71" spans="1:14" ht="36" x14ac:dyDescent="0.3">
      <c r="A71" s="236"/>
      <c r="B71" s="961"/>
      <c r="C71" s="963"/>
      <c r="D71" s="955"/>
      <c r="E71" s="955"/>
      <c r="F71" s="135" t="s">
        <v>143</v>
      </c>
      <c r="G71" s="281" t="s">
        <v>305</v>
      </c>
      <c r="H71" s="321" t="s">
        <v>929</v>
      </c>
      <c r="I71" s="136" t="s">
        <v>307</v>
      </c>
      <c r="J71" s="142" t="s">
        <v>6</v>
      </c>
      <c r="K71" s="142" t="s">
        <v>511</v>
      </c>
      <c r="L71" s="136" t="str">
        <f>VLOOKUP(K71,CódigosRetorno!$A$2:$B$2004,2,FALSE)</f>
        <v>El valor de la moneda del Importe total Cobrado debe ser PEN</v>
      </c>
      <c r="M71" s="135" t="s">
        <v>9</v>
      </c>
      <c r="N71" s="236"/>
    </row>
    <row r="72" spans="1:14" ht="24" x14ac:dyDescent="0.3">
      <c r="A72" s="236"/>
      <c r="B72" s="960">
        <f>B68+0.1</f>
        <v>12.499999999999998</v>
      </c>
      <c r="C72" s="962" t="s">
        <v>930</v>
      </c>
      <c r="D72" s="953" t="s">
        <v>641</v>
      </c>
      <c r="E72" s="953" t="s">
        <v>142</v>
      </c>
      <c r="F72" s="937" t="s">
        <v>297</v>
      </c>
      <c r="G72" s="953" t="s">
        <v>298</v>
      </c>
      <c r="H72" s="939" t="s">
        <v>931</v>
      </c>
      <c r="I72" s="136" t="s">
        <v>915</v>
      </c>
      <c r="J72" s="142" t="s">
        <v>6</v>
      </c>
      <c r="K72" s="142" t="s">
        <v>932</v>
      </c>
      <c r="L72" s="136" t="str">
        <f>VLOOKUP(K72,CódigosRetorno!$A$2:$B$2004,2,FALSE)</f>
        <v>El valor no cumple con el formato establecido o es menor o igual a cero (0)</v>
      </c>
      <c r="M72" s="135" t="s">
        <v>9</v>
      </c>
      <c r="N72" s="236"/>
    </row>
    <row r="73" spans="1:14" ht="24" x14ac:dyDescent="0.3">
      <c r="A73" s="236"/>
      <c r="B73" s="961"/>
      <c r="C73" s="963"/>
      <c r="D73" s="955"/>
      <c r="E73" s="955"/>
      <c r="F73" s="938"/>
      <c r="G73" s="955"/>
      <c r="H73" s="940"/>
      <c r="I73" s="136" t="s">
        <v>917</v>
      </c>
      <c r="J73" s="142" t="s">
        <v>6</v>
      </c>
      <c r="K73" s="142" t="s">
        <v>932</v>
      </c>
      <c r="L73" s="136" t="str">
        <f>VLOOKUP(K73,CódigosRetorno!$A$2:$B$2004,2,FALSE)</f>
        <v>El valor no cumple con el formato establecido o es menor o igual a cero (0)</v>
      </c>
      <c r="M73" s="135" t="s">
        <v>9</v>
      </c>
      <c r="N73" s="236"/>
    </row>
    <row r="74" spans="1:14" x14ac:dyDescent="0.3">
      <c r="A74" s="236"/>
      <c r="B74" s="953">
        <v>13</v>
      </c>
      <c r="C74" s="962" t="s">
        <v>933</v>
      </c>
      <c r="D74" s="956" t="s">
        <v>641</v>
      </c>
      <c r="E74" s="953" t="s">
        <v>142</v>
      </c>
      <c r="F74" s="937" t="s">
        <v>194</v>
      </c>
      <c r="G74" s="953" t="s">
        <v>934</v>
      </c>
      <c r="H74" s="939" t="s">
        <v>935</v>
      </c>
      <c r="I74" s="136" t="s">
        <v>601</v>
      </c>
      <c r="J74" s="142" t="s">
        <v>6</v>
      </c>
      <c r="K74" s="142" t="s">
        <v>936</v>
      </c>
      <c r="L74" s="136" t="str">
        <f>VLOOKUP(K74,CódigosRetorno!$A$2:$B$2004,2,FALSE)</f>
        <v>No existe información del documento del anticipo.</v>
      </c>
      <c r="M74" s="135" t="s">
        <v>9</v>
      </c>
      <c r="N74" s="236"/>
    </row>
    <row r="75" spans="1:14" x14ac:dyDescent="0.3">
      <c r="A75" s="236"/>
      <c r="B75" s="955"/>
      <c r="C75" s="963"/>
      <c r="D75" s="956"/>
      <c r="E75" s="955"/>
      <c r="F75" s="938"/>
      <c r="G75" s="955"/>
      <c r="H75" s="940"/>
      <c r="I75" s="136" t="s">
        <v>465</v>
      </c>
      <c r="J75" s="142" t="s">
        <v>6</v>
      </c>
      <c r="K75" s="142" t="s">
        <v>937</v>
      </c>
      <c r="L75" s="136" t="str">
        <f>VLOOKUP(K75,CódigosRetorno!$A$2:$B$2004,2,FALSE)</f>
        <v>El código ingresado como estado del ítem no existe en el catálogo</v>
      </c>
      <c r="M75" s="135" t="s">
        <v>938</v>
      </c>
      <c r="N75" s="236"/>
    </row>
    <row r="76" spans="1:14" ht="24" x14ac:dyDescent="0.3">
      <c r="A76" s="236"/>
      <c r="B76" s="953">
        <f>B74+1</f>
        <v>14</v>
      </c>
      <c r="C76" s="962" t="s">
        <v>939</v>
      </c>
      <c r="D76" s="953" t="s">
        <v>326</v>
      </c>
      <c r="E76" s="953" t="s">
        <v>142</v>
      </c>
      <c r="F76" s="937" t="s">
        <v>297</v>
      </c>
      <c r="G76" s="953" t="s">
        <v>298</v>
      </c>
      <c r="H76" s="939" t="s">
        <v>940</v>
      </c>
      <c r="I76" s="136" t="s">
        <v>941</v>
      </c>
      <c r="J76" s="142" t="s">
        <v>6</v>
      </c>
      <c r="K76" s="142" t="s">
        <v>942</v>
      </c>
      <c r="L76" s="136" t="str">
        <f>VLOOKUP(K76,CódigosRetorno!$A$2:$B$2004,2,FALSE)</f>
        <v>El dato ingresado en TotalAmount debe ser numerico mayor o igual a cero</v>
      </c>
      <c r="M76" s="135" t="s">
        <v>9</v>
      </c>
      <c r="N76" s="236"/>
    </row>
    <row r="77" spans="1:14" ht="84" x14ac:dyDescent="0.3">
      <c r="A77" s="236"/>
      <c r="B77" s="954"/>
      <c r="C77" s="965"/>
      <c r="D77" s="954"/>
      <c r="E77" s="954"/>
      <c r="F77" s="948"/>
      <c r="G77" s="954"/>
      <c r="H77" s="940"/>
      <c r="I77" s="136" t="s">
        <v>943</v>
      </c>
      <c r="J77" s="142" t="s">
        <v>205</v>
      </c>
      <c r="K77" s="142" t="s">
        <v>944</v>
      </c>
      <c r="L77" s="136" t="str">
        <f>VLOOKUP(K77,CódigosRetorno!$A$2:$B$2004,2,FALSE)</f>
        <v>El importe total no coincide con la sumatoria de los valores de venta mas los tributos mas los cargos</v>
      </c>
      <c r="M77" s="135" t="s">
        <v>9</v>
      </c>
      <c r="N77" s="236"/>
    </row>
    <row r="78" spans="1:14" ht="51" customHeight="1" x14ac:dyDescent="0.3">
      <c r="A78" s="236"/>
      <c r="B78" s="955"/>
      <c r="C78" s="963"/>
      <c r="D78" s="955"/>
      <c r="E78" s="955"/>
      <c r="F78" s="938"/>
      <c r="G78" s="955"/>
      <c r="H78" s="138" t="s">
        <v>945</v>
      </c>
      <c r="I78" s="136" t="s">
        <v>946</v>
      </c>
      <c r="J78" s="142" t="s">
        <v>6</v>
      </c>
      <c r="K78" s="142" t="s">
        <v>947</v>
      </c>
      <c r="L78" s="136" t="str">
        <f>VLOOKUP(K78,CódigosRetorno!$A$2:$B$2004,2,FALSE)</f>
        <v>La moneda debe ser la misma en todo el documento. Salvo las percepciones que sólo son en moneda nacional</v>
      </c>
      <c r="M78" s="135" t="s">
        <v>9</v>
      </c>
      <c r="N78" s="236"/>
    </row>
    <row r="79" spans="1:14" ht="50.25" customHeight="1" x14ac:dyDescent="0.3">
      <c r="A79" s="236"/>
      <c r="B79" s="128">
        <f>B76+1</f>
        <v>15</v>
      </c>
      <c r="C79" s="192" t="s">
        <v>948</v>
      </c>
      <c r="D79" s="128" t="s">
        <v>641</v>
      </c>
      <c r="E79" s="128" t="s">
        <v>181</v>
      </c>
      <c r="F79" s="135"/>
      <c r="G79" s="128" t="s">
        <v>810</v>
      </c>
      <c r="H79" s="138" t="s">
        <v>949</v>
      </c>
      <c r="I79" s="136" t="s">
        <v>950</v>
      </c>
      <c r="J79" s="142" t="s">
        <v>9</v>
      </c>
      <c r="K79" s="142" t="s">
        <v>9</v>
      </c>
      <c r="L79" s="136" t="str">
        <f>VLOOKUP(K79,CódigosRetorno!$A$2:$B$2004,2,FALSE)</f>
        <v>-</v>
      </c>
      <c r="M79" s="135" t="s">
        <v>9</v>
      </c>
      <c r="N79" s="236"/>
    </row>
    <row r="80" spans="1:14" x14ac:dyDescent="0.3">
      <c r="A80" s="236"/>
      <c r="B80" s="960">
        <f>B79+0.1</f>
        <v>15.1</v>
      </c>
      <c r="C80" s="962" t="s">
        <v>951</v>
      </c>
      <c r="D80" s="937" t="s">
        <v>641</v>
      </c>
      <c r="E80" s="953" t="s">
        <v>142</v>
      </c>
      <c r="F80" s="937" t="s">
        <v>297</v>
      </c>
      <c r="G80" s="953" t="s">
        <v>298</v>
      </c>
      <c r="H80" s="939" t="s">
        <v>952</v>
      </c>
      <c r="I80" s="93" t="s">
        <v>65</v>
      </c>
      <c r="J80" s="128" t="s">
        <v>6</v>
      </c>
      <c r="K80" s="80" t="s">
        <v>953</v>
      </c>
      <c r="L80" s="136" t="str">
        <f>VLOOKUP(K80,CódigosRetorno!$A$2:$B$2004,2,FALSE)</f>
        <v>El XML no contiene el tag PaidAmount</v>
      </c>
      <c r="M80" s="135" t="s">
        <v>9</v>
      </c>
      <c r="N80" s="236"/>
    </row>
    <row r="81" spans="1:14" ht="24" x14ac:dyDescent="0.3">
      <c r="A81" s="236"/>
      <c r="B81" s="964"/>
      <c r="C81" s="965"/>
      <c r="D81" s="948"/>
      <c r="E81" s="954"/>
      <c r="F81" s="948"/>
      <c r="G81" s="954"/>
      <c r="H81" s="949"/>
      <c r="I81" s="136" t="s">
        <v>954</v>
      </c>
      <c r="J81" s="142" t="s">
        <v>6</v>
      </c>
      <c r="K81" s="142" t="s">
        <v>955</v>
      </c>
      <c r="L81" s="136" t="str">
        <f>VLOOKUP(K81,CódigosRetorno!$A$2:$B$2004,2,FALSE)</f>
        <v>PaidAmount - El dato ingresado no cumple con el estandar</v>
      </c>
      <c r="M81" s="135" t="s">
        <v>9</v>
      </c>
      <c r="N81" s="236"/>
    </row>
    <row r="82" spans="1:14" x14ac:dyDescent="0.3">
      <c r="A82" s="236"/>
      <c r="B82" s="960">
        <f>B80+0.1</f>
        <v>15.2</v>
      </c>
      <c r="C82" s="962" t="s">
        <v>956</v>
      </c>
      <c r="D82" s="937" t="s">
        <v>641</v>
      </c>
      <c r="E82" s="954"/>
      <c r="F82" s="937" t="s">
        <v>327</v>
      </c>
      <c r="G82" s="953" t="s">
        <v>957</v>
      </c>
      <c r="H82" s="939" t="s">
        <v>958</v>
      </c>
      <c r="I82" s="136" t="s">
        <v>65</v>
      </c>
      <c r="J82" s="142" t="s">
        <v>6</v>
      </c>
      <c r="K82" s="142" t="s">
        <v>959</v>
      </c>
      <c r="L82" s="136" t="str">
        <f>VLOOKUP(K82,CódigosRetorno!$A$2:$B$2004,2,FALSE)</f>
        <v>El XML no contiene el tag InstructionID</v>
      </c>
      <c r="M82" s="135" t="s">
        <v>9</v>
      </c>
      <c r="N82" s="236"/>
    </row>
    <row r="83" spans="1:14" x14ac:dyDescent="0.3">
      <c r="A83" s="236"/>
      <c r="B83" s="964"/>
      <c r="C83" s="965"/>
      <c r="D83" s="948"/>
      <c r="E83" s="954"/>
      <c r="F83" s="948"/>
      <c r="G83" s="954"/>
      <c r="H83" s="949"/>
      <c r="I83" s="136" t="s">
        <v>960</v>
      </c>
      <c r="J83" s="142" t="s">
        <v>6</v>
      </c>
      <c r="K83" s="142" t="s">
        <v>961</v>
      </c>
      <c r="L83" s="136" t="str">
        <f>VLOOKUP(K83,CódigosRetorno!$A$2:$B$2004,2,FALSE)</f>
        <v>InstructionID - El dato ingresado no cumple con el estandar</v>
      </c>
      <c r="M83" s="135" t="s">
        <v>962</v>
      </c>
      <c r="N83" s="236"/>
    </row>
    <row r="84" spans="1:14" ht="24" x14ac:dyDescent="0.3">
      <c r="A84" s="236"/>
      <c r="B84" s="961"/>
      <c r="C84" s="963"/>
      <c r="D84" s="938"/>
      <c r="E84" s="955"/>
      <c r="F84" s="938"/>
      <c r="G84" s="955"/>
      <c r="H84" s="940"/>
      <c r="I84" s="138" t="s">
        <v>963</v>
      </c>
      <c r="J84" s="142" t="s">
        <v>6</v>
      </c>
      <c r="K84" s="142" t="s">
        <v>964</v>
      </c>
      <c r="L84" s="136" t="str">
        <f>VLOOKUP(K84,CódigosRetorno!$A$2:$B$2004,2,FALSE)</f>
        <v>No debe existir un elemento sac:BillingPayment a nivel de item con el mismo valor de cbc:InstructionID</v>
      </c>
      <c r="M84" s="135" t="s">
        <v>9</v>
      </c>
      <c r="N84" s="236"/>
    </row>
    <row r="85" spans="1:14" ht="48" x14ac:dyDescent="0.3">
      <c r="A85" s="236"/>
      <c r="B85" s="281">
        <f>B79+1</f>
        <v>16</v>
      </c>
      <c r="C85" s="324" t="s">
        <v>965</v>
      </c>
      <c r="D85" s="135" t="s">
        <v>641</v>
      </c>
      <c r="E85" s="128" t="s">
        <v>181</v>
      </c>
      <c r="F85" s="135"/>
      <c r="G85" s="128"/>
      <c r="H85" s="138" t="s">
        <v>949</v>
      </c>
      <c r="I85" s="138" t="s">
        <v>966</v>
      </c>
      <c r="J85" s="142" t="s">
        <v>9</v>
      </c>
      <c r="K85" s="142" t="s">
        <v>9</v>
      </c>
      <c r="L85" s="136" t="str">
        <f>VLOOKUP(K85,CódigosRetorno!$A$2:$B$2004,2,FALSE)</f>
        <v>-</v>
      </c>
      <c r="M85" s="135" t="s">
        <v>9</v>
      </c>
      <c r="N85" s="236"/>
    </row>
    <row r="86" spans="1:14" x14ac:dyDescent="0.3">
      <c r="A86" s="236"/>
      <c r="B86" s="973">
        <f>B85+0.1</f>
        <v>16.100000000000001</v>
      </c>
      <c r="C86" s="962" t="s">
        <v>951</v>
      </c>
      <c r="D86" s="937" t="s">
        <v>641</v>
      </c>
      <c r="E86" s="953" t="s">
        <v>142</v>
      </c>
      <c r="F86" s="937" t="s">
        <v>297</v>
      </c>
      <c r="G86" s="953" t="s">
        <v>298</v>
      </c>
      <c r="H86" s="939" t="s">
        <v>952</v>
      </c>
      <c r="I86" s="93" t="s">
        <v>65</v>
      </c>
      <c r="J86" s="128" t="s">
        <v>6</v>
      </c>
      <c r="K86" s="80" t="s">
        <v>953</v>
      </c>
      <c r="L86" s="136" t="str">
        <f>VLOOKUP(K86,CódigosRetorno!$A$2:$B$2004,2,FALSE)</f>
        <v>El XML no contiene el tag PaidAmount</v>
      </c>
      <c r="M86" s="135" t="s">
        <v>9</v>
      </c>
      <c r="N86" s="236"/>
    </row>
    <row r="87" spans="1:14" ht="24" x14ac:dyDescent="0.3">
      <c r="A87" s="236"/>
      <c r="B87" s="973"/>
      <c r="C87" s="965"/>
      <c r="D87" s="948"/>
      <c r="E87" s="954"/>
      <c r="F87" s="948"/>
      <c r="G87" s="954"/>
      <c r="H87" s="949"/>
      <c r="I87" s="136" t="s">
        <v>954</v>
      </c>
      <c r="J87" s="142" t="s">
        <v>6</v>
      </c>
      <c r="K87" s="142" t="s">
        <v>955</v>
      </c>
      <c r="L87" s="136" t="str">
        <f>VLOOKUP(K87,CódigosRetorno!$A$2:$B$2004,2,FALSE)</f>
        <v>PaidAmount - El dato ingresado no cumple con el estandar</v>
      </c>
      <c r="M87" s="135" t="s">
        <v>9</v>
      </c>
      <c r="N87" s="236"/>
    </row>
    <row r="88" spans="1:14" x14ac:dyDescent="0.3">
      <c r="A88" s="236"/>
      <c r="B88" s="973">
        <f>B86+0.1</f>
        <v>16.200000000000003</v>
      </c>
      <c r="C88" s="962" t="s">
        <v>956</v>
      </c>
      <c r="D88" s="937" t="s">
        <v>641</v>
      </c>
      <c r="E88" s="954"/>
      <c r="F88" s="937" t="s">
        <v>327</v>
      </c>
      <c r="G88" s="953" t="s">
        <v>957</v>
      </c>
      <c r="H88" s="939" t="s">
        <v>958</v>
      </c>
      <c r="I88" s="136" t="s">
        <v>65</v>
      </c>
      <c r="J88" s="142" t="s">
        <v>6</v>
      </c>
      <c r="K88" s="142" t="s">
        <v>959</v>
      </c>
      <c r="L88" s="136" t="str">
        <f>VLOOKUP(K88,CódigosRetorno!$A$2:$B$2004,2,FALSE)</f>
        <v>El XML no contiene el tag InstructionID</v>
      </c>
      <c r="M88" s="135" t="s">
        <v>9</v>
      </c>
      <c r="N88" s="236"/>
    </row>
    <row r="89" spans="1:14" x14ac:dyDescent="0.3">
      <c r="A89" s="236"/>
      <c r="B89" s="973"/>
      <c r="C89" s="965"/>
      <c r="D89" s="948"/>
      <c r="E89" s="954"/>
      <c r="F89" s="948"/>
      <c r="G89" s="954"/>
      <c r="H89" s="949"/>
      <c r="I89" s="136" t="s">
        <v>960</v>
      </c>
      <c r="J89" s="142" t="s">
        <v>6</v>
      </c>
      <c r="K89" s="142" t="s">
        <v>961</v>
      </c>
      <c r="L89" s="136" t="str">
        <f>VLOOKUP(K89,CódigosRetorno!$A$2:$B$2004,2,FALSE)</f>
        <v>InstructionID - El dato ingresado no cumple con el estandar</v>
      </c>
      <c r="M89" s="135" t="s">
        <v>962</v>
      </c>
      <c r="N89" s="236"/>
    </row>
    <row r="90" spans="1:14" ht="24" x14ac:dyDescent="0.3">
      <c r="A90" s="236"/>
      <c r="B90" s="973"/>
      <c r="C90" s="963"/>
      <c r="D90" s="938"/>
      <c r="E90" s="955"/>
      <c r="F90" s="938"/>
      <c r="G90" s="955"/>
      <c r="H90" s="940"/>
      <c r="I90" s="138" t="s">
        <v>963</v>
      </c>
      <c r="J90" s="142" t="s">
        <v>6</v>
      </c>
      <c r="K90" s="142" t="s">
        <v>964</v>
      </c>
      <c r="L90" s="136" t="str">
        <f>VLOOKUP(K90,CódigosRetorno!$A$2:$B$2004,2,FALSE)</f>
        <v>No debe existir un elemento sac:BillingPayment a nivel de item con el mismo valor de cbc:InstructionID</v>
      </c>
      <c r="M90" s="135" t="s">
        <v>9</v>
      </c>
      <c r="N90" s="236"/>
    </row>
    <row r="91" spans="1:14" ht="48" x14ac:dyDescent="0.3">
      <c r="A91" s="236"/>
      <c r="B91" s="281">
        <f>B85+1</f>
        <v>17</v>
      </c>
      <c r="C91" s="192" t="s">
        <v>967</v>
      </c>
      <c r="D91" s="135"/>
      <c r="E91" s="128" t="s">
        <v>181</v>
      </c>
      <c r="F91" s="135"/>
      <c r="G91" s="128"/>
      <c r="H91" s="138" t="s">
        <v>949</v>
      </c>
      <c r="I91" s="136" t="s">
        <v>968</v>
      </c>
      <c r="J91" s="128" t="s">
        <v>9</v>
      </c>
      <c r="K91" s="142" t="s">
        <v>9</v>
      </c>
      <c r="L91" s="136" t="str">
        <f>VLOOKUP(K91,CódigosRetorno!$A$2:$B$2004,2,FALSE)</f>
        <v>-</v>
      </c>
      <c r="M91" s="135" t="s">
        <v>9</v>
      </c>
      <c r="N91" s="236"/>
    </row>
    <row r="92" spans="1:14" x14ac:dyDescent="0.3">
      <c r="A92" s="236"/>
      <c r="B92" s="960">
        <f>B91+0.1</f>
        <v>17.100000000000001</v>
      </c>
      <c r="C92" s="962" t="s">
        <v>951</v>
      </c>
      <c r="D92" s="937" t="s">
        <v>326</v>
      </c>
      <c r="E92" s="953" t="s">
        <v>142</v>
      </c>
      <c r="F92" s="937" t="s">
        <v>297</v>
      </c>
      <c r="G92" s="953" t="s">
        <v>298</v>
      </c>
      <c r="H92" s="939" t="s">
        <v>952</v>
      </c>
      <c r="I92" s="93" t="s">
        <v>65</v>
      </c>
      <c r="J92" s="128" t="s">
        <v>6</v>
      </c>
      <c r="K92" s="80" t="s">
        <v>953</v>
      </c>
      <c r="L92" s="136" t="str">
        <f>VLOOKUP(K92,CódigosRetorno!$A$2:$B$2004,2,FALSE)</f>
        <v>El XML no contiene el tag PaidAmount</v>
      </c>
      <c r="M92" s="135" t="s">
        <v>9</v>
      </c>
      <c r="N92" s="236"/>
    </row>
    <row r="93" spans="1:14" ht="24" x14ac:dyDescent="0.3">
      <c r="A93" s="236"/>
      <c r="B93" s="964"/>
      <c r="C93" s="965"/>
      <c r="D93" s="948"/>
      <c r="E93" s="954"/>
      <c r="F93" s="948"/>
      <c r="G93" s="954"/>
      <c r="H93" s="949"/>
      <c r="I93" s="136" t="s">
        <v>954</v>
      </c>
      <c r="J93" s="142" t="s">
        <v>6</v>
      </c>
      <c r="K93" s="142" t="s">
        <v>955</v>
      </c>
      <c r="L93" s="136" t="str">
        <f>VLOOKUP(K93,CódigosRetorno!$A$2:$B$2004,2,FALSE)</f>
        <v>PaidAmount - El dato ingresado no cumple con el estandar</v>
      </c>
      <c r="M93" s="135" t="s">
        <v>9</v>
      </c>
      <c r="N93" s="236"/>
    </row>
    <row r="94" spans="1:14" x14ac:dyDescent="0.3">
      <c r="A94" s="236"/>
      <c r="B94" s="960">
        <f>B92+0.1</f>
        <v>17.200000000000003</v>
      </c>
      <c r="C94" s="962" t="s">
        <v>956</v>
      </c>
      <c r="D94" s="937" t="s">
        <v>641</v>
      </c>
      <c r="E94" s="954"/>
      <c r="F94" s="937" t="s">
        <v>327</v>
      </c>
      <c r="G94" s="953" t="s">
        <v>957</v>
      </c>
      <c r="H94" s="939" t="s">
        <v>958</v>
      </c>
      <c r="I94" s="136" t="s">
        <v>65</v>
      </c>
      <c r="J94" s="142" t="s">
        <v>6</v>
      </c>
      <c r="K94" s="142" t="s">
        <v>959</v>
      </c>
      <c r="L94" s="136" t="str">
        <f>VLOOKUP(K94,CódigosRetorno!$A$2:$B$2004,2,FALSE)</f>
        <v>El XML no contiene el tag InstructionID</v>
      </c>
      <c r="M94" s="135" t="s">
        <v>9</v>
      </c>
      <c r="N94" s="236"/>
    </row>
    <row r="95" spans="1:14" x14ac:dyDescent="0.3">
      <c r="A95" s="236"/>
      <c r="B95" s="964"/>
      <c r="C95" s="965"/>
      <c r="D95" s="948"/>
      <c r="E95" s="954"/>
      <c r="F95" s="948"/>
      <c r="G95" s="954"/>
      <c r="H95" s="949"/>
      <c r="I95" s="136" t="s">
        <v>960</v>
      </c>
      <c r="J95" s="142" t="s">
        <v>6</v>
      </c>
      <c r="K95" s="142" t="s">
        <v>961</v>
      </c>
      <c r="L95" s="136" t="str">
        <f>VLOOKUP(K95,CódigosRetorno!$A$2:$B$2004,2,FALSE)</f>
        <v>InstructionID - El dato ingresado no cumple con el estandar</v>
      </c>
      <c r="M95" s="135" t="s">
        <v>962</v>
      </c>
      <c r="N95" s="236"/>
    </row>
    <row r="96" spans="1:14" ht="24" x14ac:dyDescent="0.3">
      <c r="A96" s="236"/>
      <c r="B96" s="961"/>
      <c r="C96" s="963"/>
      <c r="D96" s="938"/>
      <c r="E96" s="955"/>
      <c r="F96" s="938"/>
      <c r="G96" s="955"/>
      <c r="H96" s="940"/>
      <c r="I96" s="138" t="s">
        <v>963</v>
      </c>
      <c r="J96" s="142" t="s">
        <v>6</v>
      </c>
      <c r="K96" s="142" t="s">
        <v>964</v>
      </c>
      <c r="L96" s="136" t="str">
        <f>VLOOKUP(K96,CódigosRetorno!$A$2:$B$2004,2,FALSE)</f>
        <v>No debe existir un elemento sac:BillingPayment a nivel de item con el mismo valor de cbc:InstructionID</v>
      </c>
      <c r="M96" s="135" t="s">
        <v>9</v>
      </c>
      <c r="N96" s="236"/>
    </row>
    <row r="97" spans="1:14" ht="24" x14ac:dyDescent="0.3">
      <c r="A97" s="236"/>
      <c r="B97" s="281">
        <f>B91+1</f>
        <v>18</v>
      </c>
      <c r="C97" s="192" t="s">
        <v>969</v>
      </c>
      <c r="D97" s="135"/>
      <c r="E97" s="128" t="s">
        <v>181</v>
      </c>
      <c r="F97" s="135"/>
      <c r="G97" s="128" t="s">
        <v>810</v>
      </c>
      <c r="H97" s="138" t="s">
        <v>949</v>
      </c>
      <c r="I97" s="136" t="s">
        <v>970</v>
      </c>
      <c r="J97" s="128" t="s">
        <v>9</v>
      </c>
      <c r="K97" s="142" t="s">
        <v>9</v>
      </c>
      <c r="L97" s="136" t="str">
        <f>VLOOKUP(K97,CódigosRetorno!$A$2:$B$2004,2,FALSE)</f>
        <v>-</v>
      </c>
      <c r="M97" s="135" t="s">
        <v>9</v>
      </c>
      <c r="N97" s="236"/>
    </row>
    <row r="98" spans="1:14" x14ac:dyDescent="0.3">
      <c r="A98" s="236"/>
      <c r="B98" s="960">
        <f>B97+0.1</f>
        <v>18.100000000000001</v>
      </c>
      <c r="C98" s="962" t="s">
        <v>971</v>
      </c>
      <c r="D98" s="937" t="s">
        <v>326</v>
      </c>
      <c r="E98" s="953" t="s">
        <v>142</v>
      </c>
      <c r="F98" s="937" t="s">
        <v>297</v>
      </c>
      <c r="G98" s="953" t="s">
        <v>298</v>
      </c>
      <c r="H98" s="939" t="s">
        <v>952</v>
      </c>
      <c r="I98" s="93" t="s">
        <v>65</v>
      </c>
      <c r="J98" s="128" t="s">
        <v>6</v>
      </c>
      <c r="K98" s="80" t="s">
        <v>953</v>
      </c>
      <c r="L98" s="136" t="str">
        <f>VLOOKUP(K98,CódigosRetorno!$A$2:$B$2004,2,FALSE)</f>
        <v>El XML no contiene el tag PaidAmount</v>
      </c>
      <c r="M98" s="135" t="s">
        <v>9</v>
      </c>
      <c r="N98" s="236"/>
    </row>
    <row r="99" spans="1:14" ht="24" x14ac:dyDescent="0.3">
      <c r="A99" s="236"/>
      <c r="B99" s="964"/>
      <c r="C99" s="965"/>
      <c r="D99" s="948"/>
      <c r="E99" s="954"/>
      <c r="F99" s="948"/>
      <c r="G99" s="954"/>
      <c r="H99" s="949"/>
      <c r="I99" s="136" t="s">
        <v>954</v>
      </c>
      <c r="J99" s="142" t="s">
        <v>6</v>
      </c>
      <c r="K99" s="142" t="s">
        <v>955</v>
      </c>
      <c r="L99" s="136" t="str">
        <f>VLOOKUP(K99,CódigosRetorno!$A$2:$B$2004,2,FALSE)</f>
        <v>PaidAmount - El dato ingresado no cumple con el estandar</v>
      </c>
      <c r="M99" s="135" t="s">
        <v>9</v>
      </c>
      <c r="N99" s="236"/>
    </row>
    <row r="100" spans="1:14" x14ac:dyDescent="0.3">
      <c r="A100" s="236"/>
      <c r="B100" s="973">
        <f>B98+0.1</f>
        <v>18.200000000000003</v>
      </c>
      <c r="C100" s="962" t="s">
        <v>956</v>
      </c>
      <c r="D100" s="937" t="s">
        <v>641</v>
      </c>
      <c r="E100" s="954"/>
      <c r="F100" s="937" t="s">
        <v>327</v>
      </c>
      <c r="G100" s="953" t="s">
        <v>957</v>
      </c>
      <c r="H100" s="939" t="s">
        <v>958</v>
      </c>
      <c r="I100" s="136" t="s">
        <v>65</v>
      </c>
      <c r="J100" s="142" t="s">
        <v>6</v>
      </c>
      <c r="K100" s="142" t="s">
        <v>959</v>
      </c>
      <c r="L100" s="136" t="str">
        <f>VLOOKUP(K100,CódigosRetorno!$A$2:$B$2004,2,FALSE)</f>
        <v>El XML no contiene el tag InstructionID</v>
      </c>
      <c r="M100" s="135" t="s">
        <v>9</v>
      </c>
      <c r="N100" s="236"/>
    </row>
    <row r="101" spans="1:14" x14ac:dyDescent="0.3">
      <c r="A101" s="236"/>
      <c r="B101" s="973"/>
      <c r="C101" s="965"/>
      <c r="D101" s="948"/>
      <c r="E101" s="954"/>
      <c r="F101" s="948"/>
      <c r="G101" s="954"/>
      <c r="H101" s="949"/>
      <c r="I101" s="136" t="s">
        <v>960</v>
      </c>
      <c r="J101" s="142" t="s">
        <v>6</v>
      </c>
      <c r="K101" s="142" t="s">
        <v>961</v>
      </c>
      <c r="L101" s="136" t="str">
        <f>VLOOKUP(K101,CódigosRetorno!$A$2:$B$2004,2,FALSE)</f>
        <v>InstructionID - El dato ingresado no cumple con el estandar</v>
      </c>
      <c r="M101" s="135" t="s">
        <v>962</v>
      </c>
      <c r="N101" s="236"/>
    </row>
    <row r="102" spans="1:14" ht="24" x14ac:dyDescent="0.3">
      <c r="A102" s="236"/>
      <c r="B102" s="973"/>
      <c r="C102" s="963"/>
      <c r="D102" s="938"/>
      <c r="E102" s="955"/>
      <c r="F102" s="938"/>
      <c r="G102" s="955"/>
      <c r="H102" s="940"/>
      <c r="I102" s="138" t="s">
        <v>963</v>
      </c>
      <c r="J102" s="142" t="s">
        <v>6</v>
      </c>
      <c r="K102" s="142" t="s">
        <v>964</v>
      </c>
      <c r="L102" s="136" t="str">
        <f>VLOOKUP(K102,CódigosRetorno!$A$2:$B$2004,2,FALSE)</f>
        <v>No debe existir un elemento sac:BillingPayment a nivel de item con el mismo valor de cbc:InstructionID</v>
      </c>
      <c r="M102" s="135" t="s">
        <v>9</v>
      </c>
      <c r="N102" s="236"/>
    </row>
    <row r="103" spans="1:14" ht="24" x14ac:dyDescent="0.3">
      <c r="A103" s="236"/>
      <c r="B103" s="281">
        <f>B97+1</f>
        <v>19</v>
      </c>
      <c r="C103" s="192" t="s">
        <v>972</v>
      </c>
      <c r="D103" s="135"/>
      <c r="E103" s="128" t="s">
        <v>181</v>
      </c>
      <c r="F103" s="135"/>
      <c r="G103" s="128" t="s">
        <v>810</v>
      </c>
      <c r="H103" s="138" t="s">
        <v>949</v>
      </c>
      <c r="I103" s="136" t="s">
        <v>973</v>
      </c>
      <c r="J103" s="128"/>
      <c r="K103" s="142" t="s">
        <v>9</v>
      </c>
      <c r="L103" s="136" t="str">
        <f>VLOOKUP(K103,CódigosRetorno!$A$2:$B$2004,2,FALSE)</f>
        <v>-</v>
      </c>
      <c r="M103" s="135" t="s">
        <v>9</v>
      </c>
      <c r="N103" s="236"/>
    </row>
    <row r="104" spans="1:14" x14ac:dyDescent="0.3">
      <c r="A104" s="236"/>
      <c r="B104" s="960">
        <f>B103+0.1</f>
        <v>19.100000000000001</v>
      </c>
      <c r="C104" s="962" t="s">
        <v>971</v>
      </c>
      <c r="D104" s="937" t="s">
        <v>326</v>
      </c>
      <c r="E104" s="953" t="s">
        <v>142</v>
      </c>
      <c r="F104" s="937" t="s">
        <v>297</v>
      </c>
      <c r="G104" s="953" t="s">
        <v>298</v>
      </c>
      <c r="H104" s="939" t="s">
        <v>952</v>
      </c>
      <c r="I104" s="93" t="s">
        <v>65</v>
      </c>
      <c r="J104" s="128" t="s">
        <v>6</v>
      </c>
      <c r="K104" s="80" t="s">
        <v>953</v>
      </c>
      <c r="L104" s="136" t="str">
        <f>VLOOKUP(K104,CódigosRetorno!$A$2:$B$2004,2,FALSE)</f>
        <v>El XML no contiene el tag PaidAmount</v>
      </c>
      <c r="M104" s="135" t="s">
        <v>9</v>
      </c>
      <c r="N104" s="236"/>
    </row>
    <row r="105" spans="1:14" ht="24" x14ac:dyDescent="0.3">
      <c r="A105" s="236"/>
      <c r="B105" s="964"/>
      <c r="C105" s="965"/>
      <c r="D105" s="948"/>
      <c r="E105" s="954"/>
      <c r="F105" s="948"/>
      <c r="G105" s="954"/>
      <c r="H105" s="949"/>
      <c r="I105" s="136" t="s">
        <v>954</v>
      </c>
      <c r="J105" s="142" t="s">
        <v>6</v>
      </c>
      <c r="K105" s="142" t="s">
        <v>955</v>
      </c>
      <c r="L105" s="136" t="str">
        <f>VLOOKUP(K105,CódigosRetorno!$A$2:$B$2004,2,FALSE)</f>
        <v>PaidAmount - El dato ingresado no cumple con el estandar</v>
      </c>
      <c r="M105" s="135" t="s">
        <v>9</v>
      </c>
      <c r="N105" s="236"/>
    </row>
    <row r="106" spans="1:14" x14ac:dyDescent="0.3">
      <c r="A106" s="236"/>
      <c r="B106" s="973">
        <f>B104+0.1</f>
        <v>19.200000000000003</v>
      </c>
      <c r="C106" s="962" t="s">
        <v>956</v>
      </c>
      <c r="D106" s="937" t="s">
        <v>641</v>
      </c>
      <c r="E106" s="954"/>
      <c r="F106" s="937" t="s">
        <v>327</v>
      </c>
      <c r="G106" s="953" t="s">
        <v>957</v>
      </c>
      <c r="H106" s="939" t="s">
        <v>958</v>
      </c>
      <c r="I106" s="136" t="s">
        <v>65</v>
      </c>
      <c r="J106" s="142" t="s">
        <v>6</v>
      </c>
      <c r="K106" s="142" t="s">
        <v>959</v>
      </c>
      <c r="L106" s="136" t="str">
        <f>VLOOKUP(K106,CódigosRetorno!$A$2:$B$2004,2,FALSE)</f>
        <v>El XML no contiene el tag InstructionID</v>
      </c>
      <c r="M106" s="135" t="s">
        <v>9</v>
      </c>
      <c r="N106" s="236"/>
    </row>
    <row r="107" spans="1:14" x14ac:dyDescent="0.3">
      <c r="A107" s="236"/>
      <c r="B107" s="973"/>
      <c r="C107" s="965"/>
      <c r="D107" s="948"/>
      <c r="E107" s="954"/>
      <c r="F107" s="948"/>
      <c r="G107" s="954"/>
      <c r="H107" s="949"/>
      <c r="I107" s="136" t="s">
        <v>960</v>
      </c>
      <c r="J107" s="142" t="s">
        <v>6</v>
      </c>
      <c r="K107" s="142" t="s">
        <v>961</v>
      </c>
      <c r="L107" s="136" t="str">
        <f>VLOOKUP(K107,CódigosRetorno!$A$2:$B$2004,2,FALSE)</f>
        <v>InstructionID - El dato ingresado no cumple con el estandar</v>
      </c>
      <c r="M107" s="135" t="s">
        <v>962</v>
      </c>
      <c r="N107" s="236"/>
    </row>
    <row r="108" spans="1:14" ht="24" x14ac:dyDescent="0.3">
      <c r="A108" s="236"/>
      <c r="B108" s="973"/>
      <c r="C108" s="963"/>
      <c r="D108" s="938"/>
      <c r="E108" s="955"/>
      <c r="F108" s="938"/>
      <c r="G108" s="955"/>
      <c r="H108" s="940"/>
      <c r="I108" s="138" t="s">
        <v>963</v>
      </c>
      <c r="J108" s="142" t="s">
        <v>6</v>
      </c>
      <c r="K108" s="142" t="s">
        <v>964</v>
      </c>
      <c r="L108" s="136" t="str">
        <f>VLOOKUP(K108,CódigosRetorno!$A$2:$B$2004,2,FALSE)</f>
        <v>No debe existir un elemento sac:BillingPayment a nivel de item con el mismo valor de cbc:InstructionID</v>
      </c>
      <c r="M108" s="135" t="s">
        <v>9</v>
      </c>
      <c r="N108" s="236"/>
    </row>
    <row r="109" spans="1:14" ht="24" x14ac:dyDescent="0.3">
      <c r="A109" s="236"/>
      <c r="B109" s="281">
        <f>B103+1</f>
        <v>20</v>
      </c>
      <c r="C109" s="192" t="s">
        <v>974</v>
      </c>
      <c r="D109" s="135"/>
      <c r="E109" s="128" t="s">
        <v>181</v>
      </c>
      <c r="F109" s="135"/>
      <c r="G109" s="128" t="s">
        <v>810</v>
      </c>
      <c r="H109" s="138" t="s">
        <v>975</v>
      </c>
      <c r="I109" s="136" t="s">
        <v>9</v>
      </c>
      <c r="J109" s="128" t="s">
        <v>9</v>
      </c>
      <c r="K109" s="142" t="s">
        <v>9</v>
      </c>
      <c r="L109" s="136" t="str">
        <f>VLOOKUP(K109,CódigosRetorno!$A$2:$B$2004,2,FALSE)</f>
        <v>-</v>
      </c>
      <c r="M109" s="135" t="s">
        <v>9</v>
      </c>
      <c r="N109" s="236"/>
    </row>
    <row r="110" spans="1:14" x14ac:dyDescent="0.3">
      <c r="A110" s="236"/>
      <c r="B110" s="960">
        <f>B109+0.1</f>
        <v>20.100000000000001</v>
      </c>
      <c r="C110" s="962" t="s">
        <v>976</v>
      </c>
      <c r="D110" s="937" t="s">
        <v>326</v>
      </c>
      <c r="E110" s="953" t="s">
        <v>142</v>
      </c>
      <c r="F110" s="937" t="s">
        <v>977</v>
      </c>
      <c r="G110" s="937" t="s">
        <v>749</v>
      </c>
      <c r="H110" s="939" t="s">
        <v>978</v>
      </c>
      <c r="I110" s="136" t="s">
        <v>979</v>
      </c>
      <c r="J110" s="142" t="s">
        <v>6</v>
      </c>
      <c r="K110" s="142" t="s">
        <v>980</v>
      </c>
      <c r="L110" s="136" t="str">
        <f>VLOOKUP(K110,CódigosRetorno!$A$2:$B$2004,2,FALSE)</f>
        <v>ChargeIndicator - El dato ingresado no cumple con el estandar</v>
      </c>
      <c r="M110" s="135" t="s">
        <v>9</v>
      </c>
      <c r="N110" s="236"/>
    </row>
    <row r="111" spans="1:14" ht="24" x14ac:dyDescent="0.3">
      <c r="A111" s="236"/>
      <c r="B111" s="961"/>
      <c r="C111" s="963"/>
      <c r="D111" s="938"/>
      <c r="E111" s="954"/>
      <c r="F111" s="938"/>
      <c r="G111" s="938"/>
      <c r="H111" s="940"/>
      <c r="I111" s="138" t="s">
        <v>963</v>
      </c>
      <c r="J111" s="142" t="s">
        <v>6</v>
      </c>
      <c r="K111" s="142" t="s">
        <v>981</v>
      </c>
      <c r="L111" s="136" t="str">
        <f>VLOOKUP(K111,CódigosRetorno!$A$2:$B$2004,2,FALSE)</f>
        <v>Ha consignado mas de un elemento cac:AllowanceCharge con el mismo campo cbc:ChargeIndicator</v>
      </c>
      <c r="M111" s="135" t="s">
        <v>9</v>
      </c>
      <c r="N111" s="236"/>
    </row>
    <row r="112" spans="1:14" ht="24" x14ac:dyDescent="0.3">
      <c r="A112" s="236"/>
      <c r="B112" s="960">
        <f>B110+0.1</f>
        <v>20.200000000000003</v>
      </c>
      <c r="C112" s="962" t="s">
        <v>982</v>
      </c>
      <c r="D112" s="937" t="s">
        <v>641</v>
      </c>
      <c r="E112" s="954"/>
      <c r="F112" s="937" t="s">
        <v>297</v>
      </c>
      <c r="G112" s="937" t="s">
        <v>298</v>
      </c>
      <c r="H112" s="939" t="s">
        <v>983</v>
      </c>
      <c r="I112" s="136" t="s">
        <v>954</v>
      </c>
      <c r="J112" s="142" t="s">
        <v>6</v>
      </c>
      <c r="K112" s="142" t="s">
        <v>984</v>
      </c>
      <c r="L112" s="136" t="str">
        <f>VLOOKUP(K112,CódigosRetorno!$A$2:$B$2004,2,FALSE)</f>
        <v>cbc:Amount - El dato ingresado no cumple con el estandar</v>
      </c>
      <c r="M112" s="135" t="s">
        <v>9</v>
      </c>
      <c r="N112" s="236"/>
    </row>
    <row r="113" spans="1:14" x14ac:dyDescent="0.3">
      <c r="A113" s="236"/>
      <c r="B113" s="961"/>
      <c r="C113" s="963"/>
      <c r="D113" s="938"/>
      <c r="E113" s="955"/>
      <c r="F113" s="938"/>
      <c r="G113" s="938"/>
      <c r="H113" s="940"/>
      <c r="I113" s="136" t="s">
        <v>985</v>
      </c>
      <c r="J113" s="142" t="s">
        <v>205</v>
      </c>
      <c r="K113" s="142" t="s">
        <v>986</v>
      </c>
      <c r="L113" s="136" t="str">
        <f>VLOOKUP(K113,CódigosRetorno!$A$2:$B$2004,2,FALSE)</f>
        <v>Debe indicar cargos mayores o iguales a cero</v>
      </c>
      <c r="M113" s="135" t="s">
        <v>9</v>
      </c>
      <c r="N113" s="236"/>
    </row>
    <row r="114" spans="1:14" ht="36" x14ac:dyDescent="0.3">
      <c r="A114" s="236"/>
      <c r="B114" s="322">
        <f>B109+1</f>
        <v>21</v>
      </c>
      <c r="C114" s="192" t="s">
        <v>987</v>
      </c>
      <c r="D114" s="135" t="s">
        <v>641</v>
      </c>
      <c r="E114" s="128" t="s">
        <v>142</v>
      </c>
      <c r="F114" s="135"/>
      <c r="G114" s="135" t="s">
        <v>810</v>
      </c>
      <c r="H114" s="201" t="s">
        <v>988</v>
      </c>
      <c r="I114" s="136" t="s">
        <v>989</v>
      </c>
      <c r="J114" s="142" t="s">
        <v>6</v>
      </c>
      <c r="K114" s="142" t="s">
        <v>990</v>
      </c>
      <c r="L114" s="136" t="str">
        <f>VLOOKUP(K114,CódigosRetorno!$A$2:$B$2004,2,FALSE)</f>
        <v>Debe indicar Información acerca del importe total de IGV/IVAP</v>
      </c>
      <c r="M114" s="135" t="s">
        <v>9</v>
      </c>
      <c r="N114" s="236"/>
    </row>
    <row r="115" spans="1:14" ht="24" x14ac:dyDescent="0.3">
      <c r="A115" s="236"/>
      <c r="B115" s="960">
        <f>B114+0.1</f>
        <v>21.1</v>
      </c>
      <c r="C115" s="962" t="s">
        <v>991</v>
      </c>
      <c r="D115" s="956" t="s">
        <v>326</v>
      </c>
      <c r="E115" s="953" t="s">
        <v>142</v>
      </c>
      <c r="F115" s="937" t="s">
        <v>297</v>
      </c>
      <c r="G115" s="953" t="s">
        <v>298</v>
      </c>
      <c r="H115" s="939" t="s">
        <v>992</v>
      </c>
      <c r="I115" s="136" t="s">
        <v>954</v>
      </c>
      <c r="J115" s="142" t="s">
        <v>6</v>
      </c>
      <c r="K115" s="142" t="s">
        <v>993</v>
      </c>
      <c r="L115" s="136" t="str">
        <f>VLOOKUP(K115,CódigosRetorno!$A$2:$B$2004,2,FALSE)</f>
        <v>El dato ingresado en TaxAmount no cumple con el formato establecido</v>
      </c>
      <c r="M115" s="135" t="s">
        <v>9</v>
      </c>
      <c r="N115" s="236"/>
    </row>
    <row r="116" spans="1:14" ht="108" x14ac:dyDescent="0.3">
      <c r="A116" s="236"/>
      <c r="B116" s="964"/>
      <c r="C116" s="965"/>
      <c r="D116" s="956"/>
      <c r="E116" s="954"/>
      <c r="F116" s="948"/>
      <c r="G116" s="954"/>
      <c r="H116" s="949"/>
      <c r="I116" s="891" t="s">
        <v>9299</v>
      </c>
      <c r="J116" s="892" t="s">
        <v>205</v>
      </c>
      <c r="K116" s="892" t="s">
        <v>994</v>
      </c>
      <c r="L116" s="893" t="str">
        <f>VLOOKUP(K116,CódigosRetorno!$A$2:$B$2004,2,FALSE)</f>
        <v>El calculo del IGV no es correcto</v>
      </c>
      <c r="M116" s="894" t="s">
        <v>9</v>
      </c>
      <c r="N116" s="236"/>
    </row>
    <row r="117" spans="1:14" ht="108" x14ac:dyDescent="0.3">
      <c r="A117" s="236"/>
      <c r="B117" s="964"/>
      <c r="C117" s="965"/>
      <c r="D117" s="956"/>
      <c r="E117" s="954"/>
      <c r="F117" s="948"/>
      <c r="G117" s="954"/>
      <c r="H117" s="949"/>
      <c r="I117" s="891" t="s">
        <v>9300</v>
      </c>
      <c r="J117" s="892" t="s">
        <v>205</v>
      </c>
      <c r="K117" s="892" t="s">
        <v>994</v>
      </c>
      <c r="L117" s="893" t="str">
        <f>VLOOKUP(K117,CódigosRetorno!$A$2:$B$2004,2,FALSE)</f>
        <v>El calculo del IGV no es correcto</v>
      </c>
      <c r="M117" s="894" t="s">
        <v>9</v>
      </c>
      <c r="N117" s="236"/>
    </row>
    <row r="118" spans="1:14" ht="36" x14ac:dyDescent="0.3">
      <c r="A118" s="236"/>
      <c r="B118" s="964"/>
      <c r="C118" s="965"/>
      <c r="D118" s="956"/>
      <c r="E118" s="954"/>
      <c r="F118" s="938"/>
      <c r="G118" s="955"/>
      <c r="H118" s="940"/>
      <c r="I118" s="136" t="s">
        <v>995</v>
      </c>
      <c r="J118" s="142" t="s">
        <v>205</v>
      </c>
      <c r="K118" s="142" t="s">
        <v>996</v>
      </c>
      <c r="L118" s="136" t="str">
        <f>VLOOKUP(K118,CódigosRetorno!$A$2:$B$2004,2,FALSE)</f>
        <v>El importe del IVAP no corresponden al determinado por la informacion consignada.</v>
      </c>
      <c r="M118" s="135" t="s">
        <v>9</v>
      </c>
      <c r="N118" s="236"/>
    </row>
    <row r="119" spans="1:14" ht="24" x14ac:dyDescent="0.3">
      <c r="A119" s="236"/>
      <c r="B119" s="961"/>
      <c r="C119" s="963"/>
      <c r="D119" s="956"/>
      <c r="E119" s="954"/>
      <c r="F119" s="135" t="s">
        <v>297</v>
      </c>
      <c r="G119" s="128" t="s">
        <v>298</v>
      </c>
      <c r="H119" s="138" t="s">
        <v>997</v>
      </c>
      <c r="I119" s="136" t="s">
        <v>998</v>
      </c>
      <c r="J119" s="142" t="s">
        <v>6</v>
      </c>
      <c r="K119" s="142" t="s">
        <v>999</v>
      </c>
      <c r="L119" s="136" t="str">
        <f>VLOOKUP(K119,CódigosRetorno!$A$2:$B$2004,2,FALSE)</f>
        <v>El XML no contiene el tag cac:TaxTotal/cac:TaxSubtotal/cbc:TaxAmount</v>
      </c>
      <c r="M119" s="135" t="s">
        <v>9</v>
      </c>
      <c r="N119" s="236"/>
    </row>
    <row r="120" spans="1:14" ht="24" x14ac:dyDescent="0.3">
      <c r="A120" s="236"/>
      <c r="B120" s="960">
        <f>B115+0.1</f>
        <v>21.200000000000003</v>
      </c>
      <c r="C120" s="962" t="s">
        <v>1000</v>
      </c>
      <c r="D120" s="956"/>
      <c r="E120" s="954"/>
      <c r="F120" s="937" t="s">
        <v>658</v>
      </c>
      <c r="G120" s="953" t="s">
        <v>1001</v>
      </c>
      <c r="H120" s="974" t="s">
        <v>1002</v>
      </c>
      <c r="I120" s="328" t="s">
        <v>601</v>
      </c>
      <c r="J120" s="329" t="s">
        <v>6</v>
      </c>
      <c r="K120" s="329" t="s">
        <v>1003</v>
      </c>
      <c r="L120" s="136" t="str">
        <f>VLOOKUP(K120,CódigosRetorno!$A$2:$B$2004,2,FALSE)</f>
        <v>El XML no contiene el tag TaxScheme ID de Información acerca del importe total de un tipo particular de impuesto</v>
      </c>
      <c r="M120" s="135" t="s">
        <v>9</v>
      </c>
      <c r="N120" s="236"/>
    </row>
    <row r="121" spans="1:14" x14ac:dyDescent="0.3">
      <c r="A121" s="236"/>
      <c r="B121" s="964"/>
      <c r="C121" s="965"/>
      <c r="D121" s="956"/>
      <c r="E121" s="954"/>
      <c r="F121" s="948"/>
      <c r="G121" s="954"/>
      <c r="H121" s="975"/>
      <c r="I121" s="328" t="s">
        <v>465</v>
      </c>
      <c r="J121" s="329" t="s">
        <v>6</v>
      </c>
      <c r="K121" s="330" t="s">
        <v>1004</v>
      </c>
      <c r="L121" s="136" t="str">
        <f>VLOOKUP(K121,CódigosRetorno!$A$2:$B$2004,2,FALSE)</f>
        <v>El codigo del tributo es invalido</v>
      </c>
      <c r="M121" s="135" t="s">
        <v>1005</v>
      </c>
      <c r="N121" s="236"/>
    </row>
    <row r="122" spans="1:14" ht="24" x14ac:dyDescent="0.3">
      <c r="A122" s="236"/>
      <c r="B122" s="961"/>
      <c r="C122" s="963"/>
      <c r="D122" s="956"/>
      <c r="E122" s="954"/>
      <c r="F122" s="938"/>
      <c r="G122" s="955"/>
      <c r="H122" s="976"/>
      <c r="I122" s="138" t="s">
        <v>963</v>
      </c>
      <c r="J122" s="142" t="s">
        <v>6</v>
      </c>
      <c r="K122" s="144" t="s">
        <v>1006</v>
      </c>
      <c r="L122" s="136" t="str">
        <f>VLOOKUP(K122,CódigosRetorno!$A$2:$B$2004,2,FALSE)</f>
        <v>Debe consignar solo un elemento cac:TaxTotal a nivel de item por codigo de tributo</v>
      </c>
      <c r="M122" s="135" t="s">
        <v>9</v>
      </c>
      <c r="N122" s="236"/>
    </row>
    <row r="123" spans="1:14" x14ac:dyDescent="0.3">
      <c r="A123" s="236"/>
      <c r="B123" s="960">
        <f>B120+0.1</f>
        <v>21.300000000000004</v>
      </c>
      <c r="C123" s="962" t="s">
        <v>1007</v>
      </c>
      <c r="D123" s="956"/>
      <c r="E123" s="954"/>
      <c r="F123" s="937" t="s">
        <v>340</v>
      </c>
      <c r="G123" s="953" t="s">
        <v>1001</v>
      </c>
      <c r="H123" s="939" t="s">
        <v>1008</v>
      </c>
      <c r="I123" s="93" t="s">
        <v>601</v>
      </c>
      <c r="J123" s="128" t="s">
        <v>6</v>
      </c>
      <c r="K123" s="80" t="s">
        <v>1009</v>
      </c>
      <c r="L123" s="136" t="str">
        <f>VLOOKUP(K123,CódigosRetorno!$A$2:$B$2004,2,FALSE)</f>
        <v>El XML no contiene el tag TaxScheme Name de impuesto</v>
      </c>
      <c r="M123" s="135" t="s">
        <v>9</v>
      </c>
      <c r="N123" s="236"/>
    </row>
    <row r="124" spans="1:14" x14ac:dyDescent="0.3">
      <c r="A124" s="236"/>
      <c r="B124" s="964"/>
      <c r="C124" s="965"/>
      <c r="D124" s="956"/>
      <c r="E124" s="954"/>
      <c r="F124" s="948"/>
      <c r="G124" s="954"/>
      <c r="H124" s="949"/>
      <c r="I124" s="136" t="s">
        <v>1010</v>
      </c>
      <c r="J124" s="142" t="s">
        <v>6</v>
      </c>
      <c r="K124" s="142" t="s">
        <v>1011</v>
      </c>
      <c r="L124" s="136" t="str">
        <f>VLOOKUP(K124,CódigosRetorno!$A$2:$B$2004,2,FALSE)</f>
        <v>Si el codigo de tributo es 1000, el nombre del tributo debe ser IGV</v>
      </c>
      <c r="M124" s="135" t="s">
        <v>9</v>
      </c>
      <c r="N124" s="236"/>
    </row>
    <row r="125" spans="1:14" x14ac:dyDescent="0.3">
      <c r="A125" s="236"/>
      <c r="B125" s="964"/>
      <c r="C125" s="965"/>
      <c r="D125" s="956"/>
      <c r="E125" s="954"/>
      <c r="F125" s="948"/>
      <c r="G125" s="954"/>
      <c r="H125" s="949"/>
      <c r="I125" s="136" t="s">
        <v>1012</v>
      </c>
      <c r="J125" s="142" t="s">
        <v>6</v>
      </c>
      <c r="K125" s="142" t="s">
        <v>1013</v>
      </c>
      <c r="L125" s="136" t="str">
        <f>VLOOKUP(K125,CódigosRetorno!$A$2:$B$2004,2,FALSE)</f>
        <v>Nombre de tributo no corresponde al código de tributo de la linea.</v>
      </c>
      <c r="M125" s="135" t="s">
        <v>9</v>
      </c>
      <c r="N125" s="236"/>
    </row>
    <row r="126" spans="1:14" ht="36" x14ac:dyDescent="0.3">
      <c r="A126" s="236"/>
      <c r="B126" s="325">
        <f>B123+0.1</f>
        <v>21.400000000000006</v>
      </c>
      <c r="C126" s="192" t="s">
        <v>1014</v>
      </c>
      <c r="D126" s="956"/>
      <c r="E126" s="955"/>
      <c r="F126" s="135" t="s">
        <v>143</v>
      </c>
      <c r="G126" s="128" t="s">
        <v>1001</v>
      </c>
      <c r="H126" s="138" t="s">
        <v>1015</v>
      </c>
      <c r="I126" s="136" t="s">
        <v>183</v>
      </c>
      <c r="J126" s="128" t="s">
        <v>9</v>
      </c>
      <c r="K126" s="142" t="s">
        <v>9</v>
      </c>
      <c r="L126" s="136" t="str">
        <f>VLOOKUP(K126,CódigosRetorno!$A$2:$B$2004,2,FALSE)</f>
        <v>-</v>
      </c>
      <c r="M126" s="135" t="s">
        <v>1005</v>
      </c>
      <c r="N126" s="236"/>
    </row>
    <row r="127" spans="1:14" ht="24" x14ac:dyDescent="0.3">
      <c r="A127" s="236"/>
      <c r="B127" s="316">
        <f>B114+1</f>
        <v>22</v>
      </c>
      <c r="C127" s="317" t="s">
        <v>1016</v>
      </c>
      <c r="D127" s="164"/>
      <c r="E127" s="164" t="s">
        <v>181</v>
      </c>
      <c r="F127" s="166"/>
      <c r="G127" s="164" t="s">
        <v>810</v>
      </c>
      <c r="H127" s="169" t="s">
        <v>988</v>
      </c>
      <c r="I127" s="159" t="s">
        <v>1017</v>
      </c>
      <c r="J127" s="164" t="s">
        <v>9</v>
      </c>
      <c r="K127" s="165" t="s">
        <v>9</v>
      </c>
      <c r="L127" s="159" t="str">
        <f>VLOOKUP(K127,CódigosRetorno!$A$2:$B$2004,2,FALSE)</f>
        <v>-</v>
      </c>
      <c r="M127" s="166" t="s">
        <v>9</v>
      </c>
      <c r="N127" s="236"/>
    </row>
    <row r="128" spans="1:14" ht="24" x14ac:dyDescent="0.3">
      <c r="A128" s="236"/>
      <c r="B128" s="960">
        <f>B127+0.1</f>
        <v>22.1</v>
      </c>
      <c r="C128" s="962" t="s">
        <v>1018</v>
      </c>
      <c r="D128" s="956" t="s">
        <v>326</v>
      </c>
      <c r="E128" s="953"/>
      <c r="F128" s="135" t="s">
        <v>297</v>
      </c>
      <c r="G128" s="128" t="s">
        <v>298</v>
      </c>
      <c r="H128" s="138" t="s">
        <v>992</v>
      </c>
      <c r="I128" s="136" t="s">
        <v>954</v>
      </c>
      <c r="J128" s="142" t="s">
        <v>6</v>
      </c>
      <c r="K128" s="142" t="s">
        <v>993</v>
      </c>
      <c r="L128" s="136" t="str">
        <f>VLOOKUP(K128,CódigosRetorno!$A$2:$B$2004,2,FALSE)</f>
        <v>El dato ingresado en TaxAmount no cumple con el formato establecido</v>
      </c>
      <c r="M128" s="135" t="s">
        <v>9</v>
      </c>
      <c r="N128" s="236"/>
    </row>
    <row r="129" spans="1:14" ht="24" x14ac:dyDescent="0.3">
      <c r="A129" s="236"/>
      <c r="B129" s="961"/>
      <c r="C129" s="963"/>
      <c r="D129" s="956"/>
      <c r="E129" s="954"/>
      <c r="F129" s="135" t="s">
        <v>297</v>
      </c>
      <c r="G129" s="128" t="s">
        <v>298</v>
      </c>
      <c r="H129" s="138" t="s">
        <v>997</v>
      </c>
      <c r="I129" s="136" t="s">
        <v>998</v>
      </c>
      <c r="J129" s="142" t="s">
        <v>6</v>
      </c>
      <c r="K129" s="142" t="s">
        <v>999</v>
      </c>
      <c r="L129" s="136" t="str">
        <f>VLOOKUP(K129,CódigosRetorno!$A$2:$B$2004,2,FALSE)</f>
        <v>El XML no contiene el tag cac:TaxTotal/cac:TaxSubtotal/cbc:TaxAmount</v>
      </c>
      <c r="M129" s="135" t="s">
        <v>9</v>
      </c>
      <c r="N129" s="236"/>
    </row>
    <row r="130" spans="1:14" ht="24" x14ac:dyDescent="0.3">
      <c r="A130" s="236"/>
      <c r="B130" s="960">
        <f>B128+0.1</f>
        <v>22.200000000000003</v>
      </c>
      <c r="C130" s="962" t="s">
        <v>1000</v>
      </c>
      <c r="D130" s="956"/>
      <c r="E130" s="954"/>
      <c r="F130" s="937" t="s">
        <v>658</v>
      </c>
      <c r="G130" s="953" t="s">
        <v>1001</v>
      </c>
      <c r="H130" s="939" t="s">
        <v>1002</v>
      </c>
      <c r="I130" s="136" t="s">
        <v>601</v>
      </c>
      <c r="J130" s="142" t="s">
        <v>6</v>
      </c>
      <c r="K130" s="142" t="s">
        <v>1003</v>
      </c>
      <c r="L130" s="136" t="str">
        <f>VLOOKUP(K130,CódigosRetorno!$A$2:$B$2004,2,FALSE)</f>
        <v>El XML no contiene el tag TaxScheme ID de Información acerca del importe total de un tipo particular de impuesto</v>
      </c>
      <c r="M130" s="135" t="s">
        <v>9</v>
      </c>
      <c r="N130" s="236"/>
    </row>
    <row r="131" spans="1:14" x14ac:dyDescent="0.3">
      <c r="A131" s="236"/>
      <c r="B131" s="964"/>
      <c r="C131" s="965"/>
      <c r="D131" s="956"/>
      <c r="E131" s="954"/>
      <c r="F131" s="948"/>
      <c r="G131" s="954"/>
      <c r="H131" s="949"/>
      <c r="I131" s="136" t="s">
        <v>465</v>
      </c>
      <c r="J131" s="142" t="s">
        <v>6</v>
      </c>
      <c r="K131" s="144" t="s">
        <v>1004</v>
      </c>
      <c r="L131" s="136" t="str">
        <f>VLOOKUP(K131,CódigosRetorno!$A$2:$B$2004,2,FALSE)</f>
        <v>El codigo del tributo es invalido</v>
      </c>
      <c r="M131" s="135" t="s">
        <v>1005</v>
      </c>
      <c r="N131" s="236"/>
    </row>
    <row r="132" spans="1:14" ht="24" x14ac:dyDescent="0.3">
      <c r="A132" s="236"/>
      <c r="B132" s="961"/>
      <c r="C132" s="963"/>
      <c r="D132" s="956"/>
      <c r="E132" s="954"/>
      <c r="F132" s="938"/>
      <c r="G132" s="955"/>
      <c r="H132" s="940"/>
      <c r="I132" s="138" t="s">
        <v>963</v>
      </c>
      <c r="J132" s="142" t="s">
        <v>6</v>
      </c>
      <c r="K132" s="144" t="s">
        <v>1006</v>
      </c>
      <c r="L132" s="136" t="str">
        <f>VLOOKUP(K132,CódigosRetorno!$A$2:$B$2004,2,FALSE)</f>
        <v>Debe consignar solo un elemento cac:TaxTotal a nivel de item por codigo de tributo</v>
      </c>
      <c r="M132" s="135" t="s">
        <v>9</v>
      </c>
      <c r="N132" s="236"/>
    </row>
    <row r="133" spans="1:14" ht="36" x14ac:dyDescent="0.3">
      <c r="A133" s="236"/>
      <c r="B133" s="325">
        <f>B130+0.1</f>
        <v>22.300000000000004</v>
      </c>
      <c r="C133" s="192" t="s">
        <v>1007</v>
      </c>
      <c r="D133" s="956"/>
      <c r="E133" s="954"/>
      <c r="F133" s="135" t="s">
        <v>340</v>
      </c>
      <c r="G133" s="128" t="s">
        <v>1001</v>
      </c>
      <c r="H133" s="138" t="s">
        <v>1008</v>
      </c>
      <c r="I133" s="136" t="s">
        <v>1019</v>
      </c>
      <c r="J133" s="142" t="s">
        <v>6</v>
      </c>
      <c r="K133" s="142" t="s">
        <v>1020</v>
      </c>
      <c r="L133" s="136" t="str">
        <f>VLOOKUP(K133,CódigosRetorno!$A$2:$B$2004,2,FALSE)</f>
        <v>Si el codigo de tributo es 2000, el nombre del tributo debe ser ISC</v>
      </c>
      <c r="M133" s="135" t="s">
        <v>9</v>
      </c>
      <c r="N133" s="236"/>
    </row>
    <row r="134" spans="1:14" ht="36" x14ac:dyDescent="0.3">
      <c r="A134" s="236"/>
      <c r="B134" s="325">
        <f>B133+0.1</f>
        <v>22.400000000000006</v>
      </c>
      <c r="C134" s="192" t="s">
        <v>1014</v>
      </c>
      <c r="D134" s="956"/>
      <c r="E134" s="955"/>
      <c r="F134" s="135" t="s">
        <v>143</v>
      </c>
      <c r="G134" s="128" t="s">
        <v>1001</v>
      </c>
      <c r="H134" s="138" t="s">
        <v>1015</v>
      </c>
      <c r="I134" s="136" t="s">
        <v>183</v>
      </c>
      <c r="J134" s="128" t="s">
        <v>9</v>
      </c>
      <c r="K134" s="142" t="s">
        <v>9</v>
      </c>
      <c r="L134" s="136" t="str">
        <f>VLOOKUP(K134,CódigosRetorno!$A$2:$B$2004,2,FALSE)</f>
        <v>-</v>
      </c>
      <c r="M134" s="135" t="s">
        <v>9</v>
      </c>
      <c r="N134" s="236"/>
    </row>
    <row r="135" spans="1:14" ht="24" x14ac:dyDescent="0.3">
      <c r="A135" s="236"/>
      <c r="B135" s="316">
        <f>B127+1</f>
        <v>23</v>
      </c>
      <c r="C135" s="317" t="s">
        <v>1021</v>
      </c>
      <c r="D135" s="164"/>
      <c r="E135" s="164" t="s">
        <v>181</v>
      </c>
      <c r="F135" s="166"/>
      <c r="G135" s="164" t="s">
        <v>810</v>
      </c>
      <c r="H135" s="169" t="s">
        <v>988</v>
      </c>
      <c r="I135" s="159" t="s">
        <v>1022</v>
      </c>
      <c r="J135" s="164" t="s">
        <v>9</v>
      </c>
      <c r="K135" s="165" t="s">
        <v>9</v>
      </c>
      <c r="L135" s="159" t="str">
        <f>VLOOKUP(K135,CódigosRetorno!$A$2:$B$2004,2,FALSE)</f>
        <v>-</v>
      </c>
      <c r="M135" s="166" t="s">
        <v>9</v>
      </c>
      <c r="N135" s="236"/>
    </row>
    <row r="136" spans="1:14" ht="24" x14ac:dyDescent="0.3">
      <c r="A136" s="236"/>
      <c r="B136" s="960">
        <f>B135+0.1</f>
        <v>23.1</v>
      </c>
      <c r="C136" s="962" t="s">
        <v>1023</v>
      </c>
      <c r="D136" s="956" t="s">
        <v>326</v>
      </c>
      <c r="E136" s="953" t="s">
        <v>142</v>
      </c>
      <c r="F136" s="135" t="s">
        <v>297</v>
      </c>
      <c r="G136" s="128" t="s">
        <v>298</v>
      </c>
      <c r="H136" s="138" t="s">
        <v>992</v>
      </c>
      <c r="I136" s="136" t="s">
        <v>954</v>
      </c>
      <c r="J136" s="142" t="s">
        <v>6</v>
      </c>
      <c r="K136" s="142" t="s">
        <v>993</v>
      </c>
      <c r="L136" s="136" t="str">
        <f>VLOOKUP(K136,CódigosRetorno!$A$2:$B$2004,2,FALSE)</f>
        <v>El dato ingresado en TaxAmount no cumple con el formato establecido</v>
      </c>
      <c r="M136" s="135" t="s">
        <v>9</v>
      </c>
      <c r="N136" s="236"/>
    </row>
    <row r="137" spans="1:14" ht="24" x14ac:dyDescent="0.3">
      <c r="A137" s="236"/>
      <c r="B137" s="961"/>
      <c r="C137" s="963"/>
      <c r="D137" s="956"/>
      <c r="E137" s="954"/>
      <c r="F137" s="135" t="s">
        <v>297</v>
      </c>
      <c r="G137" s="128" t="s">
        <v>298</v>
      </c>
      <c r="H137" s="138" t="s">
        <v>997</v>
      </c>
      <c r="I137" s="136" t="s">
        <v>998</v>
      </c>
      <c r="J137" s="142" t="s">
        <v>6</v>
      </c>
      <c r="K137" s="142" t="s">
        <v>999</v>
      </c>
      <c r="L137" s="136" t="str">
        <f>VLOOKUP(K137,CódigosRetorno!$A$2:$B$2004,2,FALSE)</f>
        <v>El XML no contiene el tag cac:TaxTotal/cac:TaxSubtotal/cbc:TaxAmount</v>
      </c>
      <c r="M137" s="135" t="s">
        <v>9</v>
      </c>
      <c r="N137" s="236"/>
    </row>
    <row r="138" spans="1:14" ht="24" x14ac:dyDescent="0.3">
      <c r="A138" s="236"/>
      <c r="B138" s="960">
        <f>B136+0.1</f>
        <v>23.200000000000003</v>
      </c>
      <c r="C138" s="962" t="s">
        <v>1000</v>
      </c>
      <c r="D138" s="956"/>
      <c r="E138" s="954"/>
      <c r="F138" s="937" t="s">
        <v>658</v>
      </c>
      <c r="G138" s="953" t="s">
        <v>1001</v>
      </c>
      <c r="H138" s="939" t="s">
        <v>1002</v>
      </c>
      <c r="I138" s="136" t="s">
        <v>601</v>
      </c>
      <c r="J138" s="142" t="s">
        <v>6</v>
      </c>
      <c r="K138" s="142" t="s">
        <v>1003</v>
      </c>
      <c r="L138" s="136" t="str">
        <f>VLOOKUP(K138,CódigosRetorno!$A$2:$B$2004,2,FALSE)</f>
        <v>El XML no contiene el tag TaxScheme ID de Información acerca del importe total de un tipo particular de impuesto</v>
      </c>
      <c r="M138" s="135" t="s">
        <v>9</v>
      </c>
      <c r="N138" s="236"/>
    </row>
    <row r="139" spans="1:14" x14ac:dyDescent="0.3">
      <c r="A139" s="236"/>
      <c r="B139" s="964"/>
      <c r="C139" s="965"/>
      <c r="D139" s="956"/>
      <c r="E139" s="954"/>
      <c r="F139" s="948"/>
      <c r="G139" s="954"/>
      <c r="H139" s="949"/>
      <c r="I139" s="136" t="s">
        <v>465</v>
      </c>
      <c r="J139" s="142" t="s">
        <v>6</v>
      </c>
      <c r="K139" s="144" t="s">
        <v>1004</v>
      </c>
      <c r="L139" s="136" t="str">
        <f>VLOOKUP(K139,CódigosRetorno!$A$2:$B$2004,2,FALSE)</f>
        <v>El codigo del tributo es invalido</v>
      </c>
      <c r="M139" s="135" t="s">
        <v>1005</v>
      </c>
      <c r="N139" s="236"/>
    </row>
    <row r="140" spans="1:14" ht="24" x14ac:dyDescent="0.3">
      <c r="A140" s="236"/>
      <c r="B140" s="961"/>
      <c r="C140" s="963"/>
      <c r="D140" s="956"/>
      <c r="E140" s="954"/>
      <c r="F140" s="938"/>
      <c r="G140" s="955"/>
      <c r="H140" s="940"/>
      <c r="I140" s="138" t="s">
        <v>963</v>
      </c>
      <c r="J140" s="142" t="s">
        <v>6</v>
      </c>
      <c r="K140" s="144" t="s">
        <v>1006</v>
      </c>
      <c r="L140" s="136" t="str">
        <f>VLOOKUP(K140,CódigosRetorno!$A$2:$B$2004,2,FALSE)</f>
        <v>Debe consignar solo un elemento cac:TaxTotal a nivel de item por codigo de tributo</v>
      </c>
      <c r="M140" s="135" t="s">
        <v>9</v>
      </c>
      <c r="N140" s="236"/>
    </row>
    <row r="141" spans="1:14" ht="36" x14ac:dyDescent="0.3">
      <c r="A141" s="236"/>
      <c r="B141" s="325">
        <f>B138+0.1</f>
        <v>23.300000000000004</v>
      </c>
      <c r="C141" s="192" t="s">
        <v>1007</v>
      </c>
      <c r="D141" s="956"/>
      <c r="E141" s="954"/>
      <c r="F141" s="135" t="s">
        <v>340</v>
      </c>
      <c r="G141" s="128" t="s">
        <v>1001</v>
      </c>
      <c r="H141" s="138" t="s">
        <v>1008</v>
      </c>
      <c r="I141" s="136" t="s">
        <v>183</v>
      </c>
      <c r="J141" s="128" t="s">
        <v>9</v>
      </c>
      <c r="K141" s="142" t="s">
        <v>9</v>
      </c>
      <c r="L141" s="136" t="str">
        <f>VLOOKUP(K141,CódigosRetorno!$A$2:$B$2004,2,FALSE)</f>
        <v>-</v>
      </c>
      <c r="M141" s="135" t="s">
        <v>9</v>
      </c>
      <c r="N141" s="236"/>
    </row>
    <row r="142" spans="1:14" ht="36" x14ac:dyDescent="0.3">
      <c r="A142" s="236"/>
      <c r="B142" s="325">
        <f>B141+0.1</f>
        <v>23.400000000000006</v>
      </c>
      <c r="C142" s="192" t="s">
        <v>1014</v>
      </c>
      <c r="D142" s="956"/>
      <c r="E142" s="955"/>
      <c r="F142" s="135" t="s">
        <v>143</v>
      </c>
      <c r="G142" s="128" t="s">
        <v>1001</v>
      </c>
      <c r="H142" s="138" t="s">
        <v>1015</v>
      </c>
      <c r="I142" s="136" t="s">
        <v>183</v>
      </c>
      <c r="J142" s="128" t="s">
        <v>9</v>
      </c>
      <c r="K142" s="142" t="s">
        <v>9</v>
      </c>
      <c r="L142" s="136" t="str">
        <f>VLOOKUP(K142,CódigosRetorno!$A$2:$B$2004,2,FALSE)</f>
        <v>-</v>
      </c>
      <c r="M142" s="135" t="s">
        <v>9</v>
      </c>
      <c r="N142" s="236"/>
    </row>
    <row r="143" spans="1:14" ht="24" x14ac:dyDescent="0.3">
      <c r="A143" s="236"/>
      <c r="B143" s="164">
        <v>24</v>
      </c>
      <c r="C143" s="169" t="s">
        <v>1024</v>
      </c>
      <c r="D143" s="164"/>
      <c r="E143" s="164" t="s">
        <v>181</v>
      </c>
      <c r="F143" s="166"/>
      <c r="G143" s="164" t="s">
        <v>810</v>
      </c>
      <c r="H143" s="169" t="s">
        <v>988</v>
      </c>
      <c r="I143" s="159" t="s">
        <v>1025</v>
      </c>
      <c r="J143" s="173" t="s">
        <v>9</v>
      </c>
      <c r="K143" s="195" t="s">
        <v>9</v>
      </c>
      <c r="L143" s="172" t="str">
        <f>VLOOKUP(K143,CódigosRetorno!$A$2:$B$2004,2,FALSE)</f>
        <v>-</v>
      </c>
      <c r="M143" s="183" t="s">
        <v>9</v>
      </c>
      <c r="N143" s="236"/>
    </row>
    <row r="144" spans="1:14" ht="24" x14ac:dyDescent="0.3">
      <c r="B144" s="960">
        <v>24.1</v>
      </c>
      <c r="C144" s="939" t="s">
        <v>1026</v>
      </c>
      <c r="D144" s="956" t="s">
        <v>326</v>
      </c>
      <c r="E144" s="956" t="s">
        <v>142</v>
      </c>
      <c r="F144" s="129" t="s">
        <v>297</v>
      </c>
      <c r="G144" s="129" t="s">
        <v>298</v>
      </c>
      <c r="H144" s="137" t="s">
        <v>992</v>
      </c>
      <c r="I144" s="136" t="s">
        <v>954</v>
      </c>
      <c r="J144" s="142" t="s">
        <v>6</v>
      </c>
      <c r="K144" s="142" t="s">
        <v>993</v>
      </c>
      <c r="L144" s="136" t="str">
        <f>VLOOKUP(K144,CódigosRetorno!$A$2:$B$2004,2,FALSE)</f>
        <v>El dato ingresado en TaxAmount no cumple con el formato establecido</v>
      </c>
      <c r="M144" s="135" t="s">
        <v>9</v>
      </c>
    </row>
    <row r="145" spans="2:13" ht="24" x14ac:dyDescent="0.3">
      <c r="B145" s="964"/>
      <c r="C145" s="949"/>
      <c r="D145" s="956"/>
      <c r="E145" s="956"/>
      <c r="F145" s="135" t="s">
        <v>297</v>
      </c>
      <c r="G145" s="128" t="s">
        <v>298</v>
      </c>
      <c r="H145" s="136" t="s">
        <v>997</v>
      </c>
      <c r="I145" s="136" t="s">
        <v>998</v>
      </c>
      <c r="J145" s="142" t="s">
        <v>6</v>
      </c>
      <c r="K145" s="142" t="s">
        <v>999</v>
      </c>
      <c r="L145" s="136" t="str">
        <f>VLOOKUP(K145,CódigosRetorno!$A$2:$B$2004,2,FALSE)</f>
        <v>El XML no contiene el tag cac:TaxTotal/cac:TaxSubtotal/cbc:TaxAmount</v>
      </c>
      <c r="M145" s="135" t="s">
        <v>9</v>
      </c>
    </row>
    <row r="146" spans="2:13" ht="24" x14ac:dyDescent="0.3">
      <c r="B146" s="960">
        <v>24.2</v>
      </c>
      <c r="C146" s="939" t="s">
        <v>1000</v>
      </c>
      <c r="D146" s="956"/>
      <c r="E146" s="956"/>
      <c r="F146" s="937" t="s">
        <v>658</v>
      </c>
      <c r="G146" s="937" t="s">
        <v>1001</v>
      </c>
      <c r="H146" s="939" t="s">
        <v>1002</v>
      </c>
      <c r="I146" s="136" t="s">
        <v>601</v>
      </c>
      <c r="J146" s="142" t="s">
        <v>6</v>
      </c>
      <c r="K146" s="142" t="s">
        <v>1003</v>
      </c>
      <c r="L146" s="136" t="str">
        <f>VLOOKUP(K146,CódigosRetorno!$A$2:$B$2004,2,FALSE)</f>
        <v>El XML no contiene el tag TaxScheme ID de Información acerca del importe total de un tipo particular de impuesto</v>
      </c>
      <c r="M146" s="135" t="s">
        <v>9</v>
      </c>
    </row>
    <row r="147" spans="2:13" x14ac:dyDescent="0.3">
      <c r="B147" s="964"/>
      <c r="C147" s="949"/>
      <c r="D147" s="956"/>
      <c r="E147" s="956"/>
      <c r="F147" s="948"/>
      <c r="G147" s="948"/>
      <c r="H147" s="949"/>
      <c r="I147" s="136" t="s">
        <v>465</v>
      </c>
      <c r="J147" s="142" t="s">
        <v>6</v>
      </c>
      <c r="K147" s="144" t="s">
        <v>1004</v>
      </c>
      <c r="L147" s="136" t="str">
        <f>VLOOKUP(K147,CódigosRetorno!$A$2:$B$2004,2,FALSE)</f>
        <v>El codigo del tributo es invalido</v>
      </c>
      <c r="M147" s="135" t="s">
        <v>1005</v>
      </c>
    </row>
    <row r="148" spans="2:13" ht="24" x14ac:dyDescent="0.3">
      <c r="B148" s="961"/>
      <c r="C148" s="940"/>
      <c r="D148" s="956"/>
      <c r="E148" s="956"/>
      <c r="F148" s="938"/>
      <c r="G148" s="938"/>
      <c r="H148" s="940"/>
      <c r="I148" s="138" t="s">
        <v>963</v>
      </c>
      <c r="J148" s="142" t="s">
        <v>6</v>
      </c>
      <c r="K148" s="144" t="s">
        <v>1006</v>
      </c>
      <c r="L148" s="136" t="str">
        <f>VLOOKUP(K148,CódigosRetorno!$A$2:$B$2004,2,FALSE)</f>
        <v>Debe consignar solo un elemento cac:TaxTotal a nivel de item por codigo de tributo</v>
      </c>
      <c r="M148" s="135" t="s">
        <v>9</v>
      </c>
    </row>
    <row r="149" spans="2:13" ht="36" x14ac:dyDescent="0.3">
      <c r="B149" s="325">
        <v>24.3</v>
      </c>
      <c r="C149" s="138" t="s">
        <v>1007</v>
      </c>
      <c r="D149" s="956"/>
      <c r="E149" s="956"/>
      <c r="F149" s="135" t="s">
        <v>340</v>
      </c>
      <c r="G149" s="128" t="s">
        <v>1001</v>
      </c>
      <c r="H149" s="138" t="s">
        <v>1008</v>
      </c>
      <c r="I149" s="136" t="s">
        <v>183</v>
      </c>
      <c r="J149" s="384" t="s">
        <v>9</v>
      </c>
      <c r="K149" s="384" t="s">
        <v>9</v>
      </c>
      <c r="L149" s="385" t="str">
        <f>VLOOKUP(K149,CódigosRetorno!$A$2:$B$2004,2,FALSE)</f>
        <v>-</v>
      </c>
      <c r="M149" s="384" t="s">
        <v>9</v>
      </c>
    </row>
    <row r="150" spans="2:13" ht="36" x14ac:dyDescent="0.3">
      <c r="B150" s="325">
        <v>24.4</v>
      </c>
      <c r="C150" s="138" t="s">
        <v>1014</v>
      </c>
      <c r="D150" s="956"/>
      <c r="E150" s="956"/>
      <c r="F150" s="135" t="s">
        <v>143</v>
      </c>
      <c r="G150" s="128" t="s">
        <v>1001</v>
      </c>
      <c r="H150" s="138" t="s">
        <v>1015</v>
      </c>
      <c r="I150" s="136" t="s">
        <v>183</v>
      </c>
      <c r="J150" s="384" t="s">
        <v>9</v>
      </c>
      <c r="K150" s="384" t="s">
        <v>9</v>
      </c>
      <c r="L150" s="385" t="str">
        <f>VLOOKUP(K150,CódigosRetorno!$A$2:$B$2004,2,FALSE)</f>
        <v>-</v>
      </c>
      <c r="M150" s="384" t="s">
        <v>9</v>
      </c>
    </row>
    <row r="151" spans="2:13" x14ac:dyDescent="0.3">
      <c r="B151" s="331"/>
      <c r="C151" s="331"/>
      <c r="D151" s="331"/>
      <c r="E151" s="331"/>
      <c r="F151" s="331"/>
      <c r="G151" s="331"/>
      <c r="H151" s="331"/>
      <c r="I151" s="331"/>
      <c r="J151" s="331"/>
      <c r="K151" s="331"/>
      <c r="L151" s="331"/>
      <c r="M151" s="331"/>
    </row>
    <row r="152" spans="2:13" x14ac:dyDescent="0.3"/>
    <row r="153" spans="2:13" x14ac:dyDescent="0.3"/>
  </sheetData>
  <autoFilter ref="B2:M150" xr:uid="{00000000-0001-0000-0900-000000000000}"/>
  <mergeCells count="260">
    <mergeCell ref="F130:F132"/>
    <mergeCell ref="G130:G132"/>
    <mergeCell ref="H130:H132"/>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F123:F125"/>
    <mergeCell ref="H94:H96"/>
    <mergeCell ref="F115:F118"/>
    <mergeCell ref="G120:G122"/>
    <mergeCell ref="H120:H122"/>
    <mergeCell ref="F112:F113"/>
    <mergeCell ref="G112:G113"/>
    <mergeCell ref="H112:H113"/>
    <mergeCell ref="H115:H118"/>
    <mergeCell ref="F74:F75"/>
    <mergeCell ref="G74:G75"/>
    <mergeCell ref="H74:H75"/>
    <mergeCell ref="F92:F93"/>
    <mergeCell ref="G92:G93"/>
    <mergeCell ref="H92:H93"/>
    <mergeCell ref="F94:F96"/>
    <mergeCell ref="G94:G96"/>
    <mergeCell ref="G115:G118"/>
    <mergeCell ref="H76:H77"/>
    <mergeCell ref="D106:D108"/>
    <mergeCell ref="B104:B105"/>
    <mergeCell ref="C104:C105"/>
    <mergeCell ref="D104:D105"/>
    <mergeCell ref="B100:B102"/>
    <mergeCell ref="B12:B13"/>
    <mergeCell ref="C12:C13"/>
    <mergeCell ref="D12:D13"/>
    <mergeCell ref="B92:B93"/>
    <mergeCell ref="C92:C93"/>
    <mergeCell ref="C94:C96"/>
    <mergeCell ref="B72:B73"/>
    <mergeCell ref="C72:C73"/>
    <mergeCell ref="C76:C78"/>
    <mergeCell ref="D74:D75"/>
    <mergeCell ref="D48:D50"/>
    <mergeCell ref="B86:B87"/>
    <mergeCell ref="C86:C87"/>
    <mergeCell ref="B51:B55"/>
    <mergeCell ref="C51:C55"/>
    <mergeCell ref="G123:G125"/>
    <mergeCell ref="H123:H125"/>
    <mergeCell ref="F120:F122"/>
    <mergeCell ref="B88:B90"/>
    <mergeCell ref="C88:C90"/>
    <mergeCell ref="F88:F90"/>
    <mergeCell ref="G88:G90"/>
    <mergeCell ref="H88:H90"/>
    <mergeCell ref="D88:D90"/>
    <mergeCell ref="C110:C111"/>
    <mergeCell ref="E110:E113"/>
    <mergeCell ref="E104:E108"/>
    <mergeCell ref="D92:D93"/>
    <mergeCell ref="D94:D96"/>
    <mergeCell ref="D98:D99"/>
    <mergeCell ref="D100:D102"/>
    <mergeCell ref="C98:C99"/>
    <mergeCell ref="F98:F99"/>
    <mergeCell ref="G98:G99"/>
    <mergeCell ref="H98:H99"/>
    <mergeCell ref="E98:E102"/>
    <mergeCell ref="E92:E96"/>
    <mergeCell ref="B94:B96"/>
    <mergeCell ref="B106:B108"/>
    <mergeCell ref="F72:F73"/>
    <mergeCell ref="G72:G73"/>
    <mergeCell ref="H72:H73"/>
    <mergeCell ref="B120:B122"/>
    <mergeCell ref="C120:C122"/>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C106:C108"/>
    <mergeCell ref="F63:F66"/>
    <mergeCell ref="G63:G66"/>
    <mergeCell ref="H63:H66"/>
    <mergeCell ref="F68:F70"/>
    <mergeCell ref="G68:G70"/>
    <mergeCell ref="H68:H70"/>
    <mergeCell ref="F56:F60"/>
    <mergeCell ref="G56:G60"/>
    <mergeCell ref="H56:H60"/>
    <mergeCell ref="F138:F140"/>
    <mergeCell ref="G138:G140"/>
    <mergeCell ref="H138:H140"/>
    <mergeCell ref="B32:B39"/>
    <mergeCell ref="C32:C39"/>
    <mergeCell ref="E32:E39"/>
    <mergeCell ref="F32:F39"/>
    <mergeCell ref="G32:G39"/>
    <mergeCell ref="H32:H39"/>
    <mergeCell ref="B41:B44"/>
    <mergeCell ref="C41:C44"/>
    <mergeCell ref="D41:D44"/>
    <mergeCell ref="G86:G87"/>
    <mergeCell ref="H86:H87"/>
    <mergeCell ref="B115:B119"/>
    <mergeCell ref="C115:C119"/>
    <mergeCell ref="F45:F46"/>
    <mergeCell ref="G45:G46"/>
    <mergeCell ref="E41:E44"/>
    <mergeCell ref="F41:F44"/>
    <mergeCell ref="B76:B78"/>
    <mergeCell ref="G41:G44"/>
    <mergeCell ref="B48:B50"/>
    <mergeCell ref="C48:C50"/>
    <mergeCell ref="F23:F25"/>
    <mergeCell ref="G23:G25"/>
    <mergeCell ref="H23:H25"/>
    <mergeCell ref="H27:H31"/>
    <mergeCell ref="B27:B31"/>
    <mergeCell ref="C27:C31"/>
    <mergeCell ref="D27:D31"/>
    <mergeCell ref="E27:E31"/>
    <mergeCell ref="F27:F31"/>
    <mergeCell ref="G27:G31"/>
    <mergeCell ref="H48:H50"/>
    <mergeCell ref="F48:F50"/>
    <mergeCell ref="G48:G50"/>
    <mergeCell ref="E10:E11"/>
    <mergeCell ref="F10:F11"/>
    <mergeCell ref="G10:G11"/>
    <mergeCell ref="H10:H11"/>
    <mergeCell ref="B16:B19"/>
    <mergeCell ref="E16:E19"/>
    <mergeCell ref="F18:F19"/>
    <mergeCell ref="G18:G19"/>
    <mergeCell ref="H18:H19"/>
    <mergeCell ref="F16:F17"/>
    <mergeCell ref="G16:G17"/>
    <mergeCell ref="H16:H17"/>
    <mergeCell ref="E12:E13"/>
    <mergeCell ref="F12:F13"/>
    <mergeCell ref="G12:G13"/>
    <mergeCell ref="H12:H13"/>
    <mergeCell ref="E20:E21"/>
    <mergeCell ref="B45:B46"/>
    <mergeCell ref="C45:C46"/>
    <mergeCell ref="D45:D46"/>
    <mergeCell ref="E45:E46"/>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E74:E75"/>
    <mergeCell ref="E72:E73"/>
    <mergeCell ref="H5:H6"/>
    <mergeCell ref="B5:B6"/>
    <mergeCell ref="C5:C6"/>
    <mergeCell ref="D5:D6"/>
    <mergeCell ref="E5:E6"/>
    <mergeCell ref="F5:F6"/>
    <mergeCell ref="G5:G6"/>
    <mergeCell ref="B8:B9"/>
    <mergeCell ref="C8:C9"/>
    <mergeCell ref="D8:D9"/>
    <mergeCell ref="E8:E9"/>
    <mergeCell ref="F8:F9"/>
    <mergeCell ref="G8:G9"/>
    <mergeCell ref="H8:H9"/>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F146:F148"/>
    <mergeCell ref="G146:G148"/>
    <mergeCell ref="H146:H148"/>
    <mergeCell ref="D144:D150"/>
    <mergeCell ref="E144:E150"/>
    <mergeCell ref="B146:B148"/>
    <mergeCell ref="C146:C148"/>
    <mergeCell ref="B144:B145"/>
    <mergeCell ref="C144:C145"/>
    <mergeCell ref="B136:B137"/>
    <mergeCell ref="C136:C137"/>
    <mergeCell ref="D136:D142"/>
    <mergeCell ref="E136:E142"/>
    <mergeCell ref="B138:B140"/>
    <mergeCell ref="C138:C140"/>
    <mergeCell ref="B110:B111"/>
    <mergeCell ref="B128:B129"/>
    <mergeCell ref="C128:C129"/>
    <mergeCell ref="D128:D134"/>
    <mergeCell ref="E128:E134"/>
    <mergeCell ref="B130:B132"/>
    <mergeCell ref="C130:C132"/>
    <mergeCell ref="D110:D111"/>
    <mergeCell ref="D112:D113"/>
    <mergeCell ref="D115:D126"/>
    <mergeCell ref="E115:E126"/>
    <mergeCell ref="B112:B113"/>
    <mergeCell ref="C112:C113"/>
    <mergeCell ref="B123:B125"/>
    <mergeCell ref="C123:C125"/>
  </mergeCells>
  <pageMargins left="0.19" right="0.70866141732283472" top="7.874015748031496E-2" bottom="0" header="0.23622047244094491" footer="0.19685039370078741"/>
  <pageSetup paperSize="9" scale="70" orientation="landscape" r:id="rId1"/>
  <ignoredErrors>
    <ignoredError sqref="K126:K142 B18:B21 B30:B31 K119:K123 K109:K115 K5:K11 K45:K46 K31:K35 K18:K25 K48 K14:K16 B14:B16 K52:K102 K37:K39 K27 B23:B27 K41:K43 B5:B12"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7.21875" customWidth="1"/>
    <col min="15" max="17" width="11.44140625" hidden="1" customWidth="1"/>
    <col min="18" max="20" width="0" hidden="1" customWidth="1"/>
    <col min="21" max="16384" width="11.44140625" hidden="1"/>
  </cols>
  <sheetData>
    <row r="1" spans="1:14" x14ac:dyDescent="0.3">
      <c r="A1" s="222"/>
      <c r="B1" s="277"/>
      <c r="C1" s="248"/>
      <c r="D1" s="249"/>
      <c r="E1" s="249"/>
      <c r="F1" s="249"/>
      <c r="G1" s="250"/>
      <c r="H1" s="251"/>
      <c r="I1" s="248"/>
      <c r="J1" s="252"/>
      <c r="K1" s="253"/>
      <c r="L1" s="251"/>
      <c r="M1" s="254"/>
      <c r="N1" s="222"/>
    </row>
    <row r="2" spans="1:14" ht="24" customHeight="1" x14ac:dyDescent="0.3">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
      <c r="A3" s="222"/>
      <c r="B3" s="84"/>
      <c r="C3" s="90"/>
      <c r="D3" s="155"/>
      <c r="E3" s="76"/>
      <c r="F3" s="76"/>
      <c r="G3" s="84"/>
      <c r="H3" s="90"/>
      <c r="I3" s="136"/>
      <c r="J3" s="81" t="s">
        <v>6</v>
      </c>
      <c r="K3" s="144" t="s">
        <v>597</v>
      </c>
      <c r="L3" s="136" t="str">
        <f>VLOOKUP(K3,CódigosRetorno!A:B,2,FALSE)</f>
        <v>El ticket no existe</v>
      </c>
      <c r="M3" s="135" t="s">
        <v>9</v>
      </c>
      <c r="N3" s="222"/>
    </row>
    <row r="4" spans="1:14" x14ac:dyDescent="0.3">
      <c r="A4" s="222"/>
      <c r="B4" s="167" t="s">
        <v>1027</v>
      </c>
      <c r="C4" s="161"/>
      <c r="D4" s="161"/>
      <c r="E4" s="161"/>
      <c r="F4" s="161"/>
      <c r="G4" s="161"/>
      <c r="H4" s="161"/>
      <c r="I4" s="161"/>
      <c r="J4" s="190"/>
      <c r="K4" s="190" t="s">
        <v>9</v>
      </c>
      <c r="L4" s="159" t="str">
        <f>VLOOKUP(K4,CódigosRetorno!A:B,2,FALSE)</f>
        <v>-</v>
      </c>
      <c r="M4" s="161"/>
      <c r="N4" s="222"/>
    </row>
    <row r="5" spans="1:14" ht="24" customHeight="1" x14ac:dyDescent="0.3">
      <c r="A5" s="222"/>
      <c r="B5" s="980">
        <v>1</v>
      </c>
      <c r="C5" s="927" t="s">
        <v>599</v>
      </c>
      <c r="D5" s="980" t="s">
        <v>62</v>
      </c>
      <c r="E5" s="980" t="s">
        <v>142</v>
      </c>
      <c r="F5" s="928" t="s">
        <v>340</v>
      </c>
      <c r="G5" s="977" t="s">
        <v>144</v>
      </c>
      <c r="H5" s="927" t="s">
        <v>600</v>
      </c>
      <c r="I5" s="152" t="s">
        <v>601</v>
      </c>
      <c r="J5" s="81" t="s">
        <v>6</v>
      </c>
      <c r="K5" s="82" t="s">
        <v>602</v>
      </c>
      <c r="L5" s="136" t="str">
        <f>VLOOKUP(K5,CódigosRetorno!$A$2:$B$2004,2,FALSE)</f>
        <v>El XML no contiene el tag o no existe informacion de UBLVersionID</v>
      </c>
      <c r="M5" s="81" t="s">
        <v>9</v>
      </c>
      <c r="N5" s="222"/>
    </row>
    <row r="6" spans="1:14" x14ac:dyDescent="0.3">
      <c r="A6" s="222"/>
      <c r="B6" s="980"/>
      <c r="C6" s="927"/>
      <c r="D6" s="980"/>
      <c r="E6" s="980"/>
      <c r="F6" s="928"/>
      <c r="G6" s="977"/>
      <c r="H6" s="927"/>
      <c r="I6" s="149" t="s">
        <v>148</v>
      </c>
      <c r="J6" s="81" t="s">
        <v>6</v>
      </c>
      <c r="K6" s="82" t="s">
        <v>603</v>
      </c>
      <c r="L6" s="136" t="str">
        <f>VLOOKUP(K6,CódigosRetorno!$A$2:$B$2004,2,FALSE)</f>
        <v>UBLVersionID - La versión del UBL no es correcta</v>
      </c>
      <c r="M6" s="81" t="s">
        <v>9</v>
      </c>
      <c r="N6" s="222"/>
    </row>
    <row r="7" spans="1:14" ht="24" customHeight="1" x14ac:dyDescent="0.3">
      <c r="A7" s="222"/>
      <c r="B7" s="81">
        <v>2</v>
      </c>
      <c r="C7" s="149" t="s">
        <v>150</v>
      </c>
      <c r="D7" s="81" t="s">
        <v>62</v>
      </c>
      <c r="E7" s="81" t="s">
        <v>142</v>
      </c>
      <c r="F7" s="148" t="s">
        <v>340</v>
      </c>
      <c r="G7" s="153" t="s">
        <v>151</v>
      </c>
      <c r="H7" s="152" t="s">
        <v>604</v>
      </c>
      <c r="I7" s="149" t="s">
        <v>154</v>
      </c>
      <c r="J7" s="81" t="s">
        <v>6</v>
      </c>
      <c r="K7" s="153" t="s">
        <v>605</v>
      </c>
      <c r="L7" s="136" t="str">
        <f>VLOOKUP(K7,CódigosRetorno!$A$2:$B$2004,2,FALSE)</f>
        <v>CustomizationID - La versión del documento no es la correcta</v>
      </c>
      <c r="M7" s="81" t="s">
        <v>9</v>
      </c>
      <c r="N7" s="222"/>
    </row>
    <row r="8" spans="1:14" x14ac:dyDescent="0.3">
      <c r="A8" s="222"/>
      <c r="B8" s="980">
        <f>B7+1</f>
        <v>3</v>
      </c>
      <c r="C8" s="927" t="s">
        <v>606</v>
      </c>
      <c r="D8" s="941" t="s">
        <v>62</v>
      </c>
      <c r="E8" s="980" t="s">
        <v>142</v>
      </c>
      <c r="F8" s="928" t="s">
        <v>607</v>
      </c>
      <c r="G8" s="977" t="s">
        <v>1028</v>
      </c>
      <c r="H8" s="927" t="s">
        <v>609</v>
      </c>
      <c r="I8" s="149" t="s">
        <v>610</v>
      </c>
      <c r="J8" s="148" t="s">
        <v>6</v>
      </c>
      <c r="K8" s="153" t="s">
        <v>611</v>
      </c>
      <c r="L8" s="136" t="str">
        <f>VLOOKUP(K8,CódigosRetorno!$A$2:$B$2004,2,FALSE)</f>
        <v>El ID debe coincidir con el nombre del archivo</v>
      </c>
      <c r="M8" s="81" t="s">
        <v>9</v>
      </c>
      <c r="N8" s="222"/>
    </row>
    <row r="9" spans="1:14" x14ac:dyDescent="0.3">
      <c r="A9" s="222"/>
      <c r="B9" s="980"/>
      <c r="C9" s="927"/>
      <c r="D9" s="942"/>
      <c r="E9" s="980"/>
      <c r="F9" s="928"/>
      <c r="G9" s="977"/>
      <c r="H9" s="927"/>
      <c r="I9" s="149" t="s">
        <v>612</v>
      </c>
      <c r="J9" s="148" t="s">
        <v>6</v>
      </c>
      <c r="K9" s="82" t="s">
        <v>796</v>
      </c>
      <c r="L9" s="136" t="str">
        <f>VLOOKUP(K9,CódigosRetorno!$A$2:$B$2004,2,FALSE)</f>
        <v>El archivo ya fue presentado anteriormente</v>
      </c>
      <c r="M9" s="81" t="s">
        <v>9</v>
      </c>
      <c r="N9" s="222"/>
    </row>
    <row r="10" spans="1:14" ht="24" customHeight="1" x14ac:dyDescent="0.3">
      <c r="A10" s="222"/>
      <c r="B10" s="980">
        <f>B8+1</f>
        <v>4</v>
      </c>
      <c r="C10" s="927" t="s">
        <v>614</v>
      </c>
      <c r="D10" s="941" t="s">
        <v>62</v>
      </c>
      <c r="E10" s="980" t="s">
        <v>142</v>
      </c>
      <c r="F10" s="928" t="s">
        <v>340</v>
      </c>
      <c r="G10" s="977" t="s">
        <v>177</v>
      </c>
      <c r="H10" s="927" t="s">
        <v>615</v>
      </c>
      <c r="I10" s="149" t="s">
        <v>616</v>
      </c>
      <c r="J10" s="148" t="s">
        <v>6</v>
      </c>
      <c r="K10" s="82" t="s">
        <v>617</v>
      </c>
      <c r="L10" s="136" t="str">
        <f>VLOOKUP(K10,CódigosRetorno!$A$2:$B$2004,2,FALSE)</f>
        <v>La fecha de generación del resumen debe ser igual a la fecha consignada en el nombre del archivo</v>
      </c>
      <c r="M10" s="87"/>
      <c r="N10" s="222"/>
    </row>
    <row r="11" spans="1:14" x14ac:dyDescent="0.3">
      <c r="A11" s="222"/>
      <c r="B11" s="980"/>
      <c r="C11" s="927"/>
      <c r="D11" s="942"/>
      <c r="E11" s="980"/>
      <c r="F11" s="928"/>
      <c r="G11" s="977"/>
      <c r="H11" s="927"/>
      <c r="I11" s="149" t="s">
        <v>618</v>
      </c>
      <c r="J11" s="148" t="s">
        <v>6</v>
      </c>
      <c r="K11" s="153" t="s">
        <v>619</v>
      </c>
      <c r="L11" s="136" t="str">
        <f>VLOOKUP(K11,CódigosRetorno!$A$2:$B$2004,2,FALSE)</f>
        <v>La fecha del IssueDate no debe ser mayor a la fecha de recepción</v>
      </c>
      <c r="M11" s="81" t="s">
        <v>9</v>
      </c>
      <c r="N11" s="222"/>
    </row>
    <row r="12" spans="1:14" ht="24" customHeight="1" x14ac:dyDescent="0.3">
      <c r="A12" s="222"/>
      <c r="B12" s="81">
        <f>+B10+1</f>
        <v>5</v>
      </c>
      <c r="C12" s="150" t="s">
        <v>620</v>
      </c>
      <c r="D12" s="81" t="s">
        <v>62</v>
      </c>
      <c r="E12" s="151" t="s">
        <v>142</v>
      </c>
      <c r="F12" s="147" t="s">
        <v>340</v>
      </c>
      <c r="G12" s="154" t="s">
        <v>177</v>
      </c>
      <c r="H12" s="132" t="s">
        <v>621</v>
      </c>
      <c r="I12" s="149" t="s">
        <v>622</v>
      </c>
      <c r="J12" s="148" t="s">
        <v>6</v>
      </c>
      <c r="K12" s="82" t="s">
        <v>623</v>
      </c>
      <c r="L12" s="136" t="str">
        <f>VLOOKUP(K12,CódigosRetorno!$A$2:$B$2004,2,FALSE)</f>
        <v>La fecha de generación de la comunicación/resumen debe ser mayor o igual a la fecha de generación/emisión de los documentos</v>
      </c>
      <c r="M12" s="81" t="s">
        <v>9</v>
      </c>
      <c r="N12" s="222"/>
    </row>
    <row r="13" spans="1:14" x14ac:dyDescent="0.3">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VLOOKUP(K13,CódigosRetorno!$A$2:$B$2004,2,FALSE)</f>
        <v>-</v>
      </c>
      <c r="M13" s="135" t="s">
        <v>9</v>
      </c>
      <c r="N13" s="222"/>
    </row>
    <row r="14" spans="1:14" ht="24" x14ac:dyDescent="0.3">
      <c r="A14" s="222"/>
      <c r="B14" s="980">
        <f>+B13+1</f>
        <v>7</v>
      </c>
      <c r="C14" s="149" t="s">
        <v>625</v>
      </c>
      <c r="D14" s="941" t="s">
        <v>62</v>
      </c>
      <c r="E14" s="980" t="s">
        <v>142</v>
      </c>
      <c r="F14" s="148" t="s">
        <v>186</v>
      </c>
      <c r="G14" s="153"/>
      <c r="H14" s="149" t="s">
        <v>626</v>
      </c>
      <c r="I14" s="149" t="s">
        <v>627</v>
      </c>
      <c r="J14" s="148" t="s">
        <v>6</v>
      </c>
      <c r="K14" s="82" t="s">
        <v>189</v>
      </c>
      <c r="L14" s="136" t="str">
        <f>VLOOKUP(K14,CódigosRetorno!$A$2:$B$2004,2,FALSE)</f>
        <v>Número de RUC del nombre del archivo no coincide con el consignado en el contenido del archivo XML</v>
      </c>
      <c r="M14" s="81" t="s">
        <v>9</v>
      </c>
      <c r="N14" s="222"/>
    </row>
    <row r="15" spans="1:14" x14ac:dyDescent="0.3">
      <c r="A15" s="222"/>
      <c r="B15" s="980"/>
      <c r="C15" s="927" t="s">
        <v>630</v>
      </c>
      <c r="D15" s="981"/>
      <c r="E15" s="980"/>
      <c r="F15" s="928" t="s">
        <v>194</v>
      </c>
      <c r="G15" s="977" t="s">
        <v>195</v>
      </c>
      <c r="H15" s="927" t="s">
        <v>631</v>
      </c>
      <c r="I15" s="87" t="s">
        <v>65</v>
      </c>
      <c r="J15" s="148" t="s">
        <v>6</v>
      </c>
      <c r="K15" s="153" t="s">
        <v>632</v>
      </c>
      <c r="L15" s="136" t="str">
        <f>VLOOKUP(K15,CódigosRetorno!$A$2:$B$2004,2,FALSE)</f>
        <v>El XML no contiene el tag AdditionalAccountID del emisor del documento</v>
      </c>
      <c r="M15" s="81" t="s">
        <v>9</v>
      </c>
      <c r="N15" s="222"/>
    </row>
    <row r="16" spans="1:14" x14ac:dyDescent="0.3">
      <c r="A16" s="222"/>
      <c r="B16" s="980"/>
      <c r="C16" s="927"/>
      <c r="D16" s="942"/>
      <c r="E16" s="980"/>
      <c r="F16" s="928"/>
      <c r="G16" s="977"/>
      <c r="H16" s="927"/>
      <c r="I16" s="149" t="s">
        <v>633</v>
      </c>
      <c r="J16" s="148" t="s">
        <v>6</v>
      </c>
      <c r="K16" s="153" t="s">
        <v>634</v>
      </c>
      <c r="L16" s="136" t="str">
        <f>VLOOKUP(K16,CódigosRetorno!$A$2:$B$2004,2,FALSE)</f>
        <v>AdditionalAccountID - El dato ingresado no cumple con el estandar</v>
      </c>
      <c r="M16" s="81" t="s">
        <v>9</v>
      </c>
      <c r="N16" s="222"/>
    </row>
    <row r="17" spans="1:14" ht="36" customHeight="1" x14ac:dyDescent="0.3">
      <c r="A17" s="222"/>
      <c r="B17" s="980">
        <f>+B14+1</f>
        <v>8</v>
      </c>
      <c r="C17" s="927" t="s">
        <v>635</v>
      </c>
      <c r="D17" s="941" t="s">
        <v>62</v>
      </c>
      <c r="E17" s="980" t="s">
        <v>142</v>
      </c>
      <c r="F17" s="928" t="s">
        <v>220</v>
      </c>
      <c r="G17" s="977"/>
      <c r="H17" s="927" t="s">
        <v>636</v>
      </c>
      <c r="I17" s="87" t="s">
        <v>601</v>
      </c>
      <c r="J17" s="148" t="s">
        <v>6</v>
      </c>
      <c r="K17" s="153" t="s">
        <v>637</v>
      </c>
      <c r="L17" s="136" t="str">
        <f>VLOOKUP(K17,CódigosRetorno!$A$2:$B$2004,2,FALSE)</f>
        <v>El XML no contiene el tag RegistrationName del emisor del documento</v>
      </c>
      <c r="M17" s="81" t="s">
        <v>9</v>
      </c>
      <c r="N17" s="222"/>
    </row>
    <row r="18" spans="1:14" ht="36" x14ac:dyDescent="0.3">
      <c r="A18" s="222"/>
      <c r="B18" s="980"/>
      <c r="C18" s="927"/>
      <c r="D18" s="942"/>
      <c r="E18" s="980"/>
      <c r="F18" s="928"/>
      <c r="G18" s="977"/>
      <c r="H18" s="927"/>
      <c r="I18" s="804" t="s">
        <v>9066</v>
      </c>
      <c r="J18" s="812" t="s">
        <v>6</v>
      </c>
      <c r="K18" s="813" t="s">
        <v>638</v>
      </c>
      <c r="L18" s="136" t="str">
        <f>VLOOKUP(K18,CódigosRetorno!$A$2:$B$2004,2,FALSE)</f>
        <v>RegistrationName - El dato ingresado no cumple con el estandar</v>
      </c>
      <c r="M18" s="81" t="s">
        <v>9</v>
      </c>
      <c r="N18" s="222"/>
    </row>
    <row r="19" spans="1:14" x14ac:dyDescent="0.3">
      <c r="A19" s="222"/>
      <c r="B19" s="181" t="s">
        <v>639</v>
      </c>
      <c r="C19" s="172"/>
      <c r="D19" s="173"/>
      <c r="E19" s="173"/>
      <c r="F19" s="183"/>
      <c r="G19" s="195"/>
      <c r="H19" s="172"/>
      <c r="I19" s="196"/>
      <c r="J19" s="183"/>
      <c r="K19" s="195" t="s">
        <v>9</v>
      </c>
      <c r="L19" s="159" t="str">
        <f>VLOOKUP(K19,CódigosRetorno!$A$2:$B$2004,2,FALSE)</f>
        <v>-</v>
      </c>
      <c r="M19" s="173"/>
      <c r="N19" s="222"/>
    </row>
    <row r="20" spans="1:14" ht="24" customHeight="1" x14ac:dyDescent="0.3">
      <c r="A20" s="222"/>
      <c r="B20" s="980">
        <f>+B17+1</f>
        <v>9</v>
      </c>
      <c r="C20" s="927" t="s">
        <v>640</v>
      </c>
      <c r="D20" s="941" t="s">
        <v>641</v>
      </c>
      <c r="E20" s="980" t="s">
        <v>142</v>
      </c>
      <c r="F20" s="928" t="s">
        <v>642</v>
      </c>
      <c r="G20" s="977"/>
      <c r="H20" s="927" t="s">
        <v>643</v>
      </c>
      <c r="I20" s="152" t="s">
        <v>1029</v>
      </c>
      <c r="J20" s="148" t="s">
        <v>6</v>
      </c>
      <c r="K20" s="153" t="s">
        <v>645</v>
      </c>
      <c r="L20" s="136" t="str">
        <f>VLOOKUP(K20,CódigosRetorno!$A$2:$B$2004,2,FALSE)</f>
        <v>El tag LineID de VoidedDocumentsLine esta vacío</v>
      </c>
      <c r="M20" s="81" t="s">
        <v>9</v>
      </c>
      <c r="N20" s="222"/>
    </row>
    <row r="21" spans="1:14" x14ac:dyDescent="0.3">
      <c r="A21" s="222"/>
      <c r="B21" s="980"/>
      <c r="C21" s="927"/>
      <c r="D21" s="981"/>
      <c r="E21" s="980"/>
      <c r="F21" s="928"/>
      <c r="G21" s="977"/>
      <c r="H21" s="927"/>
      <c r="I21" s="149" t="s">
        <v>1030</v>
      </c>
      <c r="J21" s="148" t="s">
        <v>6</v>
      </c>
      <c r="K21" s="153" t="s">
        <v>647</v>
      </c>
      <c r="L21" s="136" t="str">
        <f>VLOOKUP(K21,CódigosRetorno!$A$2:$B$2004,2,FALSE)</f>
        <v>LineID - El dato ingresado no cumple con el estandar</v>
      </c>
      <c r="M21" s="81" t="s">
        <v>9</v>
      </c>
      <c r="N21" s="222"/>
    </row>
    <row r="22" spans="1:14" x14ac:dyDescent="0.3">
      <c r="A22" s="222"/>
      <c r="B22" s="980"/>
      <c r="C22" s="927"/>
      <c r="D22" s="981"/>
      <c r="E22" s="980"/>
      <c r="F22" s="928"/>
      <c r="G22" s="977"/>
      <c r="H22" s="927"/>
      <c r="I22" s="149" t="s">
        <v>648</v>
      </c>
      <c r="J22" s="148" t="s">
        <v>6</v>
      </c>
      <c r="K22" s="153" t="s">
        <v>649</v>
      </c>
      <c r="L22" s="136" t="str">
        <f>VLOOKUP(K22,CódigosRetorno!$A$2:$B$2004,2,FALSE)</f>
        <v>LineID - El dato ingresado debe ser correlativo mayor a cero</v>
      </c>
      <c r="M22" s="81" t="s">
        <v>9</v>
      </c>
      <c r="N22" s="222"/>
    </row>
    <row r="23" spans="1:14" x14ac:dyDescent="0.3">
      <c r="A23" s="222"/>
      <c r="B23" s="980"/>
      <c r="C23" s="927"/>
      <c r="D23" s="942"/>
      <c r="E23" s="980"/>
      <c r="F23" s="928"/>
      <c r="G23" s="977"/>
      <c r="H23" s="927"/>
      <c r="I23" s="138" t="s">
        <v>650</v>
      </c>
      <c r="J23" s="148" t="s">
        <v>6</v>
      </c>
      <c r="K23" s="82" t="s">
        <v>651</v>
      </c>
      <c r="L23" s="136" t="str">
        <f>VLOOKUP(K23,CódigosRetorno!$A$2:$B$2004,2,FALSE)</f>
        <v>El número de ítem no puede estar duplicado.</v>
      </c>
      <c r="M23" s="81" t="s">
        <v>9</v>
      </c>
      <c r="N23" s="222"/>
    </row>
    <row r="24" spans="1:14" ht="24" customHeight="1" x14ac:dyDescent="0.3">
      <c r="A24" s="222"/>
      <c r="B24" s="980">
        <f>+B20+1</f>
        <v>10</v>
      </c>
      <c r="C24" s="927" t="s">
        <v>652</v>
      </c>
      <c r="D24" s="941" t="s">
        <v>641</v>
      </c>
      <c r="E24" s="980" t="s">
        <v>142</v>
      </c>
      <c r="F24" s="928" t="s">
        <v>327</v>
      </c>
      <c r="G24" s="977" t="s">
        <v>328</v>
      </c>
      <c r="H24" s="927" t="s">
        <v>653</v>
      </c>
      <c r="I24" s="152" t="s">
        <v>1029</v>
      </c>
      <c r="J24" s="148" t="s">
        <v>6</v>
      </c>
      <c r="K24" s="153" t="s">
        <v>654</v>
      </c>
      <c r="L24" s="136" t="str">
        <f>VLOOKUP(K24,CódigosRetorno!$A$2:$B$2004,2,FALSE)</f>
        <v>El tag DocumentTypeCode es vacío</v>
      </c>
      <c r="M24" s="81" t="s">
        <v>9</v>
      </c>
      <c r="N24" s="222"/>
    </row>
    <row r="25" spans="1:14" ht="24" customHeight="1" x14ac:dyDescent="0.3">
      <c r="A25" s="222"/>
      <c r="B25" s="980"/>
      <c r="C25" s="927"/>
      <c r="D25" s="981"/>
      <c r="E25" s="980"/>
      <c r="F25" s="928"/>
      <c r="G25" s="977"/>
      <c r="H25" s="927"/>
      <c r="I25" s="149" t="s">
        <v>1031</v>
      </c>
      <c r="J25" s="148" t="s">
        <v>6</v>
      </c>
      <c r="K25" s="153" t="s">
        <v>656</v>
      </c>
      <c r="L25" s="136" t="str">
        <f>VLOOKUP(K25,CódigosRetorno!$A$2:$B$2004,2,FALSE)</f>
        <v>DocumentTypeCode - El valor del tipo de documento es invalido</v>
      </c>
      <c r="M25" s="81" t="s">
        <v>9</v>
      </c>
      <c r="N25" s="222"/>
    </row>
    <row r="26" spans="1:14" ht="24" x14ac:dyDescent="0.3">
      <c r="A26" s="222"/>
      <c r="B26" s="980"/>
      <c r="C26" s="927"/>
      <c r="D26" s="942"/>
      <c r="E26" s="980"/>
      <c r="F26" s="928"/>
      <c r="G26" s="977"/>
      <c r="H26" s="927"/>
      <c r="I26" s="149" t="s">
        <v>1032</v>
      </c>
      <c r="J26" s="148" t="s">
        <v>6</v>
      </c>
      <c r="K26" s="153" t="s">
        <v>656</v>
      </c>
      <c r="L26" s="136" t="str">
        <f>VLOOKUP(K26,CódigosRetorno!$A$2:$B$2004,2,FALSE)</f>
        <v>DocumentTypeCode - El valor del tipo de documento es invalido</v>
      </c>
      <c r="M26" s="81" t="s">
        <v>9</v>
      </c>
      <c r="N26" s="222"/>
    </row>
    <row r="27" spans="1:14" ht="24" customHeight="1" x14ac:dyDescent="0.3">
      <c r="A27" s="222"/>
      <c r="B27" s="941">
        <f>+B24+1</f>
        <v>11</v>
      </c>
      <c r="C27" s="943" t="s">
        <v>657</v>
      </c>
      <c r="D27" s="941" t="s">
        <v>641</v>
      </c>
      <c r="E27" s="941" t="s">
        <v>142</v>
      </c>
      <c r="F27" s="931" t="s">
        <v>658</v>
      </c>
      <c r="G27" s="978"/>
      <c r="H27" s="943" t="s">
        <v>659</v>
      </c>
      <c r="I27" s="152" t="s">
        <v>1029</v>
      </c>
      <c r="J27" s="148" t="s">
        <v>6</v>
      </c>
      <c r="K27" s="153" t="s">
        <v>660</v>
      </c>
      <c r="L27" s="136" t="str">
        <f>VLOOKUP(K27,CódigosRetorno!$A$2:$B$2004,2,FALSE)</f>
        <v>El tag DocumentSerialID es vacío</v>
      </c>
      <c r="M27" s="81" t="s">
        <v>9</v>
      </c>
      <c r="N27" s="222"/>
    </row>
    <row r="28" spans="1:14" ht="36" x14ac:dyDescent="0.3">
      <c r="A28" s="222"/>
      <c r="B28" s="981"/>
      <c r="C28" s="944"/>
      <c r="D28" s="981"/>
      <c r="E28" s="981"/>
      <c r="F28" s="933"/>
      <c r="G28" s="982"/>
      <c r="H28" s="944"/>
      <c r="I28" s="149" t="s">
        <v>1033</v>
      </c>
      <c r="J28" s="148" t="s">
        <v>6</v>
      </c>
      <c r="K28" s="153" t="s">
        <v>1034</v>
      </c>
      <c r="L28" s="136" t="str">
        <f>VLOOKUP(K28,CódigosRetorno!$A$2:$B$2004,2,FALSE)</f>
        <v>El dato ingresado  no cumple con el formato de DocumentSerialID, para DocumentTypeCode con valor 20.</v>
      </c>
      <c r="M28" s="81"/>
      <c r="N28" s="222"/>
    </row>
    <row r="29" spans="1:14" ht="36" x14ac:dyDescent="0.3">
      <c r="A29" s="222"/>
      <c r="B29" s="981"/>
      <c r="C29" s="944"/>
      <c r="D29" s="981"/>
      <c r="E29" s="981"/>
      <c r="F29" s="933"/>
      <c r="G29" s="982"/>
      <c r="H29" s="944"/>
      <c r="I29" s="149" t="s">
        <v>1035</v>
      </c>
      <c r="J29" s="148" t="s">
        <v>6</v>
      </c>
      <c r="K29" s="153" t="s">
        <v>1036</v>
      </c>
      <c r="L29" s="136" t="str">
        <f>VLOOKUP(K29,CódigosRetorno!$A$2:$B$2004,2,FALSE)</f>
        <v>El dato ingresado  no cumple con el formato de DocumentSerialID, para DocumentTypeCode con valor 40.</v>
      </c>
      <c r="M29" s="81"/>
      <c r="N29" s="222"/>
    </row>
    <row r="30" spans="1:14" ht="48" x14ac:dyDescent="0.3">
      <c r="A30" s="222"/>
      <c r="B30" s="981"/>
      <c r="C30" s="944"/>
      <c r="D30" s="981"/>
      <c r="E30" s="981"/>
      <c r="F30" s="933"/>
      <c r="G30" s="982"/>
      <c r="H30" s="944"/>
      <c r="I30" s="136" t="s">
        <v>1037</v>
      </c>
      <c r="J30" s="135" t="s">
        <v>6</v>
      </c>
      <c r="K30" s="144" t="s">
        <v>1038</v>
      </c>
      <c r="L30" s="136" t="str">
        <f>VLOOKUP(K30,CódigosRetorno!$A$2:$B$2004,2,FALSE)</f>
        <v>La serie no corresponde al tipo de comprobante</v>
      </c>
      <c r="M30" s="148"/>
      <c r="N30" s="222"/>
    </row>
    <row r="31" spans="1:14" ht="48" x14ac:dyDescent="0.3">
      <c r="A31" s="222"/>
      <c r="B31" s="981"/>
      <c r="C31" s="944"/>
      <c r="D31" s="942"/>
      <c r="E31" s="981"/>
      <c r="F31" s="933"/>
      <c r="G31" s="982"/>
      <c r="H31" s="944"/>
      <c r="I31" s="136" t="s">
        <v>1039</v>
      </c>
      <c r="J31" s="135" t="s">
        <v>6</v>
      </c>
      <c r="K31" s="144" t="s">
        <v>1040</v>
      </c>
      <c r="L31" s="136" t="str">
        <f>VLOOKUP(K31,CódigosRetorno!$A$2:$B$2004,2,FALSE)</f>
        <v>El comprobante no puede ser dado de baja por exceder el plazo desde su fecha de recepcion</v>
      </c>
      <c r="M31" s="148"/>
      <c r="N31" s="222"/>
    </row>
    <row r="32" spans="1:14" ht="24" customHeight="1" x14ac:dyDescent="0.3">
      <c r="A32" s="222"/>
      <c r="B32" s="941">
        <f>+B27+1</f>
        <v>12</v>
      </c>
      <c r="C32" s="943" t="s">
        <v>667</v>
      </c>
      <c r="D32" s="941" t="s">
        <v>641</v>
      </c>
      <c r="E32" s="941" t="s">
        <v>142</v>
      </c>
      <c r="F32" s="931" t="s">
        <v>668</v>
      </c>
      <c r="G32" s="978"/>
      <c r="H32" s="943" t="s">
        <v>669</v>
      </c>
      <c r="I32" s="152" t="s">
        <v>1029</v>
      </c>
      <c r="J32" s="148" t="s">
        <v>6</v>
      </c>
      <c r="K32" s="153" t="s">
        <v>670</v>
      </c>
      <c r="L32" s="136" t="str">
        <f>VLOOKUP(K32,CódigosRetorno!$A$2:$B$2004,2,FALSE)</f>
        <v>El tag DocumentNumberID esta vacío</v>
      </c>
      <c r="M32" s="81" t="s">
        <v>9</v>
      </c>
      <c r="N32" s="222"/>
    </row>
    <row r="33" spans="1:14" ht="24" x14ac:dyDescent="0.3">
      <c r="A33" s="222"/>
      <c r="B33" s="981"/>
      <c r="C33" s="944"/>
      <c r="D33" s="981"/>
      <c r="E33" s="981"/>
      <c r="F33" s="933"/>
      <c r="G33" s="982"/>
      <c r="H33" s="944"/>
      <c r="I33" s="149" t="s">
        <v>671</v>
      </c>
      <c r="J33" s="148" t="s">
        <v>6</v>
      </c>
      <c r="K33" s="153" t="s">
        <v>672</v>
      </c>
      <c r="L33" s="136" t="str">
        <f>VLOOKUP(K33,CódigosRetorno!$A$2:$B$2004,2,FALSE)</f>
        <v>El dato ingresado en DocumentNumberID debe ser numerico y como maximo de 8 digitos</v>
      </c>
      <c r="M33" s="81" t="s">
        <v>9</v>
      </c>
      <c r="N33" s="222"/>
    </row>
    <row r="34" spans="1:14" ht="24" x14ac:dyDescent="0.3">
      <c r="A34" s="222"/>
      <c r="B34" s="981"/>
      <c r="C34" s="944"/>
      <c r="D34" s="981"/>
      <c r="E34" s="981"/>
      <c r="F34" s="933"/>
      <c r="G34" s="982"/>
      <c r="H34" s="944"/>
      <c r="I34" s="149" t="s">
        <v>673</v>
      </c>
      <c r="J34" s="148" t="s">
        <v>6</v>
      </c>
      <c r="K34" s="82" t="s">
        <v>674</v>
      </c>
      <c r="L34" s="136" t="str">
        <f>VLOOKUP(K34,CódigosRetorno!$A$2:$B$2004,2,FALSE)</f>
        <v>Los documentos informados en el archivo XML se encuentran duplicados</v>
      </c>
      <c r="M34" s="81" t="s">
        <v>9</v>
      </c>
      <c r="N34" s="222"/>
    </row>
    <row r="35" spans="1:14" ht="36" x14ac:dyDescent="0.3">
      <c r="A35" s="222"/>
      <c r="B35" s="981"/>
      <c r="C35" s="944"/>
      <c r="D35" s="981"/>
      <c r="E35" s="981"/>
      <c r="F35" s="933"/>
      <c r="G35" s="982"/>
      <c r="H35" s="944"/>
      <c r="I35" s="149" t="s">
        <v>1041</v>
      </c>
      <c r="J35" s="148" t="s">
        <v>6</v>
      </c>
      <c r="K35" s="153" t="s">
        <v>1042</v>
      </c>
      <c r="L35" s="136" t="str">
        <f>VLOOKUP(K35,CódigosRetorno!$A$2:$B$2004,2,FALSE)</f>
        <v>El comprobante que desea revertir no existe.</v>
      </c>
      <c r="M35" s="148" t="s">
        <v>677</v>
      </c>
      <c r="N35" s="222"/>
    </row>
    <row r="36" spans="1:14" ht="36" x14ac:dyDescent="0.3">
      <c r="A36" s="222"/>
      <c r="B36" s="981"/>
      <c r="C36" s="944"/>
      <c r="D36" s="981"/>
      <c r="E36" s="981"/>
      <c r="F36" s="933"/>
      <c r="G36" s="982"/>
      <c r="H36" s="944"/>
      <c r="I36" s="136" t="s">
        <v>1043</v>
      </c>
      <c r="J36" s="135" t="s">
        <v>6</v>
      </c>
      <c r="K36" s="144" t="s">
        <v>680</v>
      </c>
      <c r="L36" s="136" t="str">
        <f>VLOOKUP(K36,CódigosRetorno!$A$2:$B$2004,2,FALSE)</f>
        <v>El documento a dar de baja se encuentra rechazado</v>
      </c>
      <c r="M36" s="135" t="s">
        <v>677</v>
      </c>
      <c r="N36" s="222"/>
    </row>
    <row r="37" spans="1:14" ht="36" x14ac:dyDescent="0.3">
      <c r="A37" s="222"/>
      <c r="B37" s="981"/>
      <c r="C37" s="944"/>
      <c r="D37" s="981"/>
      <c r="E37" s="981"/>
      <c r="F37" s="933"/>
      <c r="G37" s="982"/>
      <c r="H37" s="944"/>
      <c r="I37" s="149" t="s">
        <v>1044</v>
      </c>
      <c r="J37" s="148" t="s">
        <v>6</v>
      </c>
      <c r="K37" s="153" t="s">
        <v>1045</v>
      </c>
      <c r="L37" s="136" t="str">
        <f>VLOOKUP(K37,CódigosRetorno!$A$2:$B$2004,2,FALSE)</f>
        <v>El comprobante fue informado previamente en una reversión.</v>
      </c>
      <c r="M37" s="148" t="s">
        <v>677</v>
      </c>
      <c r="N37" s="222"/>
    </row>
    <row r="38" spans="1:14" ht="36" x14ac:dyDescent="0.3">
      <c r="A38" s="222"/>
      <c r="B38" s="981"/>
      <c r="C38" s="944"/>
      <c r="D38" s="981"/>
      <c r="E38" s="981"/>
      <c r="F38" s="933"/>
      <c r="G38" s="982"/>
      <c r="H38" s="944"/>
      <c r="I38" s="136" t="s">
        <v>1046</v>
      </c>
      <c r="J38" s="135" t="s">
        <v>6</v>
      </c>
      <c r="K38" s="144" t="s">
        <v>1047</v>
      </c>
      <c r="L38" s="136" t="str">
        <f>VLOOKUP(K38,CódigosRetorno!$A$2:$B$2004,2,FALSE)</f>
        <v>La liquidacion de compra a dar de baja no debe tener pagos registrados</v>
      </c>
      <c r="M38" s="148" t="s">
        <v>677</v>
      </c>
      <c r="N38" s="222"/>
    </row>
    <row r="39" spans="1:14" ht="24" customHeight="1" x14ac:dyDescent="0.3">
      <c r="A39" s="222"/>
      <c r="B39" s="941">
        <f>+B32+1</f>
        <v>13</v>
      </c>
      <c r="C39" s="929" t="s">
        <v>689</v>
      </c>
      <c r="D39" s="941" t="s">
        <v>641</v>
      </c>
      <c r="E39" s="941" t="s">
        <v>142</v>
      </c>
      <c r="F39" s="931" t="s">
        <v>220</v>
      </c>
      <c r="G39" s="978"/>
      <c r="H39" s="943" t="s">
        <v>690</v>
      </c>
      <c r="I39" s="152" t="s">
        <v>1029</v>
      </c>
      <c r="J39" s="148" t="s">
        <v>6</v>
      </c>
      <c r="K39" s="153" t="s">
        <v>691</v>
      </c>
      <c r="L39" s="136" t="str">
        <f>VLOOKUP(K39,CódigosRetorno!$A$2:$B$2004,2,FALSE)</f>
        <v>El tag VoidReasonDescription esta vacío</v>
      </c>
      <c r="M39" s="81" t="s">
        <v>9</v>
      </c>
      <c r="N39" s="222"/>
    </row>
    <row r="40" spans="1:14" x14ac:dyDescent="0.3">
      <c r="A40" s="222"/>
      <c r="B40" s="942"/>
      <c r="C40" s="930"/>
      <c r="D40" s="942"/>
      <c r="E40" s="942"/>
      <c r="F40" s="932"/>
      <c r="G40" s="979"/>
      <c r="H40" s="945"/>
      <c r="I40" s="149" t="s">
        <v>692</v>
      </c>
      <c r="J40" s="148" t="s">
        <v>205</v>
      </c>
      <c r="K40" s="153" t="s">
        <v>693</v>
      </c>
      <c r="L40" s="136" t="str">
        <f>VLOOKUP(K40,CódigosRetorno!$A$2:$B$2004,2,FALSE)</f>
        <v>El dato ingresado en VoidReasonDescription debe contener información válida</v>
      </c>
      <c r="M40" s="81" t="s">
        <v>9</v>
      </c>
      <c r="N40" s="222"/>
    </row>
    <row r="41" spans="1:14" x14ac:dyDescent="0.3">
      <c r="A41" s="222"/>
      <c r="B41" s="223"/>
      <c r="C41" s="222"/>
      <c r="D41" s="223"/>
      <c r="E41" s="223"/>
      <c r="F41" s="223"/>
      <c r="G41" s="224"/>
      <c r="H41" s="242"/>
      <c r="I41" s="242"/>
      <c r="J41" s="225"/>
      <c r="K41" s="224"/>
      <c r="L41" s="242"/>
      <c r="M41" s="223"/>
      <c r="N41" s="222"/>
    </row>
  </sheetData>
  <autoFilter ref="B2:M40" xr:uid="{00000000-0001-0000-0B00-000000000000}"/>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4"/>
  <sheetViews>
    <sheetView topLeftCell="F350" zoomScaleNormal="100" workbookViewId="0">
      <selection activeCell="L352" sqref="L352"/>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5.554687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0.88671875" customWidth="1"/>
    <col min="16" max="16384" width="10.88671875" hidden="1"/>
  </cols>
  <sheetData>
    <row r="1" spans="1:14" x14ac:dyDescent="0.3">
      <c r="A1" s="226"/>
      <c r="B1" s="232"/>
      <c r="C1" s="226"/>
      <c r="D1" s="233"/>
      <c r="E1" s="233"/>
      <c r="F1" s="233"/>
      <c r="G1" s="233"/>
      <c r="H1" s="234"/>
      <c r="I1" s="269"/>
      <c r="J1" s="227"/>
      <c r="K1" s="228"/>
      <c r="L1" s="230"/>
      <c r="M1" s="227"/>
      <c r="N1" s="235"/>
    </row>
    <row r="2" spans="1:14" ht="36" x14ac:dyDescent="0.3">
      <c r="A2" s="236"/>
      <c r="B2" s="75" t="s">
        <v>132</v>
      </c>
      <c r="C2" s="374" t="s">
        <v>57</v>
      </c>
      <c r="D2" s="75" t="s">
        <v>58</v>
      </c>
      <c r="E2" s="75" t="s">
        <v>1048</v>
      </c>
      <c r="F2" s="75" t="s">
        <v>134</v>
      </c>
      <c r="G2" s="75" t="s">
        <v>1049</v>
      </c>
      <c r="H2" s="75" t="s">
        <v>60</v>
      </c>
      <c r="I2" s="75" t="s">
        <v>2423</v>
      </c>
      <c r="J2" s="75" t="s">
        <v>0</v>
      </c>
      <c r="K2" s="75" t="s">
        <v>1</v>
      </c>
      <c r="L2" s="75" t="s">
        <v>2</v>
      </c>
      <c r="M2" s="75" t="s">
        <v>138</v>
      </c>
      <c r="N2" s="75" t="s">
        <v>4</v>
      </c>
    </row>
    <row r="3" spans="1:14" x14ac:dyDescent="0.3">
      <c r="A3" s="227"/>
      <c r="B3" s="72" t="s">
        <v>9</v>
      </c>
      <c r="C3" s="74" t="s">
        <v>9</v>
      </c>
      <c r="D3" s="72"/>
      <c r="E3" s="72" t="s">
        <v>9</v>
      </c>
      <c r="F3" s="72" t="s">
        <v>9</v>
      </c>
      <c r="G3" s="72" t="s">
        <v>9</v>
      </c>
      <c r="H3" s="74" t="s">
        <v>9</v>
      </c>
      <c r="I3" s="760"/>
      <c r="J3" s="193" t="s">
        <v>139</v>
      </c>
      <c r="K3" s="83" t="s">
        <v>9</v>
      </c>
      <c r="L3" s="83" t="s">
        <v>9</v>
      </c>
      <c r="M3" s="136" t="str">
        <f>VLOOKUP(L3,CódigosRetorno!A:B,2,FALSE)</f>
        <v>-</v>
      </c>
      <c r="N3" s="72" t="s">
        <v>9</v>
      </c>
    </row>
    <row r="4" spans="1:14" x14ac:dyDescent="0.3">
      <c r="A4" s="226"/>
      <c r="B4" s="167" t="s">
        <v>1050</v>
      </c>
      <c r="C4" s="159"/>
      <c r="D4" s="161"/>
      <c r="E4" s="161" t="s">
        <v>9</v>
      </c>
      <c r="F4" s="162" t="s">
        <v>9</v>
      </c>
      <c r="G4" s="162" t="s">
        <v>9</v>
      </c>
      <c r="H4" s="163" t="s">
        <v>9</v>
      </c>
      <c r="I4" s="761"/>
      <c r="J4" s="772" t="s">
        <v>9</v>
      </c>
      <c r="K4" s="164" t="s">
        <v>9</v>
      </c>
      <c r="L4" s="165" t="s">
        <v>9</v>
      </c>
      <c r="M4" s="159" t="str">
        <f>VLOOKUP(L4,CódigosRetorno!A:B,2,FALSE)</f>
        <v>-</v>
      </c>
      <c r="N4" s="166" t="s">
        <v>9</v>
      </c>
    </row>
    <row r="5" spans="1:14" ht="24" x14ac:dyDescent="0.3">
      <c r="A5" s="2"/>
      <c r="B5" s="936">
        <v>1</v>
      </c>
      <c r="C5" s="972" t="s">
        <v>141</v>
      </c>
      <c r="D5" s="956" t="s">
        <v>62</v>
      </c>
      <c r="E5" s="956" t="s">
        <v>142</v>
      </c>
      <c r="F5" s="936" t="s">
        <v>143</v>
      </c>
      <c r="G5" s="956" t="s">
        <v>1051</v>
      </c>
      <c r="H5" s="935" t="s">
        <v>1052</v>
      </c>
      <c r="I5" s="983">
        <v>1</v>
      </c>
      <c r="J5" s="193" t="s">
        <v>601</v>
      </c>
      <c r="K5" s="142" t="s">
        <v>6</v>
      </c>
      <c r="L5" s="77" t="s">
        <v>602</v>
      </c>
      <c r="M5" s="136" t="str">
        <f>VLOOKUP(L5,CódigosRetorno!$A$2:$B$2004,2,FALSE)</f>
        <v>El XML no contiene el tag o no existe informacion de UBLVersionID</v>
      </c>
      <c r="N5" s="135" t="s">
        <v>9</v>
      </c>
    </row>
    <row r="6" spans="1:14" x14ac:dyDescent="0.3">
      <c r="A6" s="2"/>
      <c r="B6" s="936"/>
      <c r="C6" s="972"/>
      <c r="D6" s="956"/>
      <c r="E6" s="956"/>
      <c r="F6" s="936"/>
      <c r="G6" s="956"/>
      <c r="H6" s="935"/>
      <c r="I6" s="983"/>
      <c r="J6" s="193" t="s">
        <v>1053</v>
      </c>
      <c r="K6" s="142" t="s">
        <v>6</v>
      </c>
      <c r="L6" s="77" t="s">
        <v>603</v>
      </c>
      <c r="M6" s="136" t="str">
        <f>VLOOKUP(L6,CódigosRetorno!$A$2:$B$2004,2,FALSE)</f>
        <v>UBLVersionID - La versión del UBL no es correcta</v>
      </c>
      <c r="N6" s="135" t="s">
        <v>9</v>
      </c>
    </row>
    <row r="7" spans="1:14" x14ac:dyDescent="0.3">
      <c r="A7" s="2"/>
      <c r="B7" s="936">
        <f>B5+1</f>
        <v>2</v>
      </c>
      <c r="C7" s="935" t="s">
        <v>150</v>
      </c>
      <c r="D7" s="956" t="s">
        <v>62</v>
      </c>
      <c r="E7" s="956" t="s">
        <v>142</v>
      </c>
      <c r="F7" s="936" t="s">
        <v>143</v>
      </c>
      <c r="G7" s="957" t="s">
        <v>785</v>
      </c>
      <c r="H7" s="935" t="s">
        <v>1054</v>
      </c>
      <c r="I7" s="983">
        <v>1</v>
      </c>
      <c r="J7" s="193" t="s">
        <v>601</v>
      </c>
      <c r="K7" s="142" t="s">
        <v>6</v>
      </c>
      <c r="L7" s="77" t="s">
        <v>1055</v>
      </c>
      <c r="M7" s="136" t="str">
        <f>VLOOKUP(L7,CódigosRetorno!$A$2:$B$2004,2,FALSE)</f>
        <v>El XML no existe informacion de CustomizationID</v>
      </c>
      <c r="N7" s="135" t="s">
        <v>9</v>
      </c>
    </row>
    <row r="8" spans="1:14" ht="24" x14ac:dyDescent="0.3">
      <c r="A8" s="2"/>
      <c r="B8" s="936"/>
      <c r="C8" s="935"/>
      <c r="D8" s="956"/>
      <c r="E8" s="956"/>
      <c r="F8" s="936"/>
      <c r="G8" s="957"/>
      <c r="H8" s="935"/>
      <c r="I8" s="983"/>
      <c r="J8" s="193" t="s">
        <v>787</v>
      </c>
      <c r="K8" s="142" t="s">
        <v>6</v>
      </c>
      <c r="L8" s="77" t="s">
        <v>605</v>
      </c>
      <c r="M8" s="136" t="str">
        <f>VLOOKUP(L8,CódigosRetorno!$A$2:$B$2004,2,FALSE)</f>
        <v>CustomizationID - La versión del documento no es la correcta</v>
      </c>
      <c r="N8" s="135" t="s">
        <v>9</v>
      </c>
    </row>
    <row r="9" spans="1:14" ht="24" x14ac:dyDescent="0.3">
      <c r="A9" s="2"/>
      <c r="B9" s="936"/>
      <c r="C9" s="935"/>
      <c r="D9" s="956"/>
      <c r="E9" s="128" t="s">
        <v>181</v>
      </c>
      <c r="F9" s="135"/>
      <c r="G9" s="144" t="s">
        <v>1056</v>
      </c>
      <c r="H9" s="92" t="s">
        <v>1057</v>
      </c>
      <c r="I9" s="469" t="s">
        <v>2425</v>
      </c>
      <c r="J9" s="193" t="s">
        <v>1058</v>
      </c>
      <c r="K9" s="128" t="s">
        <v>205</v>
      </c>
      <c r="L9" s="142" t="s">
        <v>1059</v>
      </c>
      <c r="M9" s="136" t="str">
        <f>VLOOKUP(L9,CódigosRetorno!$A$2:$B$2004,2,FALSE)</f>
        <v>El dato ingresado como atributo @schemeAgencyName es incorrecto.</v>
      </c>
      <c r="N9" s="135" t="s">
        <v>9</v>
      </c>
    </row>
    <row r="10" spans="1:14" ht="24" x14ac:dyDescent="0.3">
      <c r="A10" s="2"/>
      <c r="B10" s="936">
        <f>B7+1</f>
        <v>3</v>
      </c>
      <c r="C10" s="972" t="s">
        <v>1060</v>
      </c>
      <c r="D10" s="956" t="s">
        <v>62</v>
      </c>
      <c r="E10" s="956" t="s">
        <v>142</v>
      </c>
      <c r="F10" s="936" t="s">
        <v>161</v>
      </c>
      <c r="G10" s="956" t="s">
        <v>162</v>
      </c>
      <c r="H10" s="935" t="s">
        <v>1061</v>
      </c>
      <c r="I10" s="983">
        <v>1</v>
      </c>
      <c r="J10" s="773" t="s">
        <v>694</v>
      </c>
      <c r="K10" s="142" t="s">
        <v>6</v>
      </c>
      <c r="L10" s="142" t="s">
        <v>695</v>
      </c>
      <c r="M10" s="136" t="str">
        <f>VLOOKUP(L10,CódigosRetorno!$A$2:$B$2004,2,FALSE)</f>
        <v>Numero de Serie del nombre del archivo no coincide con el consignado en el contenido del archivo XML</v>
      </c>
      <c r="N10" s="135" t="s">
        <v>9</v>
      </c>
    </row>
    <row r="11" spans="1:14" ht="24" x14ac:dyDescent="0.3">
      <c r="A11" s="2"/>
      <c r="B11" s="936"/>
      <c r="C11" s="972"/>
      <c r="D11" s="956"/>
      <c r="E11" s="956"/>
      <c r="F11" s="936"/>
      <c r="G11" s="956"/>
      <c r="H11" s="935"/>
      <c r="I11" s="983"/>
      <c r="J11" s="773" t="s">
        <v>696</v>
      </c>
      <c r="K11" s="142" t="s">
        <v>6</v>
      </c>
      <c r="L11" s="142" t="s">
        <v>697</v>
      </c>
      <c r="M11" s="136" t="str">
        <f>VLOOKUP(L11,CódigosRetorno!$A$2:$B$2004,2,FALSE)</f>
        <v>Número de documento en el nombre del archivo no coincide con el consignado en el contenido del XML</v>
      </c>
      <c r="N11" s="135" t="s">
        <v>9</v>
      </c>
    </row>
    <row r="12" spans="1:14" ht="36" x14ac:dyDescent="0.3">
      <c r="A12" s="2"/>
      <c r="B12" s="936"/>
      <c r="C12" s="972"/>
      <c r="D12" s="956"/>
      <c r="E12" s="956"/>
      <c r="F12" s="936"/>
      <c r="G12" s="956"/>
      <c r="H12" s="935"/>
      <c r="I12" s="983"/>
      <c r="J12" s="773" t="s">
        <v>1062</v>
      </c>
      <c r="K12" s="142" t="s">
        <v>6</v>
      </c>
      <c r="L12" s="142" t="s">
        <v>167</v>
      </c>
      <c r="M12" s="136" t="str">
        <f>VLOOKUP(L12,CódigosRetorno!$A$2:$B$2004,2,FALSE)</f>
        <v>ID - El dato SERIE-CORRELATIVO no cumple con el formato de acuerdo al tipo de comprobante</v>
      </c>
      <c r="N12" s="135" t="s">
        <v>9</v>
      </c>
    </row>
    <row r="13" spans="1:14" ht="36" x14ac:dyDescent="0.3">
      <c r="A13" s="2"/>
      <c r="B13" s="936"/>
      <c r="C13" s="972"/>
      <c r="D13" s="956"/>
      <c r="E13" s="956"/>
      <c r="F13" s="936"/>
      <c r="G13" s="956"/>
      <c r="H13" s="935"/>
      <c r="I13" s="983"/>
      <c r="J13" s="773" t="s">
        <v>1063</v>
      </c>
      <c r="K13" s="142" t="s">
        <v>6</v>
      </c>
      <c r="L13" s="142" t="s">
        <v>169</v>
      </c>
      <c r="M13" s="136" t="str">
        <f>VLOOKUP(L13,CódigosRetorno!$A$2:$B$2004,2,FALSE)</f>
        <v>El comprobante fue registrado previamente con otros datos</v>
      </c>
      <c r="N13" s="135" t="s">
        <v>848</v>
      </c>
    </row>
    <row r="14" spans="1:14" ht="72" x14ac:dyDescent="0.3">
      <c r="A14" s="2"/>
      <c r="B14" s="936"/>
      <c r="C14" s="972"/>
      <c r="D14" s="956"/>
      <c r="E14" s="956"/>
      <c r="F14" s="936"/>
      <c r="G14" s="956"/>
      <c r="H14" s="935"/>
      <c r="I14" s="983"/>
      <c r="J14" s="773" t="s">
        <v>1064</v>
      </c>
      <c r="K14" s="142" t="s">
        <v>6</v>
      </c>
      <c r="L14" s="142" t="s">
        <v>1065</v>
      </c>
      <c r="M14" s="136" t="str">
        <f>VLOOKUP(L14,CódigosRetorno!$A$2:$B$2004,2,FALSE)</f>
        <v>El comprobante ya esta informado y se encuentra con estado anulado o rechazado</v>
      </c>
      <c r="N14" s="135" t="s">
        <v>848</v>
      </c>
    </row>
    <row r="15" spans="1:14" ht="48" x14ac:dyDescent="0.3">
      <c r="A15" s="2"/>
      <c r="B15" s="936"/>
      <c r="C15" s="972"/>
      <c r="D15" s="956"/>
      <c r="E15" s="956"/>
      <c r="F15" s="936"/>
      <c r="G15" s="956"/>
      <c r="H15" s="935"/>
      <c r="I15" s="983"/>
      <c r="J15" s="773" t="s">
        <v>171</v>
      </c>
      <c r="K15" s="142" t="s">
        <v>205</v>
      </c>
      <c r="L15" s="142" t="s">
        <v>840</v>
      </c>
      <c r="M15" s="136" t="str">
        <f>VLOOKUP(L15,CódigosRetorno!$A$2:$B$2004,2,FALSE)</f>
        <v>Comprobante físico no se encuentra autorizado como comprobante de contingencia</v>
      </c>
      <c r="N15" s="135" t="s">
        <v>173</v>
      </c>
    </row>
    <row r="16" spans="1:14" ht="48" x14ac:dyDescent="0.3">
      <c r="A16" s="2"/>
      <c r="B16" s="936"/>
      <c r="C16" s="972"/>
      <c r="D16" s="956"/>
      <c r="E16" s="956"/>
      <c r="F16" s="936"/>
      <c r="G16" s="956"/>
      <c r="H16" s="935"/>
      <c r="I16" s="983"/>
      <c r="J16" s="773" t="s">
        <v>171</v>
      </c>
      <c r="K16" s="142" t="s">
        <v>6</v>
      </c>
      <c r="L16" s="142" t="s">
        <v>172</v>
      </c>
      <c r="M16" s="136" t="str">
        <f>VLOOKUP(L16,CódigosRetorno!$A$2:$B$2004,2,FALSE)</f>
        <v xml:space="preserve">Comprobante físico no se encuentra autorizado </v>
      </c>
      <c r="N16" s="135" t="s">
        <v>174</v>
      </c>
    </row>
    <row r="17" spans="1:14" ht="52.5" customHeight="1" x14ac:dyDescent="0.3">
      <c r="A17" s="2"/>
      <c r="B17" s="936">
        <f>B10+1</f>
        <v>4</v>
      </c>
      <c r="C17" s="935" t="s">
        <v>175</v>
      </c>
      <c r="D17" s="956" t="s">
        <v>62</v>
      </c>
      <c r="E17" s="956" t="s">
        <v>142</v>
      </c>
      <c r="F17" s="936" t="s">
        <v>176</v>
      </c>
      <c r="G17" s="956" t="s">
        <v>177</v>
      </c>
      <c r="H17" s="935" t="s">
        <v>1066</v>
      </c>
      <c r="I17" s="983">
        <v>1</v>
      </c>
      <c r="J17" s="773" t="s">
        <v>9081</v>
      </c>
      <c r="K17" s="142" t="s">
        <v>6</v>
      </c>
      <c r="L17" s="142" t="s">
        <v>699</v>
      </c>
      <c r="M17" s="136" t="str">
        <f>VLOOKUP(L17,CódigosRetorno!$A$2:$B$2004,2,FALSE)</f>
        <v>Presentacion fuera de fecha</v>
      </c>
      <c r="N17" s="135" t="s">
        <v>9</v>
      </c>
    </row>
    <row r="18" spans="1:14" ht="24" x14ac:dyDescent="0.3">
      <c r="A18" s="2"/>
      <c r="B18" s="936"/>
      <c r="C18" s="935"/>
      <c r="D18" s="956"/>
      <c r="E18" s="956"/>
      <c r="F18" s="936"/>
      <c r="G18" s="956"/>
      <c r="H18" s="935"/>
      <c r="I18" s="983"/>
      <c r="J18" s="773" t="s">
        <v>1067</v>
      </c>
      <c r="K18" s="142" t="s">
        <v>6</v>
      </c>
      <c r="L18" s="78" t="s">
        <v>1068</v>
      </c>
      <c r="M18" s="136" t="str">
        <f>VLOOKUP(L18,CódigosRetorno!$A$2:$B$2004,2,FALSE)</f>
        <v>La fecha de emision se encuentra fuera del limite permitido</v>
      </c>
      <c r="N18" s="135" t="s">
        <v>9</v>
      </c>
    </row>
    <row r="19" spans="1:14" x14ac:dyDescent="0.3">
      <c r="A19" s="2"/>
      <c r="B19" s="135">
        <f>B17+1</f>
        <v>5</v>
      </c>
      <c r="C19" s="138" t="s">
        <v>180</v>
      </c>
      <c r="D19" s="128" t="s">
        <v>62</v>
      </c>
      <c r="E19" s="128" t="s">
        <v>181</v>
      </c>
      <c r="F19" s="72" t="s">
        <v>766</v>
      </c>
      <c r="G19" s="83" t="s">
        <v>701</v>
      </c>
      <c r="H19" s="122" t="s">
        <v>1069</v>
      </c>
      <c r="I19" s="762">
        <v>1</v>
      </c>
      <c r="J19" s="193" t="s">
        <v>183</v>
      </c>
      <c r="K19" s="128" t="s">
        <v>9</v>
      </c>
      <c r="L19" s="142" t="s">
        <v>9</v>
      </c>
      <c r="M19" s="136" t="str">
        <f>VLOOKUP(L19,CódigosRetorno!$A$2:$B$2004,2,FALSE)</f>
        <v>-</v>
      </c>
      <c r="N19" s="135" t="s">
        <v>9</v>
      </c>
    </row>
    <row r="20" spans="1:14" ht="24" x14ac:dyDescent="0.3">
      <c r="A20" s="2"/>
      <c r="B20" s="936">
        <f>+B19+1</f>
        <v>6</v>
      </c>
      <c r="C20" s="972" t="s">
        <v>1070</v>
      </c>
      <c r="D20" s="956" t="s">
        <v>62</v>
      </c>
      <c r="E20" s="956" t="s">
        <v>142</v>
      </c>
      <c r="F20" s="936" t="s">
        <v>327</v>
      </c>
      <c r="G20" s="956" t="s">
        <v>328</v>
      </c>
      <c r="H20" s="935" t="s">
        <v>1071</v>
      </c>
      <c r="I20" s="983">
        <v>1</v>
      </c>
      <c r="J20" s="774" t="s">
        <v>601</v>
      </c>
      <c r="K20" s="142" t="s">
        <v>6</v>
      </c>
      <c r="L20" s="144" t="s">
        <v>1072</v>
      </c>
      <c r="M20" s="136" t="str">
        <f>VLOOKUP(L20,CódigosRetorno!$A$2:$B$2004,2,FALSE)</f>
        <v>El XML no contiene el tag o no existe informacion de InvoiceTypeCode</v>
      </c>
      <c r="N20" s="145" t="s">
        <v>9</v>
      </c>
    </row>
    <row r="21" spans="1:14" ht="24" x14ac:dyDescent="0.3">
      <c r="A21" s="2"/>
      <c r="B21" s="936"/>
      <c r="C21" s="972"/>
      <c r="D21" s="956"/>
      <c r="E21" s="956"/>
      <c r="F21" s="936"/>
      <c r="G21" s="956"/>
      <c r="H21" s="935"/>
      <c r="I21" s="983"/>
      <c r="J21" s="773" t="s">
        <v>1073</v>
      </c>
      <c r="K21" s="142" t="s">
        <v>6</v>
      </c>
      <c r="L21" s="144" t="s">
        <v>1074</v>
      </c>
      <c r="M21" s="136" t="str">
        <f>VLOOKUP(L21,CódigosRetorno!$A$2:$B$2004,2,FALSE)</f>
        <v>InvoiceTypeCode - El valor del tipo de documento es invalido o no coincide con el nombre del archivo</v>
      </c>
      <c r="N21" s="135" t="s">
        <v>1075</v>
      </c>
    </row>
    <row r="22" spans="1:14" ht="24" x14ac:dyDescent="0.3">
      <c r="A22" s="2"/>
      <c r="B22" s="936"/>
      <c r="C22" s="972"/>
      <c r="D22" s="956"/>
      <c r="E22" s="956" t="s">
        <v>181</v>
      </c>
      <c r="F22" s="936"/>
      <c r="G22" s="145" t="s">
        <v>1056</v>
      </c>
      <c r="H22" s="92" t="s">
        <v>1076</v>
      </c>
      <c r="I22" s="469" t="s">
        <v>2425</v>
      </c>
      <c r="J22" s="193" t="s">
        <v>1058</v>
      </c>
      <c r="K22" s="128" t="s">
        <v>205</v>
      </c>
      <c r="L22" s="142" t="s">
        <v>1077</v>
      </c>
      <c r="M22" s="136" t="str">
        <f>VLOOKUP(L22,CódigosRetorno!$A$2:$B$2004,2,FALSE)</f>
        <v>El dato ingresado como atributo @listAgencyName es incorrecto.</v>
      </c>
      <c r="N22" s="135" t="s">
        <v>9</v>
      </c>
    </row>
    <row r="23" spans="1:14" ht="24" x14ac:dyDescent="0.3">
      <c r="A23" s="2"/>
      <c r="B23" s="936"/>
      <c r="C23" s="972"/>
      <c r="D23" s="956"/>
      <c r="E23" s="956"/>
      <c r="F23" s="936"/>
      <c r="G23" s="145" t="s">
        <v>1078</v>
      </c>
      <c r="H23" s="92" t="s">
        <v>1079</v>
      </c>
      <c r="I23" s="469" t="s">
        <v>2425</v>
      </c>
      <c r="J23" s="193" t="s">
        <v>1080</v>
      </c>
      <c r="K23" s="128" t="s">
        <v>205</v>
      </c>
      <c r="L23" s="142" t="s">
        <v>1081</v>
      </c>
      <c r="M23" s="136" t="str">
        <f>VLOOKUP(L23,CódigosRetorno!$A$2:$B$2004,2,FALSE)</f>
        <v>El dato ingresado como atributo @listName es incorrecto.</v>
      </c>
      <c r="N23" s="145" t="s">
        <v>9</v>
      </c>
    </row>
    <row r="24" spans="1:14" ht="36" x14ac:dyDescent="0.3">
      <c r="A24" s="2"/>
      <c r="B24" s="936"/>
      <c r="C24" s="972"/>
      <c r="D24" s="956"/>
      <c r="E24" s="956"/>
      <c r="F24" s="936"/>
      <c r="G24" s="145" t="s">
        <v>1082</v>
      </c>
      <c r="H24" s="92" t="s">
        <v>1083</v>
      </c>
      <c r="I24" s="469" t="s">
        <v>2425</v>
      </c>
      <c r="J24" s="193" t="s">
        <v>1084</v>
      </c>
      <c r="K24" s="142" t="s">
        <v>205</v>
      </c>
      <c r="L24" s="144" t="s">
        <v>1085</v>
      </c>
      <c r="M24" s="136" t="str">
        <f>VLOOKUP(L24,CódigosRetorno!$A$2:$B$2004,2,FALSE)</f>
        <v>El dato ingresado como atributo @listURI es incorrecto.</v>
      </c>
      <c r="N24" s="145" t="s">
        <v>9</v>
      </c>
    </row>
    <row r="25" spans="1:14" ht="24" x14ac:dyDescent="0.3">
      <c r="A25" s="2"/>
      <c r="B25" s="936">
        <f>B20+1</f>
        <v>7</v>
      </c>
      <c r="C25" s="972" t="s">
        <v>1086</v>
      </c>
      <c r="D25" s="956" t="s">
        <v>62</v>
      </c>
      <c r="E25" s="956" t="s">
        <v>142</v>
      </c>
      <c r="F25" s="936" t="s">
        <v>143</v>
      </c>
      <c r="G25" s="956" t="s">
        <v>305</v>
      </c>
      <c r="H25" s="935" t="s">
        <v>1087</v>
      </c>
      <c r="I25" s="983">
        <v>1</v>
      </c>
      <c r="J25" s="193" t="s">
        <v>601</v>
      </c>
      <c r="K25" s="142" t="s">
        <v>6</v>
      </c>
      <c r="L25" s="144" t="s">
        <v>1088</v>
      </c>
      <c r="M25" s="136" t="str">
        <f>VLOOKUP(L25,CódigosRetorno!$A$2:$B$2004,2,FALSE)</f>
        <v>El XML no contiene el tag o no existe informacion de DocumentCurrencyCode</v>
      </c>
      <c r="N25" s="145" t="s">
        <v>9</v>
      </c>
    </row>
    <row r="26" spans="1:14" ht="24" x14ac:dyDescent="0.3">
      <c r="A26" s="2"/>
      <c r="B26" s="936"/>
      <c r="C26" s="972"/>
      <c r="D26" s="956"/>
      <c r="E26" s="956"/>
      <c r="F26" s="936"/>
      <c r="G26" s="956"/>
      <c r="H26" s="935"/>
      <c r="I26" s="983"/>
      <c r="J26" s="773" t="s">
        <v>1089</v>
      </c>
      <c r="K26" s="142" t="s">
        <v>6</v>
      </c>
      <c r="L26" s="144" t="s">
        <v>1090</v>
      </c>
      <c r="M26" s="136" t="str">
        <f>VLOOKUP(L26,CódigosRetorno!$A$2:$B$2004,2,FALSE)</f>
        <v>El valor ingresado como moneda del comprobante no es valido (catalogo nro 02).</v>
      </c>
      <c r="N26" s="135" t="s">
        <v>1091</v>
      </c>
    </row>
    <row r="27" spans="1:14" ht="36" x14ac:dyDescent="0.3">
      <c r="A27" s="2"/>
      <c r="B27" s="936"/>
      <c r="C27" s="972"/>
      <c r="D27" s="956"/>
      <c r="E27" s="956"/>
      <c r="F27" s="936"/>
      <c r="G27" s="956"/>
      <c r="H27" s="935"/>
      <c r="I27" s="983"/>
      <c r="J27" s="773" t="s">
        <v>1092</v>
      </c>
      <c r="K27" s="142" t="s">
        <v>6</v>
      </c>
      <c r="L27" s="144" t="s">
        <v>947</v>
      </c>
      <c r="M27" s="136" t="str">
        <f>VLOOKUP(L27,CódigosRetorno!$A$2:$B$2004,2,FALSE)</f>
        <v>La moneda debe ser la misma en todo el documento. Salvo las percepciones que sólo son en moneda nacional</v>
      </c>
      <c r="N27" s="135" t="s">
        <v>9</v>
      </c>
    </row>
    <row r="28" spans="1:14" ht="24" x14ac:dyDescent="0.3">
      <c r="A28" s="2"/>
      <c r="B28" s="936"/>
      <c r="C28" s="972"/>
      <c r="D28" s="956"/>
      <c r="E28" s="956" t="s">
        <v>181</v>
      </c>
      <c r="F28" s="936"/>
      <c r="G28" s="145" t="s">
        <v>1093</v>
      </c>
      <c r="H28" s="92" t="s">
        <v>1094</v>
      </c>
      <c r="I28" s="469" t="s">
        <v>2425</v>
      </c>
      <c r="J28" s="193" t="s">
        <v>1095</v>
      </c>
      <c r="K28" s="128" t="s">
        <v>205</v>
      </c>
      <c r="L28" s="142" t="s">
        <v>1096</v>
      </c>
      <c r="M28" s="136" t="str">
        <f>VLOOKUP(L28,CódigosRetorno!$A$2:$B$2004,2,FALSE)</f>
        <v>El dato ingresado como atributo @listID es incorrecto.</v>
      </c>
      <c r="N28" s="145" t="s">
        <v>9</v>
      </c>
    </row>
    <row r="29" spans="1:14" ht="24" x14ac:dyDescent="0.3">
      <c r="A29" s="2"/>
      <c r="B29" s="936"/>
      <c r="C29" s="972"/>
      <c r="D29" s="956"/>
      <c r="E29" s="956"/>
      <c r="F29" s="936"/>
      <c r="G29" s="135" t="s">
        <v>1097</v>
      </c>
      <c r="H29" s="92" t="s">
        <v>1079</v>
      </c>
      <c r="I29" s="469" t="s">
        <v>2425</v>
      </c>
      <c r="J29" s="193" t="s">
        <v>1098</v>
      </c>
      <c r="K29" s="128" t="s">
        <v>205</v>
      </c>
      <c r="L29" s="142" t="s">
        <v>1081</v>
      </c>
      <c r="M29" s="136" t="str">
        <f>VLOOKUP(L29,CódigosRetorno!$A$2:$B$2004,2,FALSE)</f>
        <v>El dato ingresado como atributo @listName es incorrecto.</v>
      </c>
      <c r="N29" s="145" t="s">
        <v>9</v>
      </c>
    </row>
    <row r="30" spans="1:14" ht="48" x14ac:dyDescent="0.3">
      <c r="A30" s="2"/>
      <c r="B30" s="936"/>
      <c r="C30" s="972"/>
      <c r="D30" s="956"/>
      <c r="E30" s="956"/>
      <c r="F30" s="936"/>
      <c r="G30" s="145" t="s">
        <v>1099</v>
      </c>
      <c r="H30" s="92" t="s">
        <v>1076</v>
      </c>
      <c r="I30" s="469" t="s">
        <v>2425</v>
      </c>
      <c r="J30" s="193" t="s">
        <v>1100</v>
      </c>
      <c r="K30" s="142" t="s">
        <v>205</v>
      </c>
      <c r="L30" s="144" t="s">
        <v>1077</v>
      </c>
      <c r="M30" s="136" t="str">
        <f>VLOOKUP(L30,CódigosRetorno!$A$2:$B$2004,2,FALSE)</f>
        <v>El dato ingresado como atributo @listAgencyName es incorrecto.</v>
      </c>
      <c r="N30" s="145" t="s">
        <v>9</v>
      </c>
    </row>
    <row r="31" spans="1:14" x14ac:dyDescent="0.3">
      <c r="A31" s="2"/>
      <c r="B31" s="135">
        <f>B25+1</f>
        <v>8</v>
      </c>
      <c r="C31" s="136" t="s">
        <v>1101</v>
      </c>
      <c r="D31" s="135" t="s">
        <v>62</v>
      </c>
      <c r="E31" s="135" t="s">
        <v>181</v>
      </c>
      <c r="F31" s="135" t="s">
        <v>176</v>
      </c>
      <c r="G31" s="135" t="s">
        <v>177</v>
      </c>
      <c r="H31" s="93" t="s">
        <v>3668</v>
      </c>
      <c r="I31" s="762">
        <v>1</v>
      </c>
      <c r="J31" s="193" t="s">
        <v>183</v>
      </c>
      <c r="K31" s="128" t="s">
        <v>9</v>
      </c>
      <c r="L31" s="142" t="s">
        <v>9</v>
      </c>
      <c r="M31" s="136" t="str">
        <f>VLOOKUP(L31,CódigosRetorno!$A$2:$B$2004,2,FALSE)</f>
        <v>-</v>
      </c>
      <c r="N31" s="135" t="s">
        <v>9</v>
      </c>
    </row>
    <row r="32" spans="1:14" x14ac:dyDescent="0.3">
      <c r="A32" s="2"/>
      <c r="B32" s="516" t="s">
        <v>1102</v>
      </c>
      <c r="C32" s="505"/>
      <c r="D32" s="511"/>
      <c r="E32" s="511"/>
      <c r="F32" s="518"/>
      <c r="G32" s="518"/>
      <c r="H32" s="519"/>
      <c r="I32" s="763"/>
      <c r="J32" s="526"/>
      <c r="K32" s="527" t="s">
        <v>9</v>
      </c>
      <c r="L32" s="528" t="s">
        <v>9</v>
      </c>
      <c r="M32" s="505" t="str">
        <f>VLOOKUP(L32,CódigosRetorno!$A$2:$B$2004,2,FALSE)</f>
        <v>-</v>
      </c>
      <c r="N32" s="504"/>
    </row>
    <row r="33" spans="1:14" x14ac:dyDescent="0.3">
      <c r="A33" s="2"/>
      <c r="B33" s="135">
        <f>+B31+1</f>
        <v>9</v>
      </c>
      <c r="C33" s="136" t="s">
        <v>156</v>
      </c>
      <c r="D33" s="128" t="s">
        <v>62</v>
      </c>
      <c r="E33" s="128" t="s">
        <v>142</v>
      </c>
      <c r="F33" s="135" t="s">
        <v>157</v>
      </c>
      <c r="G33" s="128" t="s">
        <v>9</v>
      </c>
      <c r="H33" s="136" t="s">
        <v>9</v>
      </c>
      <c r="I33" s="469">
        <v>1</v>
      </c>
      <c r="J33" s="193" t="s">
        <v>1103</v>
      </c>
      <c r="K33" s="128" t="s">
        <v>9</v>
      </c>
      <c r="L33" s="142" t="s">
        <v>9</v>
      </c>
      <c r="M33" s="136" t="str">
        <f>VLOOKUP(L33,CódigosRetorno!$A$2:$B$2004,2,FALSE)</f>
        <v>-</v>
      </c>
      <c r="N33" s="135" t="s">
        <v>9</v>
      </c>
    </row>
    <row r="34" spans="1:14" x14ac:dyDescent="0.3">
      <c r="A34" s="2"/>
      <c r="B34" s="516" t="s">
        <v>1104</v>
      </c>
      <c r="C34" s="517"/>
      <c r="D34" s="511"/>
      <c r="E34" s="511"/>
      <c r="F34" s="518"/>
      <c r="G34" s="518"/>
      <c r="H34" s="519"/>
      <c r="I34" s="763"/>
      <c r="J34" s="526"/>
      <c r="K34" s="527" t="s">
        <v>9</v>
      </c>
      <c r="L34" s="528" t="s">
        <v>9</v>
      </c>
      <c r="M34" s="505" t="str">
        <f>VLOOKUP(L34,CódigosRetorno!$A$2:$B$2004,2,FALSE)</f>
        <v>-</v>
      </c>
      <c r="N34" s="504"/>
    </row>
    <row r="35" spans="1:14" ht="36" x14ac:dyDescent="0.3">
      <c r="A35" s="2"/>
      <c r="B35" s="936">
        <f>B33+1</f>
        <v>10</v>
      </c>
      <c r="C35" s="972" t="s">
        <v>625</v>
      </c>
      <c r="D35" s="956" t="s">
        <v>62</v>
      </c>
      <c r="E35" s="956" t="s">
        <v>142</v>
      </c>
      <c r="F35" s="936" t="s">
        <v>186</v>
      </c>
      <c r="G35" s="953" t="s">
        <v>1105</v>
      </c>
      <c r="H35" s="935" t="s">
        <v>1106</v>
      </c>
      <c r="I35" s="983">
        <v>1</v>
      </c>
      <c r="J35" s="193" t="s">
        <v>1107</v>
      </c>
      <c r="K35" s="142" t="s">
        <v>6</v>
      </c>
      <c r="L35" s="144" t="s">
        <v>1108</v>
      </c>
      <c r="M35" s="136" t="str">
        <f>VLOOKUP(L35,CódigosRetorno!$A$2:$B$2004,2,FALSE)</f>
        <v>El XML contiene mas de un tag como elemento de numero de documento del emisor</v>
      </c>
      <c r="N35" s="135" t="s">
        <v>9</v>
      </c>
    </row>
    <row r="36" spans="1:14" ht="24" x14ac:dyDescent="0.3">
      <c r="A36" s="2"/>
      <c r="B36" s="936"/>
      <c r="C36" s="972"/>
      <c r="D36" s="956"/>
      <c r="E36" s="956"/>
      <c r="F36" s="936"/>
      <c r="G36" s="954"/>
      <c r="H36" s="935"/>
      <c r="I36" s="983"/>
      <c r="J36" s="193" t="s">
        <v>188</v>
      </c>
      <c r="K36" s="142" t="s">
        <v>6</v>
      </c>
      <c r="L36" s="144" t="s">
        <v>189</v>
      </c>
      <c r="M36" s="136" t="str">
        <f>VLOOKUP(L36,CódigosRetorno!$A$2:$B$2004,2,FALSE)</f>
        <v>Número de RUC del nombre del archivo no coincide con el consignado en el contenido del archivo XML</v>
      </c>
      <c r="N36" s="135" t="s">
        <v>9</v>
      </c>
    </row>
    <row r="37" spans="1:14" ht="24" x14ac:dyDescent="0.3">
      <c r="A37" s="2"/>
      <c r="B37" s="936"/>
      <c r="C37" s="972"/>
      <c r="D37" s="956"/>
      <c r="E37" s="956"/>
      <c r="F37" s="936"/>
      <c r="G37" s="954"/>
      <c r="H37" s="935"/>
      <c r="I37" s="983"/>
      <c r="J37" s="193" t="s">
        <v>1109</v>
      </c>
      <c r="K37" s="142" t="s">
        <v>6</v>
      </c>
      <c r="L37" s="144" t="s">
        <v>1110</v>
      </c>
      <c r="M37" s="136" t="str">
        <f>VLOOKUP(L37,CódigosRetorno!$A$2:$B$2004,2,FALSE)</f>
        <v>El contribuyente no esta activo</v>
      </c>
      <c r="N37" s="135" t="s">
        <v>255</v>
      </c>
    </row>
    <row r="38" spans="1:14" ht="24" x14ac:dyDescent="0.3">
      <c r="A38" s="2"/>
      <c r="B38" s="936"/>
      <c r="C38" s="972"/>
      <c r="D38" s="956"/>
      <c r="E38" s="956"/>
      <c r="F38" s="936"/>
      <c r="G38" s="954"/>
      <c r="H38" s="935"/>
      <c r="I38" s="983"/>
      <c r="J38" s="193" t="s">
        <v>628</v>
      </c>
      <c r="K38" s="142" t="s">
        <v>6</v>
      </c>
      <c r="L38" s="144" t="s">
        <v>629</v>
      </c>
      <c r="M38" s="136" t="str">
        <f>VLOOKUP(L38,CódigosRetorno!$A$2:$B$2004,2,FALSE)</f>
        <v>El contribuyente no esta habido</v>
      </c>
      <c r="N38" s="135" t="s">
        <v>255</v>
      </c>
    </row>
    <row r="39" spans="1:14" ht="48" x14ac:dyDescent="0.3">
      <c r="A39" s="2"/>
      <c r="B39" s="936"/>
      <c r="C39" s="972"/>
      <c r="D39" s="956"/>
      <c r="E39" s="956"/>
      <c r="F39" s="936"/>
      <c r="G39" s="954"/>
      <c r="H39" s="935"/>
      <c r="I39" s="983"/>
      <c r="J39" s="773" t="s">
        <v>1111</v>
      </c>
      <c r="K39" s="135" t="s">
        <v>6</v>
      </c>
      <c r="L39" s="142" t="s">
        <v>1112</v>
      </c>
      <c r="M39" s="136" t="str">
        <f>VLOOKUP(L39,CódigosRetorno!$A$2:$B$2004,2,FALSE)</f>
        <v>El emisor a la fecha no se encuentra registrado ó habilitado en el Registro de exportadores de servicios SUNAT</v>
      </c>
      <c r="N39" s="135" t="s">
        <v>1113</v>
      </c>
    </row>
    <row r="40" spans="1:14" ht="36" x14ac:dyDescent="0.3">
      <c r="A40" s="2"/>
      <c r="B40" s="936"/>
      <c r="C40" s="972"/>
      <c r="D40" s="956"/>
      <c r="E40" s="956"/>
      <c r="F40" s="936"/>
      <c r="G40" s="954"/>
      <c r="H40" s="935"/>
      <c r="I40" s="983"/>
      <c r="J40" s="773" t="s">
        <v>1114</v>
      </c>
      <c r="K40" s="135" t="s">
        <v>6</v>
      </c>
      <c r="L40" s="142" t="s">
        <v>52</v>
      </c>
      <c r="M40" s="136" t="str">
        <f>VLOOKUP(L40,CódigosRetorno!$A$2:$B$2004,2,FALSE)</f>
        <v>El emisor no se encuentra autorizado a emitir en el SEE-Desde los sistemas del contribuyente</v>
      </c>
      <c r="N40" s="135" t="s">
        <v>1113</v>
      </c>
    </row>
    <row r="41" spans="1:14" ht="36" x14ac:dyDescent="0.3">
      <c r="A41" s="2"/>
      <c r="B41" s="936"/>
      <c r="C41" s="972"/>
      <c r="D41" s="956"/>
      <c r="E41" s="956"/>
      <c r="F41" s="936"/>
      <c r="G41" s="954"/>
      <c r="H41" s="935"/>
      <c r="I41" s="983"/>
      <c r="J41" s="773" t="s">
        <v>1115</v>
      </c>
      <c r="K41" s="135" t="s">
        <v>6</v>
      </c>
      <c r="L41" s="142" t="s">
        <v>1116</v>
      </c>
      <c r="M41" s="136" t="str">
        <f>VLOOKUP(L41,CódigosRetorno!$A$2:$B$2004,2,FALSE)</f>
        <v>El emisor electrónico no se encuentra inscrito en el Registro de Establecimientos Autorizados (REA)</v>
      </c>
      <c r="N41" s="135" t="s">
        <v>1113</v>
      </c>
    </row>
    <row r="42" spans="1:14" ht="52.5" customHeight="1" x14ac:dyDescent="0.3">
      <c r="A42" s="2"/>
      <c r="B42" s="936"/>
      <c r="C42" s="972"/>
      <c r="D42" s="956"/>
      <c r="E42" s="956"/>
      <c r="F42" s="936"/>
      <c r="G42" s="955"/>
      <c r="H42" s="935"/>
      <c r="I42" s="983"/>
      <c r="J42" s="773" t="s">
        <v>9062</v>
      </c>
      <c r="K42" s="135" t="s">
        <v>6</v>
      </c>
      <c r="L42" s="142" t="s">
        <v>9060</v>
      </c>
      <c r="M42" s="136" t="str">
        <f>VLOOKUP(L42,CódigosRetorno!$A$2:$B$2004,2,FALSE)</f>
        <v>El emisor electrónico es un Sujeto sin capacidad operativa (SSCO)</v>
      </c>
      <c r="N42" s="135" t="s">
        <v>1615</v>
      </c>
    </row>
    <row r="43" spans="1:14" ht="24" x14ac:dyDescent="0.3">
      <c r="A43" s="2"/>
      <c r="B43" s="936"/>
      <c r="C43" s="972"/>
      <c r="D43" s="956"/>
      <c r="E43" s="956"/>
      <c r="F43" s="936" t="s">
        <v>1117</v>
      </c>
      <c r="G43" s="956" t="s">
        <v>1118</v>
      </c>
      <c r="H43" s="935" t="s">
        <v>1119</v>
      </c>
      <c r="I43" s="983">
        <v>1</v>
      </c>
      <c r="J43" s="193" t="s">
        <v>1120</v>
      </c>
      <c r="K43" s="142" t="s">
        <v>6</v>
      </c>
      <c r="L43" s="144" t="s">
        <v>1121</v>
      </c>
      <c r="M43" s="136" t="str">
        <f>VLOOKUP(L43,CódigosRetorno!$A$2:$B$2004,2,FALSE)</f>
        <v>El XML no contiene el tag o no existe informacion en tipo de documento del emisor.</v>
      </c>
      <c r="N43" s="135" t="s">
        <v>9</v>
      </c>
    </row>
    <row r="44" spans="1:14" x14ac:dyDescent="0.3">
      <c r="A44" s="2"/>
      <c r="B44" s="936"/>
      <c r="C44" s="972"/>
      <c r="D44" s="956"/>
      <c r="E44" s="956"/>
      <c r="F44" s="936"/>
      <c r="G44" s="956"/>
      <c r="H44" s="935"/>
      <c r="I44" s="983"/>
      <c r="J44" s="193" t="s">
        <v>719</v>
      </c>
      <c r="K44" s="142" t="s">
        <v>6</v>
      </c>
      <c r="L44" s="144" t="s">
        <v>1122</v>
      </c>
      <c r="M44" s="136" t="str">
        <f>VLOOKUP(L44,CódigosRetorno!$A$2:$B$2004,2,FALSE)</f>
        <v>El dato ingresado no cumple con el estandar</v>
      </c>
      <c r="N44" s="135" t="s">
        <v>9</v>
      </c>
    </row>
    <row r="45" spans="1:14" ht="24" x14ac:dyDescent="0.3">
      <c r="A45" s="2"/>
      <c r="B45" s="936"/>
      <c r="C45" s="972"/>
      <c r="D45" s="956"/>
      <c r="E45" s="956" t="s">
        <v>181</v>
      </c>
      <c r="F45" s="135"/>
      <c r="G45" s="145" t="s">
        <v>1123</v>
      </c>
      <c r="H45" s="89" t="s">
        <v>1124</v>
      </c>
      <c r="I45" s="469" t="s">
        <v>2425</v>
      </c>
      <c r="J45" s="193" t="s">
        <v>1125</v>
      </c>
      <c r="K45" s="128" t="s">
        <v>205</v>
      </c>
      <c r="L45" s="142" t="s">
        <v>1126</v>
      </c>
      <c r="M45" s="136" t="str">
        <f>VLOOKUP(L45,CódigosRetorno!$A$2:$B$2004,2,FALSE)</f>
        <v>El dato ingresado como atributo @schemeName es incorrecto.</v>
      </c>
      <c r="N45" s="145" t="s">
        <v>9</v>
      </c>
    </row>
    <row r="46" spans="1:14" ht="24" x14ac:dyDescent="0.3">
      <c r="A46" s="2"/>
      <c r="B46" s="936"/>
      <c r="C46" s="972"/>
      <c r="D46" s="956"/>
      <c r="E46" s="956"/>
      <c r="F46" s="135"/>
      <c r="G46" s="145" t="s">
        <v>1056</v>
      </c>
      <c r="H46" s="89" t="s">
        <v>1057</v>
      </c>
      <c r="I46" s="469" t="s">
        <v>2425</v>
      </c>
      <c r="J46" s="193" t="s">
        <v>1058</v>
      </c>
      <c r="K46" s="128" t="s">
        <v>205</v>
      </c>
      <c r="L46" s="142" t="s">
        <v>1059</v>
      </c>
      <c r="M46" s="136" t="str">
        <f>VLOOKUP(L46,CódigosRetorno!$A$2:$B$2004,2,FALSE)</f>
        <v>El dato ingresado como atributo @schemeAgencyName es incorrecto.</v>
      </c>
      <c r="N46" s="145" t="s">
        <v>9</v>
      </c>
    </row>
    <row r="47" spans="1:14" ht="36" x14ac:dyDescent="0.3">
      <c r="A47" s="2"/>
      <c r="B47" s="936"/>
      <c r="C47" s="972"/>
      <c r="D47" s="956"/>
      <c r="E47" s="956"/>
      <c r="F47" s="135"/>
      <c r="G47" s="145" t="s">
        <v>1127</v>
      </c>
      <c r="H47" s="89" t="s">
        <v>1128</v>
      </c>
      <c r="I47" s="469" t="s">
        <v>2425</v>
      </c>
      <c r="J47" s="193" t="s">
        <v>1129</v>
      </c>
      <c r="K47" s="142" t="s">
        <v>205</v>
      </c>
      <c r="L47" s="144" t="s">
        <v>1130</v>
      </c>
      <c r="M47" s="136" t="str">
        <f>VLOOKUP(L47,CódigosRetorno!$A$2:$B$2004,2,FALSE)</f>
        <v>El dato ingresado como atributo @schemeURI es incorrecto.</v>
      </c>
      <c r="N47" s="145" t="s">
        <v>9</v>
      </c>
    </row>
    <row r="48" spans="1:14" ht="60" x14ac:dyDescent="0.3">
      <c r="A48" s="2"/>
      <c r="B48" s="135">
        <f>B35+1</f>
        <v>11</v>
      </c>
      <c r="C48" s="136" t="s">
        <v>1131</v>
      </c>
      <c r="D48" s="128" t="s">
        <v>62</v>
      </c>
      <c r="E48" s="128" t="s">
        <v>181</v>
      </c>
      <c r="F48" s="135" t="s">
        <v>202</v>
      </c>
      <c r="G48" s="128"/>
      <c r="H48" s="136" t="s">
        <v>1132</v>
      </c>
      <c r="I48" s="469">
        <v>1</v>
      </c>
      <c r="J48" s="193" t="s">
        <v>1133</v>
      </c>
      <c r="K48" s="142" t="s">
        <v>205</v>
      </c>
      <c r="L48" s="144" t="s">
        <v>1134</v>
      </c>
      <c r="M48" s="136" t="str">
        <f>VLOOKUP(L48,CódigosRetorno!$A$2:$B$2004,2,FALSE)</f>
        <v>El nombre comercial del emisor no cumple con el formato establecido</v>
      </c>
      <c r="N48" s="135" t="s">
        <v>9</v>
      </c>
    </row>
    <row r="49" spans="1:14" ht="24" x14ac:dyDescent="0.3">
      <c r="A49" s="2"/>
      <c r="B49" s="936">
        <f>B48+1</f>
        <v>12</v>
      </c>
      <c r="C49" s="935" t="s">
        <v>207</v>
      </c>
      <c r="D49" s="956" t="s">
        <v>62</v>
      </c>
      <c r="E49" s="956" t="s">
        <v>142</v>
      </c>
      <c r="F49" s="936" t="s">
        <v>202</v>
      </c>
      <c r="G49" s="956"/>
      <c r="H49" s="935" t="s">
        <v>1135</v>
      </c>
      <c r="I49" s="983">
        <v>1</v>
      </c>
      <c r="J49" s="193" t="s">
        <v>601</v>
      </c>
      <c r="K49" s="142" t="s">
        <v>6</v>
      </c>
      <c r="L49" s="144" t="s">
        <v>209</v>
      </c>
      <c r="M49" s="136" t="str">
        <f>VLOOKUP(L49,CódigosRetorno!$A$2:$B$2004,2,FALSE)</f>
        <v>El XML no contiene el tag o no existe informacion de RegistrationName del emisor del documento</v>
      </c>
      <c r="N49" s="135" t="s">
        <v>9</v>
      </c>
    </row>
    <row r="50" spans="1:14" ht="48" x14ac:dyDescent="0.3">
      <c r="A50" s="2"/>
      <c r="B50" s="936"/>
      <c r="C50" s="935"/>
      <c r="D50" s="956"/>
      <c r="E50" s="956"/>
      <c r="F50" s="936"/>
      <c r="G50" s="956"/>
      <c r="H50" s="935"/>
      <c r="I50" s="983"/>
      <c r="J50" s="193" t="s">
        <v>1136</v>
      </c>
      <c r="K50" s="142" t="s">
        <v>205</v>
      </c>
      <c r="L50" s="144" t="s">
        <v>720</v>
      </c>
      <c r="M50" s="136" t="str">
        <f>VLOOKUP(L50,CódigosRetorno!$A$2:$B$2004,2,FALSE)</f>
        <v>RegistrationName - El nombre o razon social del emisor no cumple con el estandar</v>
      </c>
      <c r="N50" s="135" t="s">
        <v>9</v>
      </c>
    </row>
    <row r="51" spans="1:14" ht="60" x14ac:dyDescent="0.3">
      <c r="A51" s="2"/>
      <c r="B51" s="956">
        <f>B49+1</f>
        <v>13</v>
      </c>
      <c r="C51" s="993" t="s">
        <v>1137</v>
      </c>
      <c r="D51" s="956" t="s">
        <v>62</v>
      </c>
      <c r="E51" s="956" t="s">
        <v>181</v>
      </c>
      <c r="F51" s="135" t="s">
        <v>1138</v>
      </c>
      <c r="G51" s="128"/>
      <c r="H51" s="136" t="s">
        <v>1139</v>
      </c>
      <c r="I51" s="469">
        <v>1</v>
      </c>
      <c r="J51" s="193" t="s">
        <v>1140</v>
      </c>
      <c r="K51" s="128" t="s">
        <v>205</v>
      </c>
      <c r="L51" s="142" t="s">
        <v>1141</v>
      </c>
      <c r="M51" s="136" t="str">
        <f>VLOOKUP(L51,CódigosRetorno!$A$2:$B$2004,2,FALSE)</f>
        <v>La dirección completa y detallada del domicilio fiscal del emisor no cumple con el formato establecido</v>
      </c>
      <c r="N51" s="145" t="s">
        <v>9</v>
      </c>
    </row>
    <row r="52" spans="1:14" ht="60" x14ac:dyDescent="0.3">
      <c r="A52" s="2"/>
      <c r="B52" s="956"/>
      <c r="C52" s="993"/>
      <c r="D52" s="956"/>
      <c r="E52" s="956"/>
      <c r="F52" s="135" t="s">
        <v>1142</v>
      </c>
      <c r="G52" s="128"/>
      <c r="H52" s="136" t="s">
        <v>1143</v>
      </c>
      <c r="I52" s="469" t="s">
        <v>2425</v>
      </c>
      <c r="J52" s="193" t="s">
        <v>1144</v>
      </c>
      <c r="K52" s="128" t="s">
        <v>205</v>
      </c>
      <c r="L52" s="142" t="s">
        <v>1145</v>
      </c>
      <c r="M52" s="136" t="str">
        <f>VLOOKUP(L52,CódigosRetorno!$A$2:$B$2004,2,FALSE)</f>
        <v>La urbanización del domicilio fiscal del emisor no cumple con el formato establecido</v>
      </c>
      <c r="N52" s="145" t="s">
        <v>9</v>
      </c>
    </row>
    <row r="53" spans="1:14" ht="60" x14ac:dyDescent="0.3">
      <c r="A53" s="2"/>
      <c r="B53" s="956"/>
      <c r="C53" s="993"/>
      <c r="D53" s="956"/>
      <c r="E53" s="956"/>
      <c r="F53" s="135" t="s">
        <v>225</v>
      </c>
      <c r="G53" s="128"/>
      <c r="H53" s="136" t="s">
        <v>1146</v>
      </c>
      <c r="I53" s="469" t="s">
        <v>2425</v>
      </c>
      <c r="J53" s="193" t="s">
        <v>1147</v>
      </c>
      <c r="K53" s="128" t="s">
        <v>205</v>
      </c>
      <c r="L53" s="142" t="s">
        <v>1148</v>
      </c>
      <c r="M53" s="136" t="str">
        <f>VLOOKUP(L53,CódigosRetorno!$A$2:$B$2004,2,FALSE)</f>
        <v>La provincia del domicilio fiscal del emisor no cumple con el formato establecido</v>
      </c>
      <c r="N53" s="145" t="s">
        <v>9</v>
      </c>
    </row>
    <row r="54" spans="1:14" ht="36" x14ac:dyDescent="0.3">
      <c r="A54" s="2"/>
      <c r="B54" s="956"/>
      <c r="C54" s="993"/>
      <c r="D54" s="956"/>
      <c r="E54" s="956"/>
      <c r="F54" s="135" t="s">
        <v>213</v>
      </c>
      <c r="G54" s="128" t="s">
        <v>214</v>
      </c>
      <c r="H54" s="136" t="s">
        <v>1149</v>
      </c>
      <c r="I54" s="469">
        <v>1</v>
      </c>
      <c r="J54" s="193" t="s">
        <v>216</v>
      </c>
      <c r="K54" s="128" t="s">
        <v>205</v>
      </c>
      <c r="L54" s="142" t="s">
        <v>1150</v>
      </c>
      <c r="M54" s="136" t="str">
        <f>VLOOKUP(L54,CódigosRetorno!$A$2:$B$2004,2,FALSE)</f>
        <v>El codigo de ubigeo del domicilio fiscal del emisor no es válido</v>
      </c>
      <c r="N54" s="135" t="s">
        <v>1151</v>
      </c>
    </row>
    <row r="55" spans="1:14" ht="24" x14ac:dyDescent="0.3">
      <c r="A55" s="2"/>
      <c r="B55" s="956"/>
      <c r="C55" s="993"/>
      <c r="D55" s="956"/>
      <c r="E55" s="956"/>
      <c r="F55" s="936"/>
      <c r="G55" s="135" t="s">
        <v>1152</v>
      </c>
      <c r="H55" s="92" t="s">
        <v>1057</v>
      </c>
      <c r="I55" s="469" t="s">
        <v>2425</v>
      </c>
      <c r="J55" s="193" t="s">
        <v>1153</v>
      </c>
      <c r="K55" s="128" t="s">
        <v>205</v>
      </c>
      <c r="L55" s="142" t="s">
        <v>1059</v>
      </c>
      <c r="M55" s="136" t="str">
        <f>VLOOKUP(L55,CódigosRetorno!$A$2:$B$2004,2,FALSE)</f>
        <v>El dato ingresado como atributo @schemeAgencyName es incorrecto.</v>
      </c>
      <c r="N55" s="135" t="s">
        <v>9</v>
      </c>
    </row>
    <row r="56" spans="1:14" ht="24" x14ac:dyDescent="0.3">
      <c r="A56" s="2"/>
      <c r="B56" s="956"/>
      <c r="C56" s="993"/>
      <c r="D56" s="956"/>
      <c r="E56" s="956"/>
      <c r="F56" s="936"/>
      <c r="G56" s="135" t="s">
        <v>1154</v>
      </c>
      <c r="H56" s="92" t="s">
        <v>1124</v>
      </c>
      <c r="I56" s="469" t="s">
        <v>2425</v>
      </c>
      <c r="J56" s="193" t="s">
        <v>1155</v>
      </c>
      <c r="K56" s="128" t="s">
        <v>205</v>
      </c>
      <c r="L56" s="142" t="s">
        <v>1126</v>
      </c>
      <c r="M56" s="136" t="str">
        <f>VLOOKUP(L56,CódigosRetorno!$A$2:$B$2004,2,FALSE)</f>
        <v>El dato ingresado como atributo @schemeName es incorrecto.</v>
      </c>
      <c r="N56" s="145" t="s">
        <v>9</v>
      </c>
    </row>
    <row r="57" spans="1:14" ht="60" x14ac:dyDescent="0.3">
      <c r="A57" s="2"/>
      <c r="B57" s="956"/>
      <c r="C57" s="993"/>
      <c r="D57" s="956"/>
      <c r="E57" s="956"/>
      <c r="F57" s="135" t="s">
        <v>225</v>
      </c>
      <c r="G57" s="128"/>
      <c r="H57" s="136" t="s">
        <v>1156</v>
      </c>
      <c r="I57" s="469" t="s">
        <v>2425</v>
      </c>
      <c r="J57" s="193" t="s">
        <v>1157</v>
      </c>
      <c r="K57" s="128" t="s">
        <v>205</v>
      </c>
      <c r="L57" s="142" t="s">
        <v>1158</v>
      </c>
      <c r="M57" s="136" t="str">
        <f>VLOOKUP(L57,CódigosRetorno!$A$2:$B$2004,2,FALSE)</f>
        <v>El departamento del domicilio fiscal del emisor no cumple con el formato establecido</v>
      </c>
      <c r="N57" s="145" t="s">
        <v>9</v>
      </c>
    </row>
    <row r="58" spans="1:14" ht="60" x14ac:dyDescent="0.3">
      <c r="A58" s="2"/>
      <c r="B58" s="956"/>
      <c r="C58" s="993"/>
      <c r="D58" s="956"/>
      <c r="E58" s="956"/>
      <c r="F58" s="135" t="s">
        <v>225</v>
      </c>
      <c r="G58" s="128"/>
      <c r="H58" s="136" t="s">
        <v>1159</v>
      </c>
      <c r="I58" s="469" t="s">
        <v>2425</v>
      </c>
      <c r="J58" s="193" t="s">
        <v>1157</v>
      </c>
      <c r="K58" s="128" t="s">
        <v>205</v>
      </c>
      <c r="L58" s="142" t="s">
        <v>1160</v>
      </c>
      <c r="M58" s="136" t="str">
        <f>VLOOKUP(L58,CódigosRetorno!$A$2:$B$2004,2,FALSE)</f>
        <v>El distrito del domicilio fiscal del emisor no cumple con el formato establecido</v>
      </c>
      <c r="N58" s="145" t="s">
        <v>9</v>
      </c>
    </row>
    <row r="59" spans="1:14" ht="36" x14ac:dyDescent="0.3">
      <c r="A59" s="2"/>
      <c r="B59" s="956"/>
      <c r="C59" s="993"/>
      <c r="D59" s="956"/>
      <c r="E59" s="956"/>
      <c r="F59" s="135" t="s">
        <v>327</v>
      </c>
      <c r="G59" s="128" t="s">
        <v>240</v>
      </c>
      <c r="H59" s="136" t="s">
        <v>1161</v>
      </c>
      <c r="I59" s="469">
        <v>1</v>
      </c>
      <c r="J59" s="193" t="s">
        <v>1162</v>
      </c>
      <c r="K59" s="128" t="s">
        <v>205</v>
      </c>
      <c r="L59" s="142" t="s">
        <v>1163</v>
      </c>
      <c r="M59" s="136" t="str">
        <f>VLOOKUP(L59,CódigosRetorno!$A$2:$B$2004,2,FALSE)</f>
        <v>El codigo de pais debe ser PE</v>
      </c>
      <c r="N59" s="135" t="s">
        <v>1164</v>
      </c>
    </row>
    <row r="60" spans="1:14" ht="24" x14ac:dyDescent="0.3">
      <c r="A60" s="2"/>
      <c r="B60" s="956"/>
      <c r="C60" s="993"/>
      <c r="D60" s="956"/>
      <c r="E60" s="956"/>
      <c r="F60" s="936"/>
      <c r="G60" s="145" t="s">
        <v>1165</v>
      </c>
      <c r="H60" s="136" t="s">
        <v>1094</v>
      </c>
      <c r="I60" s="469" t="s">
        <v>2425</v>
      </c>
      <c r="J60" s="193" t="s">
        <v>1166</v>
      </c>
      <c r="K60" s="128" t="s">
        <v>205</v>
      </c>
      <c r="L60" s="142" t="s">
        <v>1096</v>
      </c>
      <c r="M60" s="136" t="str">
        <f>VLOOKUP(L60,CódigosRetorno!$A$2:$B$2004,2,FALSE)</f>
        <v>El dato ingresado como atributo @listID es incorrecto.</v>
      </c>
      <c r="N60" s="135" t="s">
        <v>9</v>
      </c>
    </row>
    <row r="61" spans="1:14" ht="48" x14ac:dyDescent="0.3">
      <c r="A61" s="2"/>
      <c r="B61" s="956"/>
      <c r="C61" s="993"/>
      <c r="D61" s="956"/>
      <c r="E61" s="956"/>
      <c r="F61" s="936"/>
      <c r="G61" s="145" t="s">
        <v>1167</v>
      </c>
      <c r="H61" s="136" t="s">
        <v>1076</v>
      </c>
      <c r="I61" s="469" t="s">
        <v>2425</v>
      </c>
      <c r="J61" s="193" t="s">
        <v>1100</v>
      </c>
      <c r="K61" s="128" t="s">
        <v>205</v>
      </c>
      <c r="L61" s="142" t="s">
        <v>1077</v>
      </c>
      <c r="M61" s="136" t="str">
        <f>VLOOKUP(L61,CódigosRetorno!$A$2:$B$2004,2,FALSE)</f>
        <v>El dato ingresado como atributo @listAgencyName es incorrecto.</v>
      </c>
      <c r="N61" s="145" t="s">
        <v>9</v>
      </c>
    </row>
    <row r="62" spans="1:14" ht="24" x14ac:dyDescent="0.3">
      <c r="A62" s="2"/>
      <c r="B62" s="956"/>
      <c r="C62" s="993"/>
      <c r="D62" s="956"/>
      <c r="E62" s="956"/>
      <c r="F62" s="936"/>
      <c r="G62" s="135" t="s">
        <v>1168</v>
      </c>
      <c r="H62" s="136" t="s">
        <v>1079</v>
      </c>
      <c r="I62" s="469" t="s">
        <v>2425</v>
      </c>
      <c r="J62" s="193" t="s">
        <v>1169</v>
      </c>
      <c r="K62" s="142" t="s">
        <v>205</v>
      </c>
      <c r="L62" s="144" t="s">
        <v>1081</v>
      </c>
      <c r="M62" s="136" t="str">
        <f>VLOOKUP(L62,CódigosRetorno!$A$2:$B$2004,2,FALSE)</f>
        <v>El dato ingresado como atributo @listName es incorrecto.</v>
      </c>
      <c r="N62" s="145" t="s">
        <v>9</v>
      </c>
    </row>
    <row r="63" spans="1:14" ht="60" x14ac:dyDescent="0.3">
      <c r="A63" s="2"/>
      <c r="B63" s="956">
        <f>B51+1</f>
        <v>14</v>
      </c>
      <c r="C63" s="972" t="s">
        <v>1170</v>
      </c>
      <c r="D63" s="956" t="s">
        <v>62</v>
      </c>
      <c r="E63" s="956" t="s">
        <v>181</v>
      </c>
      <c r="F63" s="135" t="s">
        <v>1138</v>
      </c>
      <c r="G63" s="93"/>
      <c r="H63" s="136" t="s">
        <v>1171</v>
      </c>
      <c r="I63" s="469">
        <v>1</v>
      </c>
      <c r="J63" s="193" t="s">
        <v>1172</v>
      </c>
      <c r="K63" s="128" t="s">
        <v>205</v>
      </c>
      <c r="L63" s="78" t="s">
        <v>1173</v>
      </c>
      <c r="M63" s="136" t="str">
        <f>VLOOKUP(L63,CódigosRetorno!$A$2:$B$2004,2,FALSE)</f>
        <v>El dato ingresado como direccion completa y detallada no cumple con el formato establecido.</v>
      </c>
      <c r="N63" s="135" t="s">
        <v>9</v>
      </c>
    </row>
    <row r="64" spans="1:14" ht="60" x14ac:dyDescent="0.3">
      <c r="A64" s="2"/>
      <c r="B64" s="956"/>
      <c r="C64" s="972"/>
      <c r="D64" s="956"/>
      <c r="E64" s="956"/>
      <c r="F64" s="135" t="s">
        <v>1142</v>
      </c>
      <c r="G64" s="128"/>
      <c r="H64" s="136" t="s">
        <v>1174</v>
      </c>
      <c r="I64" s="469" t="s">
        <v>2425</v>
      </c>
      <c r="J64" s="193" t="s">
        <v>1175</v>
      </c>
      <c r="K64" s="128" t="s">
        <v>205</v>
      </c>
      <c r="L64" s="142" t="s">
        <v>1176</v>
      </c>
      <c r="M64" s="136" t="str">
        <f>VLOOKUP(L64,CódigosRetorno!$A$2:$B$2004,2,FALSE)</f>
        <v>El dato ingresado como urbanización no cumple con el formato establecido</v>
      </c>
      <c r="N64" s="135" t="s">
        <v>9</v>
      </c>
    </row>
    <row r="65" spans="1:14" ht="60" x14ac:dyDescent="0.3">
      <c r="A65" s="2"/>
      <c r="B65" s="956"/>
      <c r="C65" s="972"/>
      <c r="D65" s="956"/>
      <c r="E65" s="956"/>
      <c r="F65" s="135" t="s">
        <v>225</v>
      </c>
      <c r="G65" s="128"/>
      <c r="H65" s="136" t="s">
        <v>1177</v>
      </c>
      <c r="I65" s="469" t="s">
        <v>2425</v>
      </c>
      <c r="J65" s="193" t="s">
        <v>1147</v>
      </c>
      <c r="K65" s="128" t="s">
        <v>205</v>
      </c>
      <c r="L65" s="142" t="s">
        <v>1178</v>
      </c>
      <c r="M65" s="136" t="str">
        <f>VLOOKUP(L65,CódigosRetorno!$A$2:$B$2004,2,FALSE)</f>
        <v>El dato ingresado como provincia no cumple con el formato establecido</v>
      </c>
      <c r="N65" s="135" t="s">
        <v>9</v>
      </c>
    </row>
    <row r="66" spans="1:14" ht="24" x14ac:dyDescent="0.3">
      <c r="A66" s="2"/>
      <c r="B66" s="956"/>
      <c r="C66" s="972"/>
      <c r="D66" s="956"/>
      <c r="E66" s="956"/>
      <c r="F66" s="135" t="s">
        <v>213</v>
      </c>
      <c r="G66" s="128" t="s">
        <v>214</v>
      </c>
      <c r="H66" s="136" t="s">
        <v>1179</v>
      </c>
      <c r="I66" s="469" t="s">
        <v>2425</v>
      </c>
      <c r="J66" s="193" t="s">
        <v>216</v>
      </c>
      <c r="K66" s="128" t="s">
        <v>205</v>
      </c>
      <c r="L66" s="142" t="s">
        <v>1180</v>
      </c>
      <c r="M66" s="136" t="str">
        <f>VLOOKUP(L66,CódigosRetorno!$A$2:$B$2004,2,FALSE)</f>
        <v>El código de Ubigeo no existe en el listado.</v>
      </c>
      <c r="N66" s="135" t="s">
        <v>1151</v>
      </c>
    </row>
    <row r="67" spans="1:14" ht="24" x14ac:dyDescent="0.3">
      <c r="A67" s="2"/>
      <c r="B67" s="956"/>
      <c r="C67" s="972"/>
      <c r="D67" s="956"/>
      <c r="E67" s="956"/>
      <c r="F67" s="936"/>
      <c r="G67" s="135" t="s">
        <v>1152</v>
      </c>
      <c r="H67" s="92" t="s">
        <v>1057</v>
      </c>
      <c r="I67" s="469" t="s">
        <v>2425</v>
      </c>
      <c r="J67" s="193" t="s">
        <v>1153</v>
      </c>
      <c r="K67" s="128" t="s">
        <v>205</v>
      </c>
      <c r="L67" s="142" t="s">
        <v>1059</v>
      </c>
      <c r="M67" s="136" t="str">
        <f>VLOOKUP(L67,CódigosRetorno!$A$2:$B$2004,2,FALSE)</f>
        <v>El dato ingresado como atributo @schemeAgencyName es incorrecto.</v>
      </c>
      <c r="N67" s="135" t="s">
        <v>9</v>
      </c>
    </row>
    <row r="68" spans="1:14" ht="24" x14ac:dyDescent="0.3">
      <c r="A68" s="2"/>
      <c r="B68" s="956"/>
      <c r="C68" s="972"/>
      <c r="D68" s="956"/>
      <c r="E68" s="956"/>
      <c r="F68" s="936"/>
      <c r="G68" s="135" t="s">
        <v>1154</v>
      </c>
      <c r="H68" s="92" t="s">
        <v>1124</v>
      </c>
      <c r="I68" s="469" t="s">
        <v>2425</v>
      </c>
      <c r="J68" s="193" t="s">
        <v>1155</v>
      </c>
      <c r="K68" s="128" t="s">
        <v>205</v>
      </c>
      <c r="L68" s="142" t="s">
        <v>1126</v>
      </c>
      <c r="M68" s="136" t="str">
        <f>VLOOKUP(L68,CódigosRetorno!$A$2:$B$2004,2,FALSE)</f>
        <v>El dato ingresado como atributo @schemeName es incorrecto.</v>
      </c>
      <c r="N68" s="145" t="s">
        <v>9</v>
      </c>
    </row>
    <row r="69" spans="1:14" ht="60" x14ac:dyDescent="0.3">
      <c r="A69" s="2"/>
      <c r="B69" s="956"/>
      <c r="C69" s="972"/>
      <c r="D69" s="956"/>
      <c r="E69" s="956"/>
      <c r="F69" s="135" t="s">
        <v>225</v>
      </c>
      <c r="G69" s="128"/>
      <c r="H69" s="136" t="s">
        <v>1181</v>
      </c>
      <c r="I69" s="469" t="s">
        <v>2425</v>
      </c>
      <c r="J69" s="193" t="s">
        <v>1147</v>
      </c>
      <c r="K69" s="128" t="s">
        <v>205</v>
      </c>
      <c r="L69" s="142" t="s">
        <v>1182</v>
      </c>
      <c r="M69" s="136" t="str">
        <f>VLOOKUP(L69,CódigosRetorno!$A$2:$B$2004,2,FALSE)</f>
        <v>El dato ingresado como departamento no cumple con el formato establecido</v>
      </c>
      <c r="N69" s="135" t="s">
        <v>9</v>
      </c>
    </row>
    <row r="70" spans="1:14" ht="60" x14ac:dyDescent="0.3">
      <c r="A70" s="2"/>
      <c r="B70" s="956"/>
      <c r="C70" s="972"/>
      <c r="D70" s="956"/>
      <c r="E70" s="956"/>
      <c r="F70" s="135" t="s">
        <v>225</v>
      </c>
      <c r="G70" s="128"/>
      <c r="H70" s="136" t="s">
        <v>1183</v>
      </c>
      <c r="I70" s="469">
        <v>1</v>
      </c>
      <c r="J70" s="193" t="s">
        <v>1147</v>
      </c>
      <c r="K70" s="128" t="s">
        <v>205</v>
      </c>
      <c r="L70" s="142" t="s">
        <v>1184</v>
      </c>
      <c r="M70" s="136" t="str">
        <f>VLOOKUP(L70,CódigosRetorno!$A$2:$B$2004,2,FALSE)</f>
        <v>El dato ingresado como distrito no cumple con el formato establecido</v>
      </c>
      <c r="N70" s="135" t="s">
        <v>9</v>
      </c>
    </row>
    <row r="71" spans="1:14" ht="36" x14ac:dyDescent="0.3">
      <c r="A71" s="2"/>
      <c r="B71" s="956"/>
      <c r="C71" s="972"/>
      <c r="D71" s="956"/>
      <c r="E71" s="956"/>
      <c r="F71" s="135" t="s">
        <v>327</v>
      </c>
      <c r="G71" s="128" t="s">
        <v>240</v>
      </c>
      <c r="H71" s="136" t="s">
        <v>1185</v>
      </c>
      <c r="I71" s="469" t="s">
        <v>2425</v>
      </c>
      <c r="J71" s="193" t="s">
        <v>1186</v>
      </c>
      <c r="K71" s="128" t="s">
        <v>205</v>
      </c>
      <c r="L71" s="142" t="s">
        <v>1163</v>
      </c>
      <c r="M71" s="136" t="str">
        <f>VLOOKUP(L71,CódigosRetorno!$A$2:$B$2004,2,FALSE)</f>
        <v>El codigo de pais debe ser PE</v>
      </c>
      <c r="N71" s="135" t="s">
        <v>1164</v>
      </c>
    </row>
    <row r="72" spans="1:14" ht="24" x14ac:dyDescent="0.3">
      <c r="A72" s="2"/>
      <c r="B72" s="956"/>
      <c r="C72" s="972"/>
      <c r="D72" s="956"/>
      <c r="E72" s="956"/>
      <c r="F72" s="936"/>
      <c r="G72" s="145" t="s">
        <v>1165</v>
      </c>
      <c r="H72" s="136" t="s">
        <v>1094</v>
      </c>
      <c r="I72" s="469" t="s">
        <v>2425</v>
      </c>
      <c r="J72" s="193" t="s">
        <v>1166</v>
      </c>
      <c r="K72" s="128" t="s">
        <v>205</v>
      </c>
      <c r="L72" s="142" t="s">
        <v>1096</v>
      </c>
      <c r="M72" s="136" t="str">
        <f>VLOOKUP(L72,CódigosRetorno!$A$2:$B$2004,2,FALSE)</f>
        <v>El dato ingresado como atributo @listID es incorrecto.</v>
      </c>
      <c r="N72" s="135" t="s">
        <v>9</v>
      </c>
    </row>
    <row r="73" spans="1:14" ht="48" x14ac:dyDescent="0.3">
      <c r="A73" s="2"/>
      <c r="B73" s="956"/>
      <c r="C73" s="972"/>
      <c r="D73" s="956"/>
      <c r="E73" s="956"/>
      <c r="F73" s="936"/>
      <c r="G73" s="145" t="s">
        <v>1167</v>
      </c>
      <c r="H73" s="136" t="s">
        <v>1076</v>
      </c>
      <c r="I73" s="469" t="s">
        <v>2425</v>
      </c>
      <c r="J73" s="193" t="s">
        <v>1100</v>
      </c>
      <c r="K73" s="128" t="s">
        <v>205</v>
      </c>
      <c r="L73" s="142" t="s">
        <v>1077</v>
      </c>
      <c r="M73" s="136" t="str">
        <f>VLOOKUP(L73,CódigosRetorno!$A$2:$B$2004,2,FALSE)</f>
        <v>El dato ingresado como atributo @listAgencyName es incorrecto.</v>
      </c>
      <c r="N73" s="145" t="s">
        <v>9</v>
      </c>
    </row>
    <row r="74" spans="1:14" ht="24" x14ac:dyDescent="0.3">
      <c r="A74" s="2"/>
      <c r="B74" s="956"/>
      <c r="C74" s="972"/>
      <c r="D74" s="956"/>
      <c r="E74" s="956"/>
      <c r="F74" s="936"/>
      <c r="G74" s="135" t="s">
        <v>1168</v>
      </c>
      <c r="H74" s="136" t="s">
        <v>1079</v>
      </c>
      <c r="I74" s="469" t="s">
        <v>2425</v>
      </c>
      <c r="J74" s="193" t="s">
        <v>1169</v>
      </c>
      <c r="K74" s="142" t="s">
        <v>205</v>
      </c>
      <c r="L74" s="144" t="s">
        <v>1081</v>
      </c>
      <c r="M74" s="136" t="str">
        <f>VLOOKUP(L74,CódigosRetorno!$A$2:$B$2004,2,FALSE)</f>
        <v>El dato ingresado como atributo @listName es incorrecto.</v>
      </c>
      <c r="N74" s="145" t="s">
        <v>9</v>
      </c>
    </row>
    <row r="75" spans="1:14" ht="24" x14ac:dyDescent="0.3">
      <c r="A75" s="2"/>
      <c r="B75" s="956">
        <f>B63+1</f>
        <v>15</v>
      </c>
      <c r="C75" s="972" t="s">
        <v>1187</v>
      </c>
      <c r="D75" s="956" t="s">
        <v>62</v>
      </c>
      <c r="E75" s="956" t="s">
        <v>181</v>
      </c>
      <c r="F75" s="936" t="s">
        <v>327</v>
      </c>
      <c r="G75" s="956" t="s">
        <v>240</v>
      </c>
      <c r="H75" s="935" t="s">
        <v>1185</v>
      </c>
      <c r="I75" s="983" t="s">
        <v>2425</v>
      </c>
      <c r="J75" s="193" t="s">
        <v>1188</v>
      </c>
      <c r="K75" s="128" t="s">
        <v>6</v>
      </c>
      <c r="L75" s="142" t="s">
        <v>1189</v>
      </c>
      <c r="M75" s="136" t="str">
        <f>VLOOKUP(L75,CódigosRetorno!$A$2:$B$2004,2,FALSE)</f>
        <v>El XML no contiene el tag o no existe información del pais de uso, exploración o aprovechamiento</v>
      </c>
      <c r="N75" s="135" t="s">
        <v>9</v>
      </c>
    </row>
    <row r="76" spans="1:14" ht="24" x14ac:dyDescent="0.3">
      <c r="A76" s="2"/>
      <c r="B76" s="956"/>
      <c r="C76" s="972"/>
      <c r="D76" s="956"/>
      <c r="E76" s="956"/>
      <c r="F76" s="936"/>
      <c r="G76" s="956"/>
      <c r="H76" s="935"/>
      <c r="I76" s="983"/>
      <c r="J76" s="193" t="s">
        <v>1190</v>
      </c>
      <c r="K76" s="128" t="s">
        <v>6</v>
      </c>
      <c r="L76" s="142" t="s">
        <v>1191</v>
      </c>
      <c r="M76" s="136" t="str">
        <f>VLOOKUP(L76,CódigosRetorno!$A$2:$B$2004,2,FALSE)</f>
        <v>El dato ingresado como pais de uso, exploracion o aprovechamiento es incorrecto.</v>
      </c>
      <c r="N76" s="135" t="s">
        <v>1164</v>
      </c>
    </row>
    <row r="77" spans="1:14" ht="24" x14ac:dyDescent="0.3">
      <c r="A77" s="2"/>
      <c r="B77" s="956"/>
      <c r="C77" s="972"/>
      <c r="D77" s="956"/>
      <c r="E77" s="956"/>
      <c r="F77" s="936"/>
      <c r="G77" s="145" t="s">
        <v>1165</v>
      </c>
      <c r="H77" s="136" t="s">
        <v>1094</v>
      </c>
      <c r="I77" s="469" t="s">
        <v>2425</v>
      </c>
      <c r="J77" s="193" t="s">
        <v>1166</v>
      </c>
      <c r="K77" s="128" t="s">
        <v>205</v>
      </c>
      <c r="L77" s="142" t="s">
        <v>1096</v>
      </c>
      <c r="M77" s="136" t="str">
        <f>VLOOKUP(L77,CódigosRetorno!$A$2:$B$2004,2,FALSE)</f>
        <v>El dato ingresado como atributo @listID es incorrecto.</v>
      </c>
      <c r="N77" s="135" t="s">
        <v>9</v>
      </c>
    </row>
    <row r="78" spans="1:14" ht="48" x14ac:dyDescent="0.3">
      <c r="A78" s="2"/>
      <c r="B78" s="956"/>
      <c r="C78" s="972"/>
      <c r="D78" s="956"/>
      <c r="E78" s="956"/>
      <c r="F78" s="936"/>
      <c r="G78" s="145" t="s">
        <v>1167</v>
      </c>
      <c r="H78" s="136" t="s">
        <v>1076</v>
      </c>
      <c r="I78" s="469" t="s">
        <v>2425</v>
      </c>
      <c r="J78" s="193" t="s">
        <v>1100</v>
      </c>
      <c r="K78" s="128" t="s">
        <v>205</v>
      </c>
      <c r="L78" s="142" t="s">
        <v>1077</v>
      </c>
      <c r="M78" s="136" t="str">
        <f>VLOOKUP(L78,CódigosRetorno!$A$2:$B$2004,2,FALSE)</f>
        <v>El dato ingresado como atributo @listAgencyName es incorrecto.</v>
      </c>
      <c r="N78" s="145" t="s">
        <v>9</v>
      </c>
    </row>
    <row r="79" spans="1:14" ht="24" x14ac:dyDescent="0.3">
      <c r="A79" s="2"/>
      <c r="B79" s="956"/>
      <c r="C79" s="972"/>
      <c r="D79" s="956"/>
      <c r="E79" s="956"/>
      <c r="F79" s="936"/>
      <c r="G79" s="135" t="s">
        <v>1168</v>
      </c>
      <c r="H79" s="136" t="s">
        <v>1079</v>
      </c>
      <c r="I79" s="469" t="s">
        <v>2425</v>
      </c>
      <c r="J79" s="193" t="s">
        <v>1169</v>
      </c>
      <c r="K79" s="142" t="s">
        <v>205</v>
      </c>
      <c r="L79" s="144" t="s">
        <v>1081</v>
      </c>
      <c r="M79" s="136" t="str">
        <f>VLOOKUP(L79,CódigosRetorno!$A$2:$B$2004,2,FALSE)</f>
        <v>El dato ingresado como atributo @listName es incorrecto.</v>
      </c>
      <c r="N79" s="145" t="s">
        <v>9</v>
      </c>
    </row>
    <row r="80" spans="1:14" ht="24" x14ac:dyDescent="0.3">
      <c r="A80" s="2"/>
      <c r="B80" s="936">
        <f>B75+1</f>
        <v>16</v>
      </c>
      <c r="C80" s="972" t="s">
        <v>1192</v>
      </c>
      <c r="D80" s="956" t="s">
        <v>62</v>
      </c>
      <c r="E80" s="953" t="s">
        <v>142</v>
      </c>
      <c r="F80" s="937" t="s">
        <v>658</v>
      </c>
      <c r="G80" s="953" t="s">
        <v>1193</v>
      </c>
      <c r="H80" s="939" t="s">
        <v>1194</v>
      </c>
      <c r="I80" s="996">
        <v>1</v>
      </c>
      <c r="J80" s="193" t="s">
        <v>1195</v>
      </c>
      <c r="K80" s="128" t="s">
        <v>6</v>
      </c>
      <c r="L80" s="142" t="s">
        <v>1196</v>
      </c>
      <c r="M80" s="136" t="str">
        <f>VLOOKUP(L80,CódigosRetorno!$A$2:$B$2004,2,FALSE)</f>
        <v>El XML no contiene el tag o no existe información del código de local anexo del emisor</v>
      </c>
      <c r="N80" s="135" t="s">
        <v>9</v>
      </c>
    </row>
    <row r="81" spans="1:14" ht="24" x14ac:dyDescent="0.3">
      <c r="A81" s="2"/>
      <c r="B81" s="936"/>
      <c r="C81" s="972"/>
      <c r="D81" s="956"/>
      <c r="E81" s="954"/>
      <c r="F81" s="948"/>
      <c r="G81" s="954"/>
      <c r="H81" s="949"/>
      <c r="I81" s="997"/>
      <c r="J81" s="193" t="s">
        <v>1197</v>
      </c>
      <c r="K81" s="128" t="s">
        <v>205</v>
      </c>
      <c r="L81" s="142" t="s">
        <v>1198</v>
      </c>
      <c r="M81" s="136" t="str">
        <f>VLOOKUP(L81,CódigosRetorno!$A$2:$B$2004,2,FALSE)</f>
        <v>El XML no contiene el tag o no existe información del código de local anexo del emisor</v>
      </c>
      <c r="N81" s="135" t="s">
        <v>9</v>
      </c>
    </row>
    <row r="82" spans="1:14" ht="36" x14ac:dyDescent="0.3">
      <c r="A82" s="2"/>
      <c r="B82" s="936"/>
      <c r="C82" s="972"/>
      <c r="D82" s="956"/>
      <c r="E82" s="954"/>
      <c r="F82" s="948"/>
      <c r="G82" s="954"/>
      <c r="H82" s="949"/>
      <c r="I82" s="997"/>
      <c r="J82" s="193" t="s">
        <v>1199</v>
      </c>
      <c r="K82" s="128" t="s">
        <v>6</v>
      </c>
      <c r="L82" s="142" t="s">
        <v>1200</v>
      </c>
      <c r="M82" s="136" t="str">
        <f>VLOOKUP(L82,CódigosRetorno!$A$2:$B$2004,2,FALSE)</f>
        <v>El código de local anexo consignado no se encuentra declarado en el RUC</v>
      </c>
      <c r="N82" s="135" t="s">
        <v>1201</v>
      </c>
    </row>
    <row r="83" spans="1:14" ht="36" x14ac:dyDescent="0.3">
      <c r="A83" s="2"/>
      <c r="B83" s="936"/>
      <c r="C83" s="972"/>
      <c r="D83" s="956"/>
      <c r="E83" s="954"/>
      <c r="F83" s="948"/>
      <c r="G83" s="954"/>
      <c r="H83" s="949"/>
      <c r="I83" s="997"/>
      <c r="J83" s="193" t="s">
        <v>1202</v>
      </c>
      <c r="K83" s="128" t="s">
        <v>205</v>
      </c>
      <c r="L83" s="142" t="s">
        <v>1203</v>
      </c>
      <c r="M83" s="136" t="str">
        <f>VLOOKUP(L83,CódigosRetorno!$A$2:$B$2004,2,FALSE)</f>
        <v>El código de local anexo consignado no se encuentra declarado en el RUC</v>
      </c>
      <c r="N83" s="135" t="s">
        <v>1201</v>
      </c>
    </row>
    <row r="84" spans="1:14" ht="24" x14ac:dyDescent="0.3">
      <c r="A84" s="2"/>
      <c r="B84" s="936"/>
      <c r="C84" s="972"/>
      <c r="D84" s="956"/>
      <c r="E84" s="955"/>
      <c r="F84" s="938"/>
      <c r="G84" s="955"/>
      <c r="H84" s="940"/>
      <c r="I84" s="998"/>
      <c r="J84" s="193" t="s">
        <v>1204</v>
      </c>
      <c r="K84" s="128" t="s">
        <v>205</v>
      </c>
      <c r="L84" s="142" t="s">
        <v>1205</v>
      </c>
      <c r="M84" s="136" t="str">
        <f>VLOOKUP(L84,CódigosRetorno!$A$2:$B$2004,2,FALSE)</f>
        <v>El dato ingresado como local anexo no cumple con el formato establecido</v>
      </c>
      <c r="N84" s="199" t="s">
        <v>9</v>
      </c>
    </row>
    <row r="85" spans="1:14" ht="24" x14ac:dyDescent="0.3">
      <c r="A85" s="2"/>
      <c r="B85" s="936"/>
      <c r="C85" s="972"/>
      <c r="D85" s="956"/>
      <c r="E85" s="956" t="s">
        <v>181</v>
      </c>
      <c r="F85" s="936"/>
      <c r="G85" s="135" t="s">
        <v>1056</v>
      </c>
      <c r="H85" s="92" t="s">
        <v>1076</v>
      </c>
      <c r="I85" s="469" t="s">
        <v>2425</v>
      </c>
      <c r="J85" s="193" t="s">
        <v>1058</v>
      </c>
      <c r="K85" s="128" t="s">
        <v>205</v>
      </c>
      <c r="L85" s="142" t="s">
        <v>1077</v>
      </c>
      <c r="M85" s="136" t="str">
        <f>VLOOKUP(L85,CódigosRetorno!$A$2:$B$2004,2,FALSE)</f>
        <v>El dato ingresado como atributo @listAgencyName es incorrecto.</v>
      </c>
      <c r="N85" s="135" t="s">
        <v>9</v>
      </c>
    </row>
    <row r="86" spans="1:14" ht="24" x14ac:dyDescent="0.3">
      <c r="A86" s="2"/>
      <c r="B86" s="936"/>
      <c r="C86" s="972"/>
      <c r="D86" s="956"/>
      <c r="E86" s="956"/>
      <c r="F86" s="936"/>
      <c r="G86" s="135" t="s">
        <v>1206</v>
      </c>
      <c r="H86" s="92" t="s">
        <v>1079</v>
      </c>
      <c r="I86" s="469" t="s">
        <v>2425</v>
      </c>
      <c r="J86" s="193" t="s">
        <v>1207</v>
      </c>
      <c r="K86" s="128" t="s">
        <v>205</v>
      </c>
      <c r="L86" s="142" t="s">
        <v>1081</v>
      </c>
      <c r="M86" s="136" t="str">
        <f>VLOOKUP(L86,CódigosRetorno!$A$2:$B$2004,2,FALSE)</f>
        <v>El dato ingresado como atributo @listName es incorrecto.</v>
      </c>
      <c r="N86" s="145" t="s">
        <v>9</v>
      </c>
    </row>
    <row r="87" spans="1:14" x14ac:dyDescent="0.3">
      <c r="A87" s="2"/>
      <c r="B87" s="516" t="s">
        <v>1208</v>
      </c>
      <c r="C87" s="517"/>
      <c r="D87" s="511"/>
      <c r="E87" s="511" t="s">
        <v>9</v>
      </c>
      <c r="F87" s="518" t="s">
        <v>9</v>
      </c>
      <c r="G87" s="518" t="s">
        <v>9</v>
      </c>
      <c r="H87" s="519" t="s">
        <v>9</v>
      </c>
      <c r="I87" s="763"/>
      <c r="J87" s="526" t="s">
        <v>9</v>
      </c>
      <c r="K87" s="506" t="s">
        <v>9</v>
      </c>
      <c r="L87" s="507" t="s">
        <v>9</v>
      </c>
      <c r="M87" s="505" t="str">
        <f>VLOOKUP(L87,CódigosRetorno!$A$2:$B$2004,2,FALSE)</f>
        <v>-</v>
      </c>
      <c r="N87" s="504" t="s">
        <v>9</v>
      </c>
    </row>
    <row r="88" spans="1:14" ht="36" x14ac:dyDescent="0.3">
      <c r="A88" s="2"/>
      <c r="B88" s="936">
        <f>B80+1</f>
        <v>17</v>
      </c>
      <c r="C88" s="972" t="s">
        <v>1209</v>
      </c>
      <c r="D88" s="956" t="s">
        <v>62</v>
      </c>
      <c r="E88" s="956" t="s">
        <v>142</v>
      </c>
      <c r="F88" s="936" t="s">
        <v>297</v>
      </c>
      <c r="G88" s="956"/>
      <c r="H88" s="935" t="s">
        <v>1210</v>
      </c>
      <c r="I88" s="983">
        <v>1</v>
      </c>
      <c r="J88" s="193" t="s">
        <v>1211</v>
      </c>
      <c r="K88" s="142" t="s">
        <v>6</v>
      </c>
      <c r="L88" s="144" t="s">
        <v>1212</v>
      </c>
      <c r="M88" s="136" t="str">
        <f>VLOOKUP(L88,CódigosRetorno!$A$2:$B$2004,2,FALSE)</f>
        <v>El XML contiene mas de un tag como elemento de numero de documento del receptor.</v>
      </c>
      <c r="N88" s="135" t="s">
        <v>9</v>
      </c>
    </row>
    <row r="89" spans="1:14" ht="36" x14ac:dyDescent="0.3">
      <c r="A89" s="2"/>
      <c r="B89" s="936"/>
      <c r="C89" s="972"/>
      <c r="D89" s="956"/>
      <c r="E89" s="956"/>
      <c r="F89" s="936"/>
      <c r="G89" s="956"/>
      <c r="H89" s="935"/>
      <c r="I89" s="983"/>
      <c r="J89" s="193" t="s">
        <v>65</v>
      </c>
      <c r="K89" s="142" t="s">
        <v>6</v>
      </c>
      <c r="L89" s="144" t="s">
        <v>865</v>
      </c>
      <c r="M89" s="136" t="str">
        <f>VLOOKUP(L89,CódigosRetorno!$A$2:$B$2004,2,FALSE)</f>
        <v>El XML no contiene el tag o no existe informacion del número de documento de identidad del receptor del documento</v>
      </c>
      <c r="N89" s="135" t="s">
        <v>9</v>
      </c>
    </row>
    <row r="90" spans="1:14" ht="24" x14ac:dyDescent="0.3">
      <c r="A90" s="2"/>
      <c r="B90" s="936"/>
      <c r="C90" s="972"/>
      <c r="D90" s="956"/>
      <c r="E90" s="956"/>
      <c r="F90" s="936"/>
      <c r="G90" s="956"/>
      <c r="H90" s="935"/>
      <c r="I90" s="983"/>
      <c r="J90" s="193" t="s">
        <v>1213</v>
      </c>
      <c r="K90" s="142" t="s">
        <v>6</v>
      </c>
      <c r="L90" s="144" t="s">
        <v>725</v>
      </c>
      <c r="M90" s="136" t="str">
        <f>VLOOKUP(L90,CódigosRetorno!$A$2:$B$2004,2,FALSE)</f>
        <v>El numero de documento de identidad del receptor debe ser  RUC</v>
      </c>
      <c r="N90" s="135" t="s">
        <v>9</v>
      </c>
    </row>
    <row r="91" spans="1:14" ht="24" x14ac:dyDescent="0.3">
      <c r="A91" s="2"/>
      <c r="B91" s="936"/>
      <c r="C91" s="972"/>
      <c r="D91" s="956"/>
      <c r="E91" s="956"/>
      <c r="F91" s="936"/>
      <c r="G91" s="956"/>
      <c r="H91" s="935"/>
      <c r="I91" s="983"/>
      <c r="J91" s="193" t="s">
        <v>1214</v>
      </c>
      <c r="K91" s="142" t="s">
        <v>6</v>
      </c>
      <c r="L91" s="743" t="s">
        <v>1215</v>
      </c>
      <c r="M91" s="136" t="str">
        <f>VLOOKUP(MID(L91,1,4),CódigosRetorno!$A$2:$B$2004,2,FALSE)</f>
        <v>El numero de RUC del receptor no existe.</v>
      </c>
      <c r="N91" s="135" t="s">
        <v>255</v>
      </c>
    </row>
    <row r="92" spans="1:14" ht="36" x14ac:dyDescent="0.3">
      <c r="A92" s="2"/>
      <c r="B92" s="936"/>
      <c r="C92" s="972"/>
      <c r="D92" s="956"/>
      <c r="E92" s="956"/>
      <c r="F92" s="936"/>
      <c r="G92" s="956"/>
      <c r="H92" s="935"/>
      <c r="I92" s="983"/>
      <c r="J92" s="193" t="s">
        <v>1216</v>
      </c>
      <c r="K92" s="142" t="s">
        <v>205</v>
      </c>
      <c r="L92" s="144" t="s">
        <v>1217</v>
      </c>
      <c r="M92" s="136" t="str">
        <f>VLOOKUP(L92,CódigosRetorno!$A$2:$B$2004,2,FALSE)</f>
        <v>El RUC  del receptor no esta activo</v>
      </c>
      <c r="N92" s="135" t="s">
        <v>255</v>
      </c>
    </row>
    <row r="93" spans="1:14" ht="36" x14ac:dyDescent="0.3">
      <c r="A93" s="2"/>
      <c r="B93" s="936"/>
      <c r="C93" s="972"/>
      <c r="D93" s="956"/>
      <c r="E93" s="956"/>
      <c r="F93" s="936"/>
      <c r="G93" s="956"/>
      <c r="H93" s="935"/>
      <c r="I93" s="983"/>
      <c r="J93" s="193" t="s">
        <v>1218</v>
      </c>
      <c r="K93" s="142" t="s">
        <v>205</v>
      </c>
      <c r="L93" s="144" t="s">
        <v>1219</v>
      </c>
      <c r="M93" s="136" t="str">
        <f>VLOOKUP(L93,CódigosRetorno!$A$2:$B$2004,2,FALSE)</f>
        <v>El RUC del receptor no esta habido</v>
      </c>
      <c r="N93" s="135" t="s">
        <v>255</v>
      </c>
    </row>
    <row r="94" spans="1:14" ht="60" x14ac:dyDescent="0.3">
      <c r="A94" s="2"/>
      <c r="B94" s="936"/>
      <c r="C94" s="972"/>
      <c r="D94" s="956"/>
      <c r="E94" s="956"/>
      <c r="F94" s="936"/>
      <c r="G94" s="956"/>
      <c r="H94" s="935"/>
      <c r="I94" s="983"/>
      <c r="J94" s="193" t="s">
        <v>1220</v>
      </c>
      <c r="K94" s="142" t="s">
        <v>6</v>
      </c>
      <c r="L94" s="144" t="s">
        <v>1221</v>
      </c>
      <c r="M94" s="136" t="str">
        <f>VLOOKUP(L94,CódigosRetorno!$A$2:$B$2004,2,FALSE)</f>
        <v>El dato ingresado como numero de documento de identidad del receptor no cumple con el formato establecido</v>
      </c>
      <c r="N94" s="145" t="s">
        <v>9</v>
      </c>
    </row>
    <row r="95" spans="1:14" ht="36" x14ac:dyDescent="0.3">
      <c r="A95" s="2"/>
      <c r="B95" s="936"/>
      <c r="C95" s="972"/>
      <c r="D95" s="956"/>
      <c r="E95" s="956"/>
      <c r="F95" s="936"/>
      <c r="G95" s="956"/>
      <c r="H95" s="935"/>
      <c r="I95" s="983"/>
      <c r="J95" s="193" t="s">
        <v>1222</v>
      </c>
      <c r="K95" s="142" t="s">
        <v>6</v>
      </c>
      <c r="L95" s="144" t="s">
        <v>1223</v>
      </c>
      <c r="M95" s="136" t="str">
        <f>VLOOKUP(L95,CódigosRetorno!$A$2:$B$2004,2,FALSE)</f>
        <v>El DNI ingresado no cumple con el estandar.</v>
      </c>
      <c r="N95" s="135" t="s">
        <v>9</v>
      </c>
    </row>
    <row r="96" spans="1:14" ht="24" x14ac:dyDescent="0.3">
      <c r="A96" s="2"/>
      <c r="B96" s="936"/>
      <c r="C96" s="972"/>
      <c r="D96" s="956"/>
      <c r="E96" s="956"/>
      <c r="F96" s="936" t="s">
        <v>1224</v>
      </c>
      <c r="G96" s="956" t="s">
        <v>195</v>
      </c>
      <c r="H96" s="935" t="s">
        <v>1225</v>
      </c>
      <c r="I96" s="983">
        <v>1</v>
      </c>
      <c r="J96" s="193" t="s">
        <v>1226</v>
      </c>
      <c r="K96" s="142" t="s">
        <v>6</v>
      </c>
      <c r="L96" s="144" t="s">
        <v>871</v>
      </c>
      <c r="M96" s="136" t="str">
        <f>VLOOKUP(L96,CódigosRetorno!$A$2:$B$2004,2,FALSE)</f>
        <v>El XML no contiene el tag o no existe informacion del tipo de documento de identidad del receptor del documento</v>
      </c>
      <c r="N96" s="145" t="s">
        <v>9</v>
      </c>
    </row>
    <row r="97" spans="1:14" ht="36" x14ac:dyDescent="0.3">
      <c r="A97" s="2"/>
      <c r="B97" s="936"/>
      <c r="C97" s="972"/>
      <c r="D97" s="956"/>
      <c r="E97" s="956"/>
      <c r="F97" s="936"/>
      <c r="G97" s="956"/>
      <c r="H97" s="935"/>
      <c r="I97" s="983"/>
      <c r="J97" s="193" t="s">
        <v>1227</v>
      </c>
      <c r="K97" s="142" t="s">
        <v>6</v>
      </c>
      <c r="L97" s="144" t="s">
        <v>1228</v>
      </c>
      <c r="M97" s="136" t="str">
        <f>VLOOKUP(L97,CódigosRetorno!$A$2:$B$2004,2,FALSE)</f>
        <v>El dato ingresado en el tipo de documento de identidad del receptor no esta permitido.</v>
      </c>
      <c r="N97" s="135" t="s">
        <v>466</v>
      </c>
    </row>
    <row r="98" spans="1:14" ht="36" x14ac:dyDescent="0.3">
      <c r="A98" s="2"/>
      <c r="B98" s="936"/>
      <c r="C98" s="972"/>
      <c r="D98" s="956"/>
      <c r="E98" s="956"/>
      <c r="F98" s="936"/>
      <c r="G98" s="956"/>
      <c r="H98" s="935"/>
      <c r="I98" s="983"/>
      <c r="J98" s="193" t="s">
        <v>1229</v>
      </c>
      <c r="K98" s="142" t="s">
        <v>6</v>
      </c>
      <c r="L98" s="144" t="s">
        <v>1228</v>
      </c>
      <c r="M98" s="136" t="str">
        <f>VLOOKUP(L98,CódigosRetorno!$A$2:$B$2004,2,FALSE)</f>
        <v>El dato ingresado en el tipo de documento de identidad del receptor no esta permitido.</v>
      </c>
      <c r="N98" s="135" t="s">
        <v>466</v>
      </c>
    </row>
    <row r="99" spans="1:14" ht="36" x14ac:dyDescent="0.3">
      <c r="A99" s="2"/>
      <c r="B99" s="936"/>
      <c r="C99" s="972"/>
      <c r="D99" s="956"/>
      <c r="E99" s="956"/>
      <c r="F99" s="936"/>
      <c r="G99" s="956"/>
      <c r="H99" s="935"/>
      <c r="I99" s="983"/>
      <c r="J99" s="193" t="s">
        <v>1230</v>
      </c>
      <c r="K99" s="142" t="s">
        <v>6</v>
      </c>
      <c r="L99" s="144" t="s">
        <v>1228</v>
      </c>
      <c r="M99" s="136" t="str">
        <f>VLOOKUP(L99,CódigosRetorno!$A$2:$B$2004,2,FALSE)</f>
        <v>El dato ingresado en el tipo de documento de identidad del receptor no esta permitido.</v>
      </c>
      <c r="N99" s="135" t="s">
        <v>9</v>
      </c>
    </row>
    <row r="100" spans="1:14" ht="24" x14ac:dyDescent="0.3">
      <c r="A100" s="2"/>
      <c r="B100" s="936"/>
      <c r="C100" s="972"/>
      <c r="D100" s="956"/>
      <c r="E100" s="956"/>
      <c r="F100" s="936"/>
      <c r="G100" s="956"/>
      <c r="H100" s="935"/>
      <c r="I100" s="983"/>
      <c r="J100" s="193" t="s">
        <v>1231</v>
      </c>
      <c r="K100" s="142" t="s">
        <v>6</v>
      </c>
      <c r="L100" s="142" t="s">
        <v>1228</v>
      </c>
      <c r="M100" s="136" t="str">
        <f>VLOOKUP(L100,CódigosRetorno!$A$2:$B$2004,2,FALSE)</f>
        <v>El dato ingresado en el tipo de documento de identidad del receptor no esta permitido.</v>
      </c>
      <c r="N100" s="135" t="s">
        <v>9</v>
      </c>
    </row>
    <row r="101" spans="1:14" ht="24" x14ac:dyDescent="0.3">
      <c r="A101" s="2"/>
      <c r="B101" s="936"/>
      <c r="C101" s="972"/>
      <c r="D101" s="956"/>
      <c r="E101" s="956"/>
      <c r="F101" s="936"/>
      <c r="G101" s="956"/>
      <c r="H101" s="935"/>
      <c r="I101" s="983"/>
      <c r="J101" s="193" t="s">
        <v>1232</v>
      </c>
      <c r="K101" s="142" t="s">
        <v>6</v>
      </c>
      <c r="L101" s="142" t="s">
        <v>1228</v>
      </c>
      <c r="M101" s="136" t="str">
        <f>VLOOKUP(L101,CódigosRetorno!$A$2:$B$2004,2,FALSE)</f>
        <v>El dato ingresado en el tipo de documento de identidad del receptor no esta permitido.</v>
      </c>
      <c r="N101" s="135" t="s">
        <v>9</v>
      </c>
    </row>
    <row r="102" spans="1:14" ht="24" x14ac:dyDescent="0.3">
      <c r="A102" s="2"/>
      <c r="B102" s="936"/>
      <c r="C102" s="972"/>
      <c r="D102" s="956"/>
      <c r="E102" s="956" t="s">
        <v>181</v>
      </c>
      <c r="F102" s="936"/>
      <c r="G102" s="145" t="s">
        <v>1123</v>
      </c>
      <c r="H102" s="136" t="s">
        <v>1124</v>
      </c>
      <c r="I102" s="469" t="s">
        <v>2425</v>
      </c>
      <c r="J102" s="193" t="s">
        <v>1125</v>
      </c>
      <c r="K102" s="128" t="s">
        <v>205</v>
      </c>
      <c r="L102" s="142" t="s">
        <v>1126</v>
      </c>
      <c r="M102" s="136" t="str">
        <f>VLOOKUP(L102,CódigosRetorno!$A$2:$B$2004,2,FALSE)</f>
        <v>El dato ingresado como atributo @schemeName es incorrecto.</v>
      </c>
      <c r="N102" s="145" t="s">
        <v>9</v>
      </c>
    </row>
    <row r="103" spans="1:14" ht="24" x14ac:dyDescent="0.3">
      <c r="A103" s="2"/>
      <c r="B103" s="936"/>
      <c r="C103" s="972"/>
      <c r="D103" s="956"/>
      <c r="E103" s="956"/>
      <c r="F103" s="936"/>
      <c r="G103" s="145" t="s">
        <v>1056</v>
      </c>
      <c r="H103" s="136" t="s">
        <v>1057</v>
      </c>
      <c r="I103" s="469" t="s">
        <v>2425</v>
      </c>
      <c r="J103" s="193" t="s">
        <v>1058</v>
      </c>
      <c r="K103" s="128" t="s">
        <v>205</v>
      </c>
      <c r="L103" s="142" t="s">
        <v>1059</v>
      </c>
      <c r="M103" s="136" t="str">
        <f>VLOOKUP(L103,CódigosRetorno!$A$2:$B$2004,2,FALSE)</f>
        <v>El dato ingresado como atributo @schemeAgencyName es incorrecto.</v>
      </c>
      <c r="N103" s="145" t="s">
        <v>9</v>
      </c>
    </row>
    <row r="104" spans="1:14" ht="36" x14ac:dyDescent="0.3">
      <c r="A104" s="2"/>
      <c r="B104" s="936"/>
      <c r="C104" s="972"/>
      <c r="D104" s="956"/>
      <c r="E104" s="956"/>
      <c r="F104" s="936"/>
      <c r="G104" s="145" t="s">
        <v>1127</v>
      </c>
      <c r="H104" s="136" t="s">
        <v>1128</v>
      </c>
      <c r="I104" s="469" t="s">
        <v>2425</v>
      </c>
      <c r="J104" s="193" t="s">
        <v>1129</v>
      </c>
      <c r="K104" s="142" t="s">
        <v>205</v>
      </c>
      <c r="L104" s="144" t="s">
        <v>1130</v>
      </c>
      <c r="M104" s="136" t="str">
        <f>VLOOKUP(L104,CódigosRetorno!$A$2:$B$2004,2,FALSE)</f>
        <v>El dato ingresado como atributo @schemeURI es incorrecto.</v>
      </c>
      <c r="N104" s="145" t="s">
        <v>9</v>
      </c>
    </row>
    <row r="105" spans="1:14" ht="24" x14ac:dyDescent="0.3">
      <c r="A105" s="2"/>
      <c r="B105" s="936">
        <f>B88+1</f>
        <v>18</v>
      </c>
      <c r="C105" s="935" t="s">
        <v>1233</v>
      </c>
      <c r="D105" s="956" t="s">
        <v>62</v>
      </c>
      <c r="E105" s="956" t="s">
        <v>142</v>
      </c>
      <c r="F105" s="936" t="s">
        <v>202</v>
      </c>
      <c r="G105" s="956"/>
      <c r="H105" s="935" t="s">
        <v>1234</v>
      </c>
      <c r="I105" s="983">
        <v>1</v>
      </c>
      <c r="J105" s="193" t="s">
        <v>601</v>
      </c>
      <c r="K105" s="142" t="s">
        <v>6</v>
      </c>
      <c r="L105" s="144" t="s">
        <v>1235</v>
      </c>
      <c r="M105" s="136" t="str">
        <f>VLOOKUP(L105,CódigosRetorno!$A$2:$B$2004,2,FALSE)</f>
        <v>El XML no contiene el tag o no existe informacion de RegistrationName del receptor del documento</v>
      </c>
      <c r="N105" s="135" t="s">
        <v>9</v>
      </c>
    </row>
    <row r="106" spans="1:14" ht="48" x14ac:dyDescent="0.3">
      <c r="A106" s="2"/>
      <c r="B106" s="936"/>
      <c r="C106" s="935"/>
      <c r="D106" s="956"/>
      <c r="E106" s="956"/>
      <c r="F106" s="936"/>
      <c r="G106" s="956"/>
      <c r="H106" s="935"/>
      <c r="I106" s="983"/>
      <c r="J106" s="193" t="s">
        <v>1236</v>
      </c>
      <c r="K106" s="142" t="s">
        <v>6</v>
      </c>
      <c r="L106" s="144" t="s">
        <v>1237</v>
      </c>
      <c r="M106" s="136" t="str">
        <f>VLOOKUP(L106,CódigosRetorno!$A$2:$B$2004,2,FALSE)</f>
        <v>RegistrationName -  El dato ingresado no cumple con el estandar</v>
      </c>
      <c r="N106" s="135" t="s">
        <v>9</v>
      </c>
    </row>
    <row r="107" spans="1:14" ht="48" x14ac:dyDescent="0.3">
      <c r="A107" s="2"/>
      <c r="B107" s="956">
        <f>B105+1</f>
        <v>19</v>
      </c>
      <c r="C107" s="993" t="s">
        <v>1238</v>
      </c>
      <c r="D107" s="956" t="s">
        <v>62</v>
      </c>
      <c r="E107" s="956" t="s">
        <v>181</v>
      </c>
      <c r="F107" s="135" t="s">
        <v>1138</v>
      </c>
      <c r="G107" s="128"/>
      <c r="H107" s="136" t="s">
        <v>1239</v>
      </c>
      <c r="I107" s="469">
        <v>1</v>
      </c>
      <c r="J107" s="193" t="s">
        <v>183</v>
      </c>
      <c r="K107" s="128" t="s">
        <v>9</v>
      </c>
      <c r="L107" s="142" t="s">
        <v>9</v>
      </c>
      <c r="M107" s="136" t="str">
        <f>VLOOKUP(L107,CódigosRetorno!$A$2:$B$2004,2,FALSE)</f>
        <v>-</v>
      </c>
      <c r="N107" s="145" t="s">
        <v>9</v>
      </c>
    </row>
    <row r="108" spans="1:14" ht="36" x14ac:dyDescent="0.3">
      <c r="A108" s="2"/>
      <c r="B108" s="956"/>
      <c r="C108" s="993"/>
      <c r="D108" s="956"/>
      <c r="E108" s="956"/>
      <c r="F108" s="135" t="s">
        <v>1142</v>
      </c>
      <c r="G108" s="128"/>
      <c r="H108" s="136" t="s">
        <v>1240</v>
      </c>
      <c r="I108" s="469" t="s">
        <v>2425</v>
      </c>
      <c r="J108" s="193" t="s">
        <v>183</v>
      </c>
      <c r="K108" s="128" t="s">
        <v>9</v>
      </c>
      <c r="L108" s="142" t="s">
        <v>9</v>
      </c>
      <c r="M108" s="136" t="str">
        <f>VLOOKUP(L108,CódigosRetorno!$A$2:$B$2004,2,FALSE)</f>
        <v>-</v>
      </c>
      <c r="N108" s="145" t="s">
        <v>9</v>
      </c>
    </row>
    <row r="109" spans="1:14" ht="36" x14ac:dyDescent="0.3">
      <c r="A109" s="2"/>
      <c r="B109" s="956"/>
      <c r="C109" s="993"/>
      <c r="D109" s="956"/>
      <c r="E109" s="956"/>
      <c r="F109" s="135" t="s">
        <v>225</v>
      </c>
      <c r="G109" s="128"/>
      <c r="H109" s="136" t="s">
        <v>1241</v>
      </c>
      <c r="I109" s="469" t="s">
        <v>2425</v>
      </c>
      <c r="J109" s="193" t="s">
        <v>183</v>
      </c>
      <c r="K109" s="128" t="s">
        <v>9</v>
      </c>
      <c r="L109" s="142" t="s">
        <v>9</v>
      </c>
      <c r="M109" s="136" t="str">
        <f>VLOOKUP(L109,CódigosRetorno!$A$2:$B$2004,2,FALSE)</f>
        <v>-</v>
      </c>
      <c r="N109" s="145" t="s">
        <v>9</v>
      </c>
    </row>
    <row r="110" spans="1:14" ht="36" x14ac:dyDescent="0.3">
      <c r="A110" s="2"/>
      <c r="B110" s="956"/>
      <c r="C110" s="993"/>
      <c r="D110" s="956"/>
      <c r="E110" s="956"/>
      <c r="F110" s="135" t="s">
        <v>213</v>
      </c>
      <c r="G110" s="128" t="s">
        <v>214</v>
      </c>
      <c r="H110" s="136" t="s">
        <v>1242</v>
      </c>
      <c r="I110" s="469">
        <v>1</v>
      </c>
      <c r="J110" s="193" t="s">
        <v>183</v>
      </c>
      <c r="K110" s="128" t="s">
        <v>9</v>
      </c>
      <c r="L110" s="142" t="s">
        <v>9</v>
      </c>
      <c r="M110" s="136" t="str">
        <f>VLOOKUP(L110,CódigosRetorno!$A$2:$B$2004,2,FALSE)</f>
        <v>-</v>
      </c>
      <c r="N110" s="135" t="s">
        <v>1151</v>
      </c>
    </row>
    <row r="111" spans="1:14" x14ac:dyDescent="0.3">
      <c r="A111" s="2"/>
      <c r="B111" s="956"/>
      <c r="C111" s="993"/>
      <c r="D111" s="956"/>
      <c r="E111" s="956"/>
      <c r="F111" s="936"/>
      <c r="G111" s="135" t="s">
        <v>1152</v>
      </c>
      <c r="H111" s="92" t="s">
        <v>1057</v>
      </c>
      <c r="I111" s="469" t="s">
        <v>2425</v>
      </c>
      <c r="J111" s="193" t="s">
        <v>183</v>
      </c>
      <c r="K111" s="128" t="s">
        <v>9</v>
      </c>
      <c r="L111" s="142" t="s">
        <v>9</v>
      </c>
      <c r="M111" s="136" t="str">
        <f>VLOOKUP(L111,CódigosRetorno!$A$2:$B$2004,2,FALSE)</f>
        <v>-</v>
      </c>
      <c r="N111" s="135" t="s">
        <v>9</v>
      </c>
    </row>
    <row r="112" spans="1:14" x14ac:dyDescent="0.3">
      <c r="A112" s="2"/>
      <c r="B112" s="956"/>
      <c r="C112" s="993"/>
      <c r="D112" s="956"/>
      <c r="E112" s="956"/>
      <c r="F112" s="936"/>
      <c r="G112" s="135" t="s">
        <v>1154</v>
      </c>
      <c r="H112" s="92" t="s">
        <v>1124</v>
      </c>
      <c r="I112" s="469" t="s">
        <v>2425</v>
      </c>
      <c r="J112" s="193" t="s">
        <v>183</v>
      </c>
      <c r="K112" s="128" t="s">
        <v>9</v>
      </c>
      <c r="L112" s="142" t="s">
        <v>9</v>
      </c>
      <c r="M112" s="136" t="str">
        <f>VLOOKUP(L112,CódigosRetorno!$A$2:$B$2004,2,FALSE)</f>
        <v>-</v>
      </c>
      <c r="N112" s="145" t="s">
        <v>9</v>
      </c>
    </row>
    <row r="113" spans="1:14" ht="36" x14ac:dyDescent="0.3">
      <c r="A113" s="2"/>
      <c r="B113" s="956"/>
      <c r="C113" s="993"/>
      <c r="D113" s="956"/>
      <c r="E113" s="956"/>
      <c r="F113" s="135" t="s">
        <v>225</v>
      </c>
      <c r="G113" s="128"/>
      <c r="H113" s="136" t="s">
        <v>1243</v>
      </c>
      <c r="I113" s="469" t="s">
        <v>2425</v>
      </c>
      <c r="J113" s="193" t="s">
        <v>183</v>
      </c>
      <c r="K113" s="128" t="s">
        <v>9</v>
      </c>
      <c r="L113" s="142" t="s">
        <v>9</v>
      </c>
      <c r="M113" s="136" t="str">
        <f>VLOOKUP(L113,CódigosRetorno!$A$2:$B$2004,2,FALSE)</f>
        <v>-</v>
      </c>
      <c r="N113" s="145" t="s">
        <v>9</v>
      </c>
    </row>
    <row r="114" spans="1:14" ht="36" x14ac:dyDescent="0.3">
      <c r="A114" s="2"/>
      <c r="B114" s="956"/>
      <c r="C114" s="993"/>
      <c r="D114" s="956"/>
      <c r="E114" s="956"/>
      <c r="F114" s="135" t="s">
        <v>225</v>
      </c>
      <c r="G114" s="128"/>
      <c r="H114" s="136" t="s">
        <v>1244</v>
      </c>
      <c r="I114" s="469" t="s">
        <v>2425</v>
      </c>
      <c r="J114" s="193" t="s">
        <v>183</v>
      </c>
      <c r="K114" s="128" t="s">
        <v>9</v>
      </c>
      <c r="L114" s="142" t="s">
        <v>9</v>
      </c>
      <c r="M114" s="136" t="str">
        <f>VLOOKUP(L114,CódigosRetorno!$A$2:$B$2004,2,FALSE)</f>
        <v>-</v>
      </c>
      <c r="N114" s="145" t="s">
        <v>9</v>
      </c>
    </row>
    <row r="115" spans="1:14" ht="36" x14ac:dyDescent="0.3">
      <c r="A115" s="2"/>
      <c r="B115" s="956"/>
      <c r="C115" s="993"/>
      <c r="D115" s="956"/>
      <c r="E115" s="956"/>
      <c r="F115" s="135" t="s">
        <v>327</v>
      </c>
      <c r="G115" s="128" t="s">
        <v>240</v>
      </c>
      <c r="H115" s="136" t="s">
        <v>1245</v>
      </c>
      <c r="I115" s="469">
        <v>1</v>
      </c>
      <c r="J115" s="193" t="s">
        <v>183</v>
      </c>
      <c r="K115" s="128" t="s">
        <v>9</v>
      </c>
      <c r="L115" s="142" t="s">
        <v>9</v>
      </c>
      <c r="M115" s="136" t="str">
        <f>VLOOKUP(L115,CódigosRetorno!$A$2:$B$2004,2,FALSE)</f>
        <v>-</v>
      </c>
      <c r="N115" s="135" t="s">
        <v>1164</v>
      </c>
    </row>
    <row r="116" spans="1:14" x14ac:dyDescent="0.3">
      <c r="A116" s="2"/>
      <c r="B116" s="956"/>
      <c r="C116" s="993"/>
      <c r="D116" s="956"/>
      <c r="E116" s="956"/>
      <c r="F116" s="936"/>
      <c r="G116" s="145" t="s">
        <v>1165</v>
      </c>
      <c r="H116" s="136" t="s">
        <v>1094</v>
      </c>
      <c r="I116" s="469" t="s">
        <v>2425</v>
      </c>
      <c r="J116" s="193" t="s">
        <v>183</v>
      </c>
      <c r="K116" s="128" t="s">
        <v>9</v>
      </c>
      <c r="L116" s="142" t="s">
        <v>9</v>
      </c>
      <c r="M116" s="136" t="str">
        <f>VLOOKUP(L116,CódigosRetorno!$A$2:$B$2004,2,FALSE)</f>
        <v>-</v>
      </c>
      <c r="N116" s="135" t="s">
        <v>9</v>
      </c>
    </row>
    <row r="117" spans="1:14" ht="48" x14ac:dyDescent="0.3">
      <c r="A117" s="2"/>
      <c r="B117" s="956"/>
      <c r="C117" s="993"/>
      <c r="D117" s="956"/>
      <c r="E117" s="956"/>
      <c r="F117" s="936"/>
      <c r="G117" s="145" t="s">
        <v>1167</v>
      </c>
      <c r="H117" s="136" t="s">
        <v>1076</v>
      </c>
      <c r="I117" s="469" t="s">
        <v>2425</v>
      </c>
      <c r="J117" s="193" t="s">
        <v>183</v>
      </c>
      <c r="K117" s="128" t="s">
        <v>9</v>
      </c>
      <c r="L117" s="142" t="s">
        <v>9</v>
      </c>
      <c r="M117" s="136" t="str">
        <f>VLOOKUP(L117,CódigosRetorno!$A$2:$B$2004,2,FALSE)</f>
        <v>-</v>
      </c>
      <c r="N117" s="145" t="s">
        <v>9</v>
      </c>
    </row>
    <row r="118" spans="1:14" x14ac:dyDescent="0.3">
      <c r="A118" s="2"/>
      <c r="B118" s="956"/>
      <c r="C118" s="993"/>
      <c r="D118" s="956"/>
      <c r="E118" s="956"/>
      <c r="F118" s="936"/>
      <c r="G118" s="135" t="s">
        <v>1168</v>
      </c>
      <c r="H118" s="136" t="s">
        <v>1079</v>
      </c>
      <c r="I118" s="469" t="s">
        <v>2425</v>
      </c>
      <c r="J118" s="193" t="s">
        <v>183</v>
      </c>
      <c r="K118" s="128" t="s">
        <v>9</v>
      </c>
      <c r="L118" s="142" t="s">
        <v>9</v>
      </c>
      <c r="M118" s="136" t="str">
        <f>VLOOKUP(L118,CódigosRetorno!$A$2:$B$2004,2,FALSE)</f>
        <v>-</v>
      </c>
      <c r="N118" s="145" t="s">
        <v>9</v>
      </c>
    </row>
    <row r="119" spans="1:14" ht="48" x14ac:dyDescent="0.3">
      <c r="A119" s="2"/>
      <c r="B119" s="937">
        <f>B107+1</f>
        <v>20</v>
      </c>
      <c r="C119" s="939" t="s">
        <v>1246</v>
      </c>
      <c r="D119" s="953" t="s">
        <v>62</v>
      </c>
      <c r="E119" s="953" t="s">
        <v>181</v>
      </c>
      <c r="F119" s="135" t="s">
        <v>297</v>
      </c>
      <c r="G119" s="128"/>
      <c r="H119" s="136" t="s">
        <v>1247</v>
      </c>
      <c r="I119" s="469">
        <v>1</v>
      </c>
      <c r="J119" s="193" t="s">
        <v>183</v>
      </c>
      <c r="K119" s="142" t="s">
        <v>9</v>
      </c>
      <c r="L119" s="144" t="s">
        <v>9</v>
      </c>
      <c r="M119" s="136" t="str">
        <f>VLOOKUP(L119,CódigosRetorno!$A$2:$B$2004,2,FALSE)</f>
        <v>-</v>
      </c>
      <c r="N119" s="135" t="s">
        <v>9</v>
      </c>
    </row>
    <row r="120" spans="1:14" ht="48" x14ac:dyDescent="0.3">
      <c r="A120" s="2"/>
      <c r="B120" s="948"/>
      <c r="C120" s="949"/>
      <c r="D120" s="954"/>
      <c r="E120" s="954"/>
      <c r="F120" s="135" t="s">
        <v>1224</v>
      </c>
      <c r="G120" s="128" t="s">
        <v>195</v>
      </c>
      <c r="H120" s="136" t="s">
        <v>1248</v>
      </c>
      <c r="I120" s="469">
        <v>1</v>
      </c>
      <c r="J120" s="193" t="s">
        <v>183</v>
      </c>
      <c r="K120" s="142" t="s">
        <v>9</v>
      </c>
      <c r="L120" s="144" t="s">
        <v>9</v>
      </c>
      <c r="M120" s="136" t="str">
        <f>VLOOKUP(L120,CódigosRetorno!$A$2:$B$2004,2,FALSE)</f>
        <v>-</v>
      </c>
      <c r="N120" s="145" t="s">
        <v>9</v>
      </c>
    </row>
    <row r="121" spans="1:14" ht="24" x14ac:dyDescent="0.3">
      <c r="A121" s="2"/>
      <c r="B121" s="948"/>
      <c r="C121" s="949"/>
      <c r="D121" s="954"/>
      <c r="E121" s="954"/>
      <c r="F121" s="937"/>
      <c r="G121" s="145" t="s">
        <v>1123</v>
      </c>
      <c r="H121" s="136" t="s">
        <v>1124</v>
      </c>
      <c r="I121" s="469" t="s">
        <v>2425</v>
      </c>
      <c r="J121" s="193" t="s">
        <v>183</v>
      </c>
      <c r="K121" s="128" t="s">
        <v>9</v>
      </c>
      <c r="L121" s="142" t="s">
        <v>9</v>
      </c>
      <c r="M121" s="136" t="str">
        <f>VLOOKUP(L121,CódigosRetorno!$A$2:$B$2004,2,FALSE)</f>
        <v>-</v>
      </c>
      <c r="N121" s="145" t="s">
        <v>9</v>
      </c>
    </row>
    <row r="122" spans="1:14" x14ac:dyDescent="0.3">
      <c r="A122" s="2"/>
      <c r="B122" s="948"/>
      <c r="C122" s="949"/>
      <c r="D122" s="954"/>
      <c r="E122" s="954"/>
      <c r="F122" s="948"/>
      <c r="G122" s="145" t="s">
        <v>1056</v>
      </c>
      <c r="H122" s="136" t="s">
        <v>1057</v>
      </c>
      <c r="I122" s="469" t="s">
        <v>2425</v>
      </c>
      <c r="J122" s="193" t="s">
        <v>183</v>
      </c>
      <c r="K122" s="128" t="s">
        <v>9</v>
      </c>
      <c r="L122" s="142" t="s">
        <v>9</v>
      </c>
      <c r="M122" s="136" t="str">
        <f>VLOOKUP(L122,CódigosRetorno!$A$2:$B$2004,2,FALSE)</f>
        <v>-</v>
      </c>
      <c r="N122" s="145" t="s">
        <v>9</v>
      </c>
    </row>
    <row r="123" spans="1:14" ht="36" x14ac:dyDescent="0.3">
      <c r="A123" s="2"/>
      <c r="B123" s="948"/>
      <c r="C123" s="949"/>
      <c r="D123" s="954"/>
      <c r="E123" s="954"/>
      <c r="F123" s="938"/>
      <c r="G123" s="145" t="s">
        <v>1127</v>
      </c>
      <c r="H123" s="136" t="s">
        <v>1128</v>
      </c>
      <c r="I123" s="469" t="s">
        <v>2425</v>
      </c>
      <c r="J123" s="193" t="s">
        <v>183</v>
      </c>
      <c r="K123" s="142" t="s">
        <v>9</v>
      </c>
      <c r="L123" s="144" t="s">
        <v>9</v>
      </c>
      <c r="M123" s="136" t="str">
        <f>VLOOKUP(L123,CódigosRetorno!$A$2:$B$2004,2,FALSE)</f>
        <v>-</v>
      </c>
      <c r="N123" s="145" t="s">
        <v>9</v>
      </c>
    </row>
    <row r="124" spans="1:14" ht="48" x14ac:dyDescent="0.3">
      <c r="A124" s="2"/>
      <c r="B124" s="938"/>
      <c r="C124" s="940"/>
      <c r="D124" s="955"/>
      <c r="E124" s="955"/>
      <c r="F124" s="135" t="s">
        <v>202</v>
      </c>
      <c r="G124" s="128"/>
      <c r="H124" s="136" t="s">
        <v>1249</v>
      </c>
      <c r="I124" s="469">
        <v>1</v>
      </c>
      <c r="J124" s="193" t="s">
        <v>183</v>
      </c>
      <c r="K124" s="142" t="s">
        <v>9</v>
      </c>
      <c r="L124" s="144" t="s">
        <v>9</v>
      </c>
      <c r="M124" s="136" t="str">
        <f>VLOOKUP(L124,CódigosRetorno!$A$2:$B$2004,2,FALSE)</f>
        <v>-</v>
      </c>
      <c r="N124" s="135" t="s">
        <v>9</v>
      </c>
    </row>
    <row r="125" spans="1:14" x14ac:dyDescent="0.3">
      <c r="A125" s="2"/>
      <c r="B125" s="516" t="s">
        <v>1250</v>
      </c>
      <c r="C125" s="517"/>
      <c r="D125" s="511"/>
      <c r="E125" s="511"/>
      <c r="F125" s="518"/>
      <c r="G125" s="518"/>
      <c r="H125" s="519" t="s">
        <v>9</v>
      </c>
      <c r="I125" s="763"/>
      <c r="J125" s="526" t="s">
        <v>9</v>
      </c>
      <c r="K125" s="506" t="s">
        <v>9</v>
      </c>
      <c r="L125" s="507" t="s">
        <v>9</v>
      </c>
      <c r="M125" s="505" t="str">
        <f>VLOOKUP(L125,CódigosRetorno!$A$2:$B$2004,2,FALSE)</f>
        <v>-</v>
      </c>
      <c r="N125" s="166" t="s">
        <v>9</v>
      </c>
    </row>
    <row r="126" spans="1:14" ht="24" x14ac:dyDescent="0.3">
      <c r="A126" s="2"/>
      <c r="B126" s="937">
        <f>B119+1</f>
        <v>21</v>
      </c>
      <c r="C126" s="972" t="s">
        <v>1251</v>
      </c>
      <c r="D126" s="956" t="s">
        <v>62</v>
      </c>
      <c r="E126" s="953" t="s">
        <v>181</v>
      </c>
      <c r="F126" s="135" t="s">
        <v>297</v>
      </c>
      <c r="G126" s="128"/>
      <c r="H126" s="136" t="s">
        <v>1252</v>
      </c>
      <c r="I126" s="469">
        <v>1</v>
      </c>
      <c r="J126" s="193" t="s">
        <v>183</v>
      </c>
      <c r="K126" s="142" t="s">
        <v>9</v>
      </c>
      <c r="L126" s="144" t="s">
        <v>9</v>
      </c>
      <c r="M126" s="136" t="str">
        <f>VLOOKUP(L126,CódigosRetorno!$A$2:$B$2004,2,FALSE)</f>
        <v>-</v>
      </c>
      <c r="N126" s="135" t="s">
        <v>9</v>
      </c>
    </row>
    <row r="127" spans="1:14" ht="36" x14ac:dyDescent="0.3">
      <c r="A127" s="2"/>
      <c r="B127" s="948"/>
      <c r="C127" s="972"/>
      <c r="D127" s="956"/>
      <c r="E127" s="954"/>
      <c r="F127" s="135" t="s">
        <v>1224</v>
      </c>
      <c r="G127" s="128" t="s">
        <v>195</v>
      </c>
      <c r="H127" s="136" t="s">
        <v>1253</v>
      </c>
      <c r="I127" s="469">
        <v>1</v>
      </c>
      <c r="J127" s="193" t="s">
        <v>183</v>
      </c>
      <c r="K127" s="142" t="s">
        <v>9</v>
      </c>
      <c r="L127" s="144" t="s">
        <v>9</v>
      </c>
      <c r="M127" s="136" t="str">
        <f>VLOOKUP(L127,CódigosRetorno!$A$2:$B$2004,2,FALSE)</f>
        <v>-</v>
      </c>
      <c r="N127" s="145" t="s">
        <v>9</v>
      </c>
    </row>
    <row r="128" spans="1:14" ht="24" x14ac:dyDescent="0.3">
      <c r="A128" s="2"/>
      <c r="B128" s="948"/>
      <c r="C128" s="972"/>
      <c r="D128" s="956"/>
      <c r="E128" s="954"/>
      <c r="F128" s="936"/>
      <c r="G128" s="145" t="s">
        <v>1123</v>
      </c>
      <c r="H128" s="136" t="s">
        <v>1124</v>
      </c>
      <c r="I128" s="469" t="s">
        <v>2425</v>
      </c>
      <c r="J128" s="193" t="s">
        <v>183</v>
      </c>
      <c r="K128" s="128" t="s">
        <v>9</v>
      </c>
      <c r="L128" s="142" t="s">
        <v>9</v>
      </c>
      <c r="M128" s="136" t="str">
        <f>VLOOKUP(L128,CódigosRetorno!$A$2:$B$2004,2,FALSE)</f>
        <v>-</v>
      </c>
      <c r="N128" s="145" t="s">
        <v>9</v>
      </c>
    </row>
    <row r="129" spans="1:14" x14ac:dyDescent="0.3">
      <c r="A129" s="2"/>
      <c r="B129" s="948"/>
      <c r="C129" s="972"/>
      <c r="D129" s="956"/>
      <c r="E129" s="954"/>
      <c r="F129" s="936"/>
      <c r="G129" s="145" t="s">
        <v>1056</v>
      </c>
      <c r="H129" s="136" t="s">
        <v>1057</v>
      </c>
      <c r="I129" s="469" t="s">
        <v>2425</v>
      </c>
      <c r="J129" s="193" t="s">
        <v>183</v>
      </c>
      <c r="K129" s="128" t="s">
        <v>9</v>
      </c>
      <c r="L129" s="142" t="s">
        <v>9</v>
      </c>
      <c r="M129" s="136" t="str">
        <f>VLOOKUP(L129,CódigosRetorno!$A$2:$B$2004,2,FALSE)</f>
        <v>-</v>
      </c>
      <c r="N129" s="145" t="s">
        <v>9</v>
      </c>
    </row>
    <row r="130" spans="1:14" ht="36" x14ac:dyDescent="0.3">
      <c r="A130" s="2"/>
      <c r="B130" s="938"/>
      <c r="C130" s="972"/>
      <c r="D130" s="956"/>
      <c r="E130" s="955"/>
      <c r="F130" s="936"/>
      <c r="G130" s="145" t="s">
        <v>1127</v>
      </c>
      <c r="H130" s="136" t="s">
        <v>1128</v>
      </c>
      <c r="I130" s="469" t="s">
        <v>2425</v>
      </c>
      <c r="J130" s="193" t="s">
        <v>183</v>
      </c>
      <c r="K130" s="142" t="s">
        <v>9</v>
      </c>
      <c r="L130" s="144" t="s">
        <v>9</v>
      </c>
      <c r="M130" s="136" t="str">
        <f>VLOOKUP(L130,CódigosRetorno!$A$2:$B$2004,2,FALSE)</f>
        <v>-</v>
      </c>
      <c r="N130" s="145" t="s">
        <v>9</v>
      </c>
    </row>
    <row r="131" spans="1:14" x14ac:dyDescent="0.3">
      <c r="A131" s="226"/>
      <c r="B131" s="167" t="s">
        <v>1254</v>
      </c>
      <c r="C131" s="168"/>
      <c r="D131" s="162"/>
      <c r="E131" s="161"/>
      <c r="F131" s="162" t="s">
        <v>9</v>
      </c>
      <c r="G131" s="162" t="s">
        <v>9</v>
      </c>
      <c r="H131" s="163" t="s">
        <v>9</v>
      </c>
      <c r="I131" s="761"/>
      <c r="J131" s="772" t="s">
        <v>9</v>
      </c>
      <c r="K131" s="164" t="s">
        <v>9</v>
      </c>
      <c r="L131" s="165" t="s">
        <v>9</v>
      </c>
      <c r="M131" s="159" t="str">
        <f>VLOOKUP(L131,CódigosRetorno!$A$2:$B$2004,2,FALSE)</f>
        <v>-</v>
      </c>
      <c r="N131" s="166" t="s">
        <v>9</v>
      </c>
    </row>
    <row r="132" spans="1:14" ht="84" x14ac:dyDescent="0.3">
      <c r="A132" s="226"/>
      <c r="B132" s="936">
        <f>B126+1</f>
        <v>22</v>
      </c>
      <c r="C132" s="972" t="s">
        <v>1255</v>
      </c>
      <c r="D132" s="956" t="s">
        <v>62</v>
      </c>
      <c r="E132" s="956" t="s">
        <v>181</v>
      </c>
      <c r="F132" s="936" t="s">
        <v>225</v>
      </c>
      <c r="G132" s="956"/>
      <c r="H132" s="935" t="s">
        <v>1256</v>
      </c>
      <c r="I132" s="983">
        <v>1</v>
      </c>
      <c r="J132" s="773" t="s">
        <v>1257</v>
      </c>
      <c r="K132" s="142" t="s">
        <v>205</v>
      </c>
      <c r="L132" s="144" t="s">
        <v>1258</v>
      </c>
      <c r="M132" s="136" t="str">
        <f>VLOOKUP(L132,CódigosRetorno!$A$2:$B$2004,2,FALSE)</f>
        <v>El ID de las guias debe tener informacion de la SERIE-NUMERO de guia.</v>
      </c>
      <c r="N132" s="135" t="s">
        <v>9</v>
      </c>
    </row>
    <row r="133" spans="1:14" ht="24" x14ac:dyDescent="0.3">
      <c r="A133" s="2"/>
      <c r="B133" s="936"/>
      <c r="C133" s="972"/>
      <c r="D133" s="956"/>
      <c r="E133" s="956"/>
      <c r="F133" s="936"/>
      <c r="G133" s="956"/>
      <c r="H133" s="935"/>
      <c r="I133" s="983"/>
      <c r="J133" s="773" t="s">
        <v>1259</v>
      </c>
      <c r="K133" s="142" t="s">
        <v>6</v>
      </c>
      <c r="L133" s="144" t="s">
        <v>1260</v>
      </c>
      <c r="M133" s="136" t="str">
        <f>VLOOKUP(L133,CódigosRetorno!$A$2:$B$2004,2,FALSE)</f>
        <v>El comprobante contiene un tipo y número de Guía de Remisión repetido</v>
      </c>
      <c r="N133" s="135" t="s">
        <v>9</v>
      </c>
    </row>
    <row r="134" spans="1:14" ht="24" x14ac:dyDescent="0.3">
      <c r="A134" s="2"/>
      <c r="B134" s="936"/>
      <c r="C134" s="972"/>
      <c r="D134" s="956"/>
      <c r="E134" s="956"/>
      <c r="F134" s="936" t="s">
        <v>327</v>
      </c>
      <c r="G134" s="128" t="s">
        <v>328</v>
      </c>
      <c r="H134" s="136" t="s">
        <v>1261</v>
      </c>
      <c r="I134" s="469">
        <v>1</v>
      </c>
      <c r="J134" s="193" t="s">
        <v>1262</v>
      </c>
      <c r="K134" s="142" t="s">
        <v>205</v>
      </c>
      <c r="L134" s="144" t="s">
        <v>1263</v>
      </c>
      <c r="M134" s="136" t="str">
        <f>VLOOKUP(L134,CódigosRetorno!$A$2:$B$2004,2,FALSE)</f>
        <v>El DocumentTypeCode de las guias debe ser 09 o 31</v>
      </c>
      <c r="N134" s="135" t="s">
        <v>1075</v>
      </c>
    </row>
    <row r="135" spans="1:14" ht="24" x14ac:dyDescent="0.3">
      <c r="A135" s="2"/>
      <c r="B135" s="936"/>
      <c r="C135" s="972"/>
      <c r="D135" s="956"/>
      <c r="E135" s="956"/>
      <c r="F135" s="936"/>
      <c r="G135" s="135" t="s">
        <v>1056</v>
      </c>
      <c r="H135" s="136" t="s">
        <v>1076</v>
      </c>
      <c r="I135" s="469" t="s">
        <v>2425</v>
      </c>
      <c r="J135" s="193" t="s">
        <v>1058</v>
      </c>
      <c r="K135" s="128" t="s">
        <v>205</v>
      </c>
      <c r="L135" s="142" t="s">
        <v>1077</v>
      </c>
      <c r="M135" s="136" t="str">
        <f>VLOOKUP(L135,CódigosRetorno!$A$2:$B$2004,2,FALSE)</f>
        <v>El dato ingresado como atributo @listAgencyName es incorrecto.</v>
      </c>
      <c r="N135" s="145" t="s">
        <v>9</v>
      </c>
    </row>
    <row r="136" spans="1:14" ht="24" x14ac:dyDescent="0.3">
      <c r="A136" s="2"/>
      <c r="B136" s="936"/>
      <c r="C136" s="972"/>
      <c r="D136" s="956"/>
      <c r="E136" s="956"/>
      <c r="F136" s="936"/>
      <c r="G136" s="135" t="s">
        <v>1264</v>
      </c>
      <c r="H136" s="136" t="s">
        <v>1079</v>
      </c>
      <c r="I136" s="469" t="s">
        <v>2425</v>
      </c>
      <c r="J136" s="193" t="s">
        <v>1080</v>
      </c>
      <c r="K136" s="142" t="s">
        <v>205</v>
      </c>
      <c r="L136" s="144" t="s">
        <v>1081</v>
      </c>
      <c r="M136" s="136" t="str">
        <f>VLOOKUP(L136,CódigosRetorno!$A$2:$B$2004,2,FALSE)</f>
        <v>El dato ingresado como atributo @listName es incorrecto.</v>
      </c>
      <c r="N136" s="145" t="s">
        <v>9</v>
      </c>
    </row>
    <row r="137" spans="1:14" ht="36" x14ac:dyDescent="0.3">
      <c r="A137" s="2"/>
      <c r="B137" s="936"/>
      <c r="C137" s="972"/>
      <c r="D137" s="956"/>
      <c r="E137" s="956"/>
      <c r="F137" s="936"/>
      <c r="G137" s="135" t="s">
        <v>1082</v>
      </c>
      <c r="H137" s="136" t="s">
        <v>1083</v>
      </c>
      <c r="I137" s="469" t="s">
        <v>2425</v>
      </c>
      <c r="J137" s="193" t="s">
        <v>1084</v>
      </c>
      <c r="K137" s="142" t="s">
        <v>205</v>
      </c>
      <c r="L137" s="144" t="s">
        <v>1085</v>
      </c>
      <c r="M137" s="136" t="str">
        <f>VLOOKUP(L137,CódigosRetorno!$A$2:$B$2004,2,FALSE)</f>
        <v>El dato ingresado como atributo @listURI es incorrecto.</v>
      </c>
      <c r="N137" s="145" t="s">
        <v>9</v>
      </c>
    </row>
    <row r="138" spans="1:14" ht="48" x14ac:dyDescent="0.3">
      <c r="A138" s="2"/>
      <c r="B138" s="936">
        <f>B132+1</f>
        <v>23</v>
      </c>
      <c r="C138" s="972" t="s">
        <v>1265</v>
      </c>
      <c r="D138" s="956" t="s">
        <v>62</v>
      </c>
      <c r="E138" s="956" t="s">
        <v>181</v>
      </c>
      <c r="F138" s="936" t="s">
        <v>225</v>
      </c>
      <c r="G138" s="956"/>
      <c r="H138" s="935" t="s">
        <v>1266</v>
      </c>
      <c r="I138" s="983">
        <v>1</v>
      </c>
      <c r="J138" s="193" t="s">
        <v>1267</v>
      </c>
      <c r="K138" s="142" t="s">
        <v>205</v>
      </c>
      <c r="L138" s="144" t="s">
        <v>1268</v>
      </c>
      <c r="M138" s="136" t="str">
        <f>VLOOKUP(L138,CódigosRetorno!$A$2:$B$2004,2,FALSE)</f>
        <v>El ID de los documentos relacionados no cumplen con el estandar.</v>
      </c>
      <c r="N138" s="135" t="s">
        <v>9</v>
      </c>
    </row>
    <row r="139" spans="1:14" ht="24" x14ac:dyDescent="0.3">
      <c r="A139" s="2"/>
      <c r="B139" s="936"/>
      <c r="C139" s="972"/>
      <c r="D139" s="956"/>
      <c r="E139" s="956"/>
      <c r="F139" s="936"/>
      <c r="G139" s="956"/>
      <c r="H139" s="935"/>
      <c r="I139" s="983"/>
      <c r="J139" s="773" t="s">
        <v>1269</v>
      </c>
      <c r="K139" s="142" t="s">
        <v>6</v>
      </c>
      <c r="L139" s="144" t="s">
        <v>1270</v>
      </c>
      <c r="M139" s="136" t="str">
        <f>VLOOKUP(L139,CódigosRetorno!$A$2:$B$2004,2,FALSE)</f>
        <v>El comprobante contiene un tipo y número de Documento Relacionado repetido</v>
      </c>
      <c r="N139" s="135" t="s">
        <v>9</v>
      </c>
    </row>
    <row r="140" spans="1:14" ht="36" x14ac:dyDescent="0.3">
      <c r="A140" s="2"/>
      <c r="B140" s="936"/>
      <c r="C140" s="972"/>
      <c r="D140" s="956"/>
      <c r="E140" s="956"/>
      <c r="F140" s="135" t="s">
        <v>327</v>
      </c>
      <c r="G140" s="128" t="s">
        <v>1271</v>
      </c>
      <c r="H140" s="136" t="s">
        <v>1272</v>
      </c>
      <c r="I140" s="469">
        <v>1</v>
      </c>
      <c r="J140" s="193" t="s">
        <v>1273</v>
      </c>
      <c r="K140" s="142" t="s">
        <v>205</v>
      </c>
      <c r="L140" s="144" t="s">
        <v>1274</v>
      </c>
      <c r="M140" s="136" t="str">
        <f>VLOOKUP(L140,CódigosRetorno!$A$2:$B$2004,2,FALSE)</f>
        <v>El DocumentTypeCode de Otros documentos relacionados tiene valores incorrectos.</v>
      </c>
      <c r="N140" s="135" t="s">
        <v>1275</v>
      </c>
    </row>
    <row r="141" spans="1:14" ht="24" x14ac:dyDescent="0.3">
      <c r="A141" s="2"/>
      <c r="B141" s="936"/>
      <c r="C141" s="972"/>
      <c r="D141" s="956"/>
      <c r="E141" s="956"/>
      <c r="F141" s="936"/>
      <c r="G141" s="135" t="s">
        <v>1056</v>
      </c>
      <c r="H141" s="136" t="s">
        <v>1076</v>
      </c>
      <c r="I141" s="469" t="s">
        <v>2425</v>
      </c>
      <c r="J141" s="193" t="s">
        <v>1058</v>
      </c>
      <c r="K141" s="128" t="s">
        <v>205</v>
      </c>
      <c r="L141" s="142" t="s">
        <v>1077</v>
      </c>
      <c r="M141" s="136" t="str">
        <f>VLOOKUP(L141,CódigosRetorno!$A$2:$B$2004,2,FALSE)</f>
        <v>El dato ingresado como atributo @listAgencyName es incorrecto.</v>
      </c>
      <c r="N141" s="145" t="s">
        <v>9</v>
      </c>
    </row>
    <row r="142" spans="1:14" ht="24" x14ac:dyDescent="0.3">
      <c r="A142" s="2"/>
      <c r="B142" s="936"/>
      <c r="C142" s="972"/>
      <c r="D142" s="956"/>
      <c r="E142" s="956"/>
      <c r="F142" s="936"/>
      <c r="G142" s="135" t="s">
        <v>1276</v>
      </c>
      <c r="H142" s="136" t="s">
        <v>1079</v>
      </c>
      <c r="I142" s="469" t="s">
        <v>2425</v>
      </c>
      <c r="J142" s="193" t="s">
        <v>1080</v>
      </c>
      <c r="K142" s="142" t="s">
        <v>205</v>
      </c>
      <c r="L142" s="144" t="s">
        <v>1081</v>
      </c>
      <c r="M142" s="136" t="str">
        <f>VLOOKUP(L142,CódigosRetorno!$A$2:$B$2004,2,FALSE)</f>
        <v>El dato ingresado como atributo @listName es incorrecto.</v>
      </c>
      <c r="N142" s="145" t="s">
        <v>9</v>
      </c>
    </row>
    <row r="143" spans="1:14" ht="36" x14ac:dyDescent="0.3">
      <c r="A143" s="2"/>
      <c r="B143" s="936"/>
      <c r="C143" s="972"/>
      <c r="D143" s="956"/>
      <c r="E143" s="956"/>
      <c r="F143" s="936"/>
      <c r="G143" s="135" t="s">
        <v>1277</v>
      </c>
      <c r="H143" s="136" t="s">
        <v>1083</v>
      </c>
      <c r="I143" s="469" t="s">
        <v>2425</v>
      </c>
      <c r="J143" s="193" t="s">
        <v>1278</v>
      </c>
      <c r="K143" s="142" t="s">
        <v>205</v>
      </c>
      <c r="L143" s="144" t="s">
        <v>1085</v>
      </c>
      <c r="M143" s="136" t="str">
        <f>VLOOKUP(L143,CódigosRetorno!$A$2:$B$2004,2,FALSE)</f>
        <v>El dato ingresado como atributo @listURI es incorrecto.</v>
      </c>
      <c r="N143" s="145" t="s">
        <v>9</v>
      </c>
    </row>
    <row r="144" spans="1:14" x14ac:dyDescent="0.3">
      <c r="A144" s="2"/>
      <c r="B144" s="516" t="s">
        <v>1279</v>
      </c>
      <c r="C144" s="505"/>
      <c r="D144" s="518" t="s">
        <v>9</v>
      </c>
      <c r="E144" s="511" t="s">
        <v>9</v>
      </c>
      <c r="F144" s="518" t="s">
        <v>9</v>
      </c>
      <c r="G144" s="518" t="s">
        <v>9</v>
      </c>
      <c r="H144" s="519" t="s">
        <v>9</v>
      </c>
      <c r="I144" s="763"/>
      <c r="J144" s="526" t="s">
        <v>9</v>
      </c>
      <c r="K144" s="506" t="s">
        <v>9</v>
      </c>
      <c r="L144" s="507" t="s">
        <v>9</v>
      </c>
      <c r="M144" s="505" t="str">
        <f>VLOOKUP(L144,CódigosRetorno!$A$2:$B$2004,2,FALSE)</f>
        <v>-</v>
      </c>
      <c r="N144" s="504" t="s">
        <v>9</v>
      </c>
    </row>
    <row r="145" spans="1:14" ht="24" x14ac:dyDescent="0.3">
      <c r="A145" s="2"/>
      <c r="B145" s="936">
        <f>B138+1</f>
        <v>24</v>
      </c>
      <c r="C145" s="972" t="s">
        <v>1280</v>
      </c>
      <c r="D145" s="956" t="s">
        <v>326</v>
      </c>
      <c r="E145" s="956" t="s">
        <v>142</v>
      </c>
      <c r="F145" s="936" t="s">
        <v>772</v>
      </c>
      <c r="G145" s="956" t="s">
        <v>1105</v>
      </c>
      <c r="H145" s="935" t="s">
        <v>1281</v>
      </c>
      <c r="I145" s="983">
        <v>1</v>
      </c>
      <c r="J145" s="193" t="s">
        <v>1282</v>
      </c>
      <c r="K145" s="142" t="s">
        <v>6</v>
      </c>
      <c r="L145" s="77" t="s">
        <v>773</v>
      </c>
      <c r="M145" s="136" t="str">
        <f>VLOOKUP(L145,CódigosRetorno!$A$2:$B$2004,2,FALSE)</f>
        <v>El Numero de orden del item no cumple con el formato establecido</v>
      </c>
      <c r="N145" s="135" t="s">
        <v>9</v>
      </c>
    </row>
    <row r="146" spans="1:14" ht="24" x14ac:dyDescent="0.3">
      <c r="A146" s="2"/>
      <c r="B146" s="936"/>
      <c r="C146" s="972"/>
      <c r="D146" s="956"/>
      <c r="E146" s="956"/>
      <c r="F146" s="936"/>
      <c r="G146" s="956"/>
      <c r="H146" s="935"/>
      <c r="I146" s="983"/>
      <c r="J146" s="775" t="s">
        <v>1283</v>
      </c>
      <c r="K146" s="142" t="s">
        <v>6</v>
      </c>
      <c r="L146" s="144" t="s">
        <v>651</v>
      </c>
      <c r="M146" s="136" t="str">
        <f>VLOOKUP(L146,CódigosRetorno!$A$2:$B$2004,2,FALSE)</f>
        <v>El número de ítem no puede estar duplicado.</v>
      </c>
      <c r="N146" s="135" t="s">
        <v>9</v>
      </c>
    </row>
    <row r="147" spans="1:14" x14ac:dyDescent="0.3">
      <c r="A147" s="2"/>
      <c r="B147" s="936">
        <f>B145+1</f>
        <v>25</v>
      </c>
      <c r="C147" s="972" t="s">
        <v>1284</v>
      </c>
      <c r="D147" s="956" t="s">
        <v>326</v>
      </c>
      <c r="E147" s="953" t="s">
        <v>142</v>
      </c>
      <c r="F147" s="937" t="s">
        <v>1285</v>
      </c>
      <c r="G147" s="953" t="s">
        <v>752</v>
      </c>
      <c r="H147" s="939" t="s">
        <v>1286</v>
      </c>
      <c r="I147" s="469">
        <v>1</v>
      </c>
      <c r="J147" s="193" t="s">
        <v>1287</v>
      </c>
      <c r="K147" s="128" t="s">
        <v>6</v>
      </c>
      <c r="L147" s="142" t="s">
        <v>1288</v>
      </c>
      <c r="M147" s="136" t="str">
        <f>VLOOKUP(L147,CódigosRetorno!$A$2:$B$2004,2,FALSE)</f>
        <v>Es obligatorio indicar la unidad de medida del ítem</v>
      </c>
      <c r="N147" s="145" t="s">
        <v>9</v>
      </c>
    </row>
    <row r="148" spans="1:14" ht="24" x14ac:dyDescent="0.3">
      <c r="A148" s="2"/>
      <c r="B148" s="936"/>
      <c r="C148" s="972"/>
      <c r="D148" s="956"/>
      <c r="E148" s="955"/>
      <c r="F148" s="938"/>
      <c r="G148" s="955"/>
      <c r="H148" s="940"/>
      <c r="I148" s="469"/>
      <c r="J148" s="193" t="s">
        <v>1289</v>
      </c>
      <c r="K148" s="128" t="s">
        <v>6</v>
      </c>
      <c r="L148" s="142" t="s">
        <v>1290</v>
      </c>
      <c r="M148" s="136" t="str">
        <f>VLOOKUP(L148,CódigosRetorno!$A$2:$B$2004,2,FALSE)</f>
        <v>El dato ingresado como unidad de medida no corresponde al valor esperado</v>
      </c>
      <c r="N148" s="145" t="s">
        <v>9</v>
      </c>
    </row>
    <row r="149" spans="1:14" ht="24" x14ac:dyDescent="0.3">
      <c r="A149" s="2"/>
      <c r="B149" s="936"/>
      <c r="C149" s="972"/>
      <c r="D149" s="956"/>
      <c r="E149" s="956" t="s">
        <v>181</v>
      </c>
      <c r="F149" s="937"/>
      <c r="G149" s="135" t="s">
        <v>1291</v>
      </c>
      <c r="H149" s="136" t="s">
        <v>1292</v>
      </c>
      <c r="I149" s="469" t="s">
        <v>2425</v>
      </c>
      <c r="J149" s="193" t="s">
        <v>1293</v>
      </c>
      <c r="K149" s="128" t="s">
        <v>205</v>
      </c>
      <c r="L149" s="142" t="s">
        <v>1294</v>
      </c>
      <c r="M149" s="136" t="str">
        <f>VLOOKUP(L149,CódigosRetorno!$A$2:$B$2004,2,FALSE)</f>
        <v>El dato ingresado como atributo @unitCodeListID es incorrecto.</v>
      </c>
      <c r="N149" s="135" t="s">
        <v>1295</v>
      </c>
    </row>
    <row r="150" spans="1:14" ht="48" x14ac:dyDescent="0.3">
      <c r="A150" s="2"/>
      <c r="B150" s="936"/>
      <c r="C150" s="972"/>
      <c r="D150" s="956"/>
      <c r="E150" s="956"/>
      <c r="F150" s="938"/>
      <c r="G150" s="145" t="s">
        <v>1167</v>
      </c>
      <c r="H150" s="136" t="s">
        <v>1296</v>
      </c>
      <c r="I150" s="469" t="s">
        <v>2425</v>
      </c>
      <c r="J150" s="193" t="s">
        <v>1100</v>
      </c>
      <c r="K150" s="142" t="s">
        <v>205</v>
      </c>
      <c r="L150" s="144" t="s">
        <v>1297</v>
      </c>
      <c r="M150" s="136" t="str">
        <f>VLOOKUP(L150,CódigosRetorno!$A$2:$B$2004,2,FALSE)</f>
        <v>El dato ingresado como atributo @unitCodeListAgencyName es incorrecto.</v>
      </c>
      <c r="N150" s="145" t="s">
        <v>9</v>
      </c>
    </row>
    <row r="151" spans="1:14" ht="24" x14ac:dyDescent="0.3">
      <c r="A151" s="2"/>
      <c r="B151" s="936">
        <f>B147+1</f>
        <v>26</v>
      </c>
      <c r="C151" s="972" t="s">
        <v>1298</v>
      </c>
      <c r="D151" s="956" t="s">
        <v>326</v>
      </c>
      <c r="E151" s="956" t="s">
        <v>142</v>
      </c>
      <c r="F151" s="936" t="s">
        <v>774</v>
      </c>
      <c r="G151" s="956" t="s">
        <v>775</v>
      </c>
      <c r="H151" s="935" t="s">
        <v>1299</v>
      </c>
      <c r="I151" s="983">
        <v>1</v>
      </c>
      <c r="J151" s="193" t="s">
        <v>1300</v>
      </c>
      <c r="K151" s="142" t="s">
        <v>6</v>
      </c>
      <c r="L151" s="144" t="s">
        <v>1301</v>
      </c>
      <c r="M151" s="136" t="str">
        <f>VLOOKUP(L151,CódigosRetorno!$A$2:$B$2004,2,FALSE)</f>
        <v>El XML no contiene el tag InvoicedQuantity en el detalle de los Items o es cero (0)</v>
      </c>
      <c r="N151" s="135" t="s">
        <v>9</v>
      </c>
    </row>
    <row r="152" spans="1:14" ht="24" x14ac:dyDescent="0.3">
      <c r="A152" s="2"/>
      <c r="B152" s="936"/>
      <c r="C152" s="972"/>
      <c r="D152" s="956"/>
      <c r="E152" s="956"/>
      <c r="F152" s="936"/>
      <c r="G152" s="956"/>
      <c r="H152" s="935"/>
      <c r="I152" s="983"/>
      <c r="J152" s="193" t="s">
        <v>777</v>
      </c>
      <c r="K152" s="142" t="s">
        <v>6</v>
      </c>
      <c r="L152" s="144" t="s">
        <v>1302</v>
      </c>
      <c r="M152" s="136" t="str">
        <f>VLOOKUP(L152,CódigosRetorno!$A$2:$B$2004,2,FALSE)</f>
        <v>InvoicedQuantity El dato ingresado no cumple con el estandar</v>
      </c>
      <c r="N152" s="135" t="s">
        <v>9</v>
      </c>
    </row>
    <row r="153" spans="1:14" ht="60" x14ac:dyDescent="0.3">
      <c r="A153" s="2"/>
      <c r="B153" s="135">
        <f>B151+1</f>
        <v>27</v>
      </c>
      <c r="C153" s="136" t="s">
        <v>1303</v>
      </c>
      <c r="D153" s="128" t="s">
        <v>326</v>
      </c>
      <c r="E153" s="128" t="s">
        <v>181</v>
      </c>
      <c r="F153" s="135" t="s">
        <v>225</v>
      </c>
      <c r="G153" s="128"/>
      <c r="H153" s="136" t="s">
        <v>1304</v>
      </c>
      <c r="I153" s="469" t="s">
        <v>2425</v>
      </c>
      <c r="J153" s="193" t="s">
        <v>1305</v>
      </c>
      <c r="K153" s="128" t="s">
        <v>205</v>
      </c>
      <c r="L153" s="142" t="s">
        <v>1306</v>
      </c>
      <c r="M153" s="136" t="str">
        <f>VLOOKUP(L153,CódigosRetorno!$A$2:$B$2004,2,FALSE)</f>
        <v>El dato ingresado como codigo de producto no cumple con el formato establecido.</v>
      </c>
      <c r="N153" s="135" t="s">
        <v>9</v>
      </c>
    </row>
    <row r="154" spans="1:14" ht="48" x14ac:dyDescent="0.3">
      <c r="A154" s="2"/>
      <c r="B154" s="956">
        <f>B153+1</f>
        <v>28</v>
      </c>
      <c r="C154" s="972" t="s">
        <v>1307</v>
      </c>
      <c r="D154" s="956" t="s">
        <v>326</v>
      </c>
      <c r="E154" s="956" t="s">
        <v>181</v>
      </c>
      <c r="F154" s="986" t="s">
        <v>668</v>
      </c>
      <c r="G154" s="1024" t="s">
        <v>9144</v>
      </c>
      <c r="H154" s="935" t="s">
        <v>1308</v>
      </c>
      <c r="I154" s="983" t="s">
        <v>2425</v>
      </c>
      <c r="J154" s="193" t="s">
        <v>1309</v>
      </c>
      <c r="K154" s="128" t="s">
        <v>205</v>
      </c>
      <c r="L154" s="142" t="s">
        <v>1310</v>
      </c>
      <c r="M154" s="136" t="str">
        <f>VLOOKUP(L154,CódigosRetorno!$A$2:$B$2004,2,FALSE)</f>
        <v>Debe consignar obligatoriamente Codigo de producto SUNAT o Codigo de producto GTIN</v>
      </c>
      <c r="N154" s="135" t="s">
        <v>1113</v>
      </c>
    </row>
    <row r="155" spans="1:14" ht="24" x14ac:dyDescent="0.3">
      <c r="A155" s="2"/>
      <c r="B155" s="956"/>
      <c r="C155" s="972"/>
      <c r="D155" s="956"/>
      <c r="E155" s="956"/>
      <c r="F155" s="986"/>
      <c r="G155" s="1024"/>
      <c r="H155" s="935"/>
      <c r="I155" s="983"/>
      <c r="J155" s="875" t="s">
        <v>9141</v>
      </c>
      <c r="K155" s="874" t="s">
        <v>205</v>
      </c>
      <c r="L155" s="870" t="s">
        <v>9142</v>
      </c>
      <c r="M155" s="872" t="str">
        <f>VLOOKUP(L155,CódigosRetorno!$A$2:$B$2004,2,FALSE)</f>
        <v>El Código producto de SUNAT no es válido</v>
      </c>
      <c r="N155" s="871"/>
    </row>
    <row r="156" spans="1:14" ht="36" x14ac:dyDescent="0.3">
      <c r="A156" s="2"/>
      <c r="B156" s="956"/>
      <c r="C156" s="972"/>
      <c r="D156" s="956"/>
      <c r="E156" s="956"/>
      <c r="F156" s="986"/>
      <c r="G156" s="1024"/>
      <c r="H156" s="935"/>
      <c r="I156" s="983"/>
      <c r="J156" s="875" t="s">
        <v>9143</v>
      </c>
      <c r="K156" s="874" t="s">
        <v>205</v>
      </c>
      <c r="L156" s="870" t="s">
        <v>9142</v>
      </c>
      <c r="M156" s="872" t="str">
        <f>VLOOKUP(L156,CódigosRetorno!$A$2:$B$2004,2,FALSE)</f>
        <v>El Código producto de SUNAT no es válido</v>
      </c>
      <c r="N156" s="871" t="s">
        <v>9145</v>
      </c>
    </row>
    <row r="157" spans="1:14" ht="24" x14ac:dyDescent="0.3">
      <c r="A157" s="2"/>
      <c r="B157" s="956"/>
      <c r="C157" s="972"/>
      <c r="D157" s="956"/>
      <c r="E157" s="956"/>
      <c r="F157" s="986"/>
      <c r="G157" s="1024"/>
      <c r="H157" s="935"/>
      <c r="I157" s="983"/>
      <c r="J157" s="873" t="s">
        <v>1311</v>
      </c>
      <c r="K157" s="876" t="s">
        <v>205</v>
      </c>
      <c r="L157" s="877" t="s">
        <v>1312</v>
      </c>
      <c r="M157" s="878" t="str">
        <f>VLOOKUP(L157,CódigosRetorno!$A$2:$B$2004,2,FALSE)</f>
        <v>El Código producto de SUNAT no es válido</v>
      </c>
      <c r="N157" s="879" t="s">
        <v>1313</v>
      </c>
    </row>
    <row r="158" spans="1:14" ht="36" x14ac:dyDescent="0.3">
      <c r="A158" s="2"/>
      <c r="B158" s="956"/>
      <c r="C158" s="972"/>
      <c r="D158" s="956"/>
      <c r="E158" s="956"/>
      <c r="F158" s="986"/>
      <c r="G158" s="1024"/>
      <c r="H158" s="935"/>
      <c r="I158" s="983"/>
      <c r="J158" s="873" t="s">
        <v>1314</v>
      </c>
      <c r="K158" s="876" t="s">
        <v>205</v>
      </c>
      <c r="L158" s="877" t="s">
        <v>1315</v>
      </c>
      <c r="M158" s="878" t="str">
        <f>VLOOKUP(L158,CódigosRetorno!$A$2:$B$2004,2,FALSE)</f>
        <v>El Codigo de producto SUNAT debe especificarse como minimo al tercer nivel jerarquico (a nivel de clase del codigo UNSPSC)</v>
      </c>
      <c r="N158" s="879" t="s">
        <v>1313</v>
      </c>
    </row>
    <row r="159" spans="1:14" ht="48" x14ac:dyDescent="0.3">
      <c r="A159" s="2"/>
      <c r="B159" s="956"/>
      <c r="C159" s="972"/>
      <c r="D159" s="956"/>
      <c r="E159" s="956"/>
      <c r="F159" s="986"/>
      <c r="G159" s="1024"/>
      <c r="H159" s="935"/>
      <c r="I159" s="983"/>
      <c r="J159" s="193" t="s">
        <v>1316</v>
      </c>
      <c r="K159" s="128" t="s">
        <v>6</v>
      </c>
      <c r="L159" s="142" t="s">
        <v>1317</v>
      </c>
      <c r="M159" s="136" t="str">
        <f>VLOOKUP(L159,CódigosRetorno!$A$2:$B$2004,2,FALSE)</f>
        <v>El dato ingresado como Codigo de producto SUNAT no corresponde al valor esperado para tipo de operación.</v>
      </c>
      <c r="N159" s="145" t="s">
        <v>9</v>
      </c>
    </row>
    <row r="160" spans="1:14" ht="24" x14ac:dyDescent="0.3">
      <c r="A160" s="2"/>
      <c r="B160" s="956"/>
      <c r="C160" s="972"/>
      <c r="D160" s="956"/>
      <c r="E160" s="956"/>
      <c r="F160" s="986"/>
      <c r="G160" s="135" t="s">
        <v>1318</v>
      </c>
      <c r="H160" s="136" t="s">
        <v>1094</v>
      </c>
      <c r="I160" s="469" t="s">
        <v>2425</v>
      </c>
      <c r="J160" s="193" t="s">
        <v>1319</v>
      </c>
      <c r="K160" s="128" t="s">
        <v>205</v>
      </c>
      <c r="L160" s="142" t="s">
        <v>1096</v>
      </c>
      <c r="M160" s="136" t="str">
        <f>VLOOKUP(L160,CódigosRetorno!$A$2:$B$2004,2,FALSE)</f>
        <v>El dato ingresado como atributo @listID es incorrecto.</v>
      </c>
      <c r="N160" s="145" t="s">
        <v>9</v>
      </c>
    </row>
    <row r="161" spans="1:14" ht="24" x14ac:dyDescent="0.3">
      <c r="A161" s="2"/>
      <c r="B161" s="956"/>
      <c r="C161" s="972"/>
      <c r="D161" s="956"/>
      <c r="E161" s="956"/>
      <c r="F161" s="986"/>
      <c r="G161" s="135" t="s">
        <v>1320</v>
      </c>
      <c r="H161" s="136" t="s">
        <v>1076</v>
      </c>
      <c r="I161" s="469" t="s">
        <v>2425</v>
      </c>
      <c r="J161" s="193" t="s">
        <v>1321</v>
      </c>
      <c r="K161" s="128" t="s">
        <v>205</v>
      </c>
      <c r="L161" s="142" t="s">
        <v>1077</v>
      </c>
      <c r="M161" s="136" t="str">
        <f>VLOOKUP(L161,CódigosRetorno!$A$2:$B$2004,2,FALSE)</f>
        <v>El dato ingresado como atributo @listAgencyName es incorrecto.</v>
      </c>
      <c r="N161" s="145" t="s">
        <v>9</v>
      </c>
    </row>
    <row r="162" spans="1:14" ht="24" x14ac:dyDescent="0.3">
      <c r="A162" s="2"/>
      <c r="B162" s="956"/>
      <c r="C162" s="972"/>
      <c r="D162" s="956"/>
      <c r="E162" s="956"/>
      <c r="F162" s="986"/>
      <c r="G162" s="135" t="s">
        <v>1322</v>
      </c>
      <c r="H162" s="136" t="s">
        <v>1079</v>
      </c>
      <c r="I162" s="469" t="s">
        <v>2425</v>
      </c>
      <c r="J162" s="193" t="s">
        <v>1323</v>
      </c>
      <c r="K162" s="142" t="s">
        <v>205</v>
      </c>
      <c r="L162" s="144" t="s">
        <v>1081</v>
      </c>
      <c r="M162" s="136" t="str">
        <f>VLOOKUP(L162,CódigosRetorno!$A$2:$B$2004,2,FALSE)</f>
        <v>El dato ingresado como atributo @listName es incorrecto.</v>
      </c>
      <c r="N162" s="145" t="s">
        <v>9</v>
      </c>
    </row>
    <row r="163" spans="1:14" ht="24" x14ac:dyDescent="0.3">
      <c r="A163" s="2"/>
      <c r="B163" s="953">
        <f>B154+1</f>
        <v>29</v>
      </c>
      <c r="C163" s="939" t="s">
        <v>1324</v>
      </c>
      <c r="D163" s="953" t="s">
        <v>326</v>
      </c>
      <c r="E163" s="953" t="s">
        <v>181</v>
      </c>
      <c r="F163" s="984" t="s">
        <v>1325</v>
      </c>
      <c r="G163" s="937"/>
      <c r="H163" s="939" t="s">
        <v>1326</v>
      </c>
      <c r="I163" s="996" t="s">
        <v>2425</v>
      </c>
      <c r="J163" s="193" t="s">
        <v>1327</v>
      </c>
      <c r="K163" s="128" t="s">
        <v>205</v>
      </c>
      <c r="L163" s="142" t="s">
        <v>1328</v>
      </c>
      <c r="M163" s="136" t="str">
        <f>VLOOKUP(L163,CódigosRetorno!$A$2:$B$2004,2,FALSE)</f>
        <v>El código de producto GS1 no cumple el estandar</v>
      </c>
      <c r="N163" s="135" t="s">
        <v>9</v>
      </c>
    </row>
    <row r="164" spans="1:14" ht="24" x14ac:dyDescent="0.3">
      <c r="A164" s="2"/>
      <c r="B164" s="954"/>
      <c r="C164" s="949"/>
      <c r="D164" s="954"/>
      <c r="E164" s="954"/>
      <c r="F164" s="1005"/>
      <c r="G164" s="948"/>
      <c r="H164" s="949"/>
      <c r="I164" s="997"/>
      <c r="J164" s="193" t="s">
        <v>1329</v>
      </c>
      <c r="K164" s="128" t="s">
        <v>205</v>
      </c>
      <c r="L164" s="142" t="s">
        <v>1328</v>
      </c>
      <c r="M164" s="136" t="str">
        <f>VLOOKUP(L164,CódigosRetorno!$A$2:$B$2004,2,FALSE)</f>
        <v>El código de producto GS1 no cumple el estandar</v>
      </c>
      <c r="N164" s="135" t="s">
        <v>9</v>
      </c>
    </row>
    <row r="165" spans="1:14" ht="24" x14ac:dyDescent="0.3">
      <c r="A165" s="2"/>
      <c r="B165" s="954"/>
      <c r="C165" s="949"/>
      <c r="D165" s="954"/>
      <c r="E165" s="954"/>
      <c r="F165" s="1005"/>
      <c r="G165" s="948"/>
      <c r="H165" s="949"/>
      <c r="I165" s="997"/>
      <c r="J165" s="193" t="s">
        <v>1330</v>
      </c>
      <c r="K165" s="128" t="s">
        <v>205</v>
      </c>
      <c r="L165" s="142" t="s">
        <v>1328</v>
      </c>
      <c r="M165" s="136" t="str">
        <f>VLOOKUP(L165,CódigosRetorno!$A$2:$B$2004,2,FALSE)</f>
        <v>El código de producto GS1 no cumple el estandar</v>
      </c>
      <c r="N165" s="135" t="s">
        <v>9</v>
      </c>
    </row>
    <row r="166" spans="1:14" ht="24" x14ac:dyDescent="0.3">
      <c r="A166" s="2"/>
      <c r="B166" s="954"/>
      <c r="C166" s="949"/>
      <c r="D166" s="954"/>
      <c r="E166" s="954"/>
      <c r="F166" s="1005"/>
      <c r="G166" s="948"/>
      <c r="H166" s="949"/>
      <c r="I166" s="997"/>
      <c r="J166" s="193" t="s">
        <v>1331</v>
      </c>
      <c r="K166" s="128" t="s">
        <v>205</v>
      </c>
      <c r="L166" s="142" t="s">
        <v>1328</v>
      </c>
      <c r="M166" s="136" t="str">
        <f>VLOOKUP(L166,CódigosRetorno!$A$2:$B$2004,2,FALSE)</f>
        <v>El código de producto GS1 no cumple el estandar</v>
      </c>
      <c r="N166" s="135" t="s">
        <v>9</v>
      </c>
    </row>
    <row r="167" spans="1:14" ht="24" x14ac:dyDescent="0.3">
      <c r="A167" s="2"/>
      <c r="B167" s="954"/>
      <c r="C167" s="949"/>
      <c r="D167" s="954"/>
      <c r="E167" s="954"/>
      <c r="F167" s="985"/>
      <c r="G167" s="938"/>
      <c r="H167" s="940"/>
      <c r="I167" s="998"/>
      <c r="J167" s="193" t="s">
        <v>1332</v>
      </c>
      <c r="K167" s="128" t="s">
        <v>205</v>
      </c>
      <c r="L167" s="142" t="s">
        <v>1333</v>
      </c>
      <c r="M167" s="136" t="str">
        <f>VLOOKUP(L167,CódigosRetorno!$A$2:$B$2004,2,FALSE)</f>
        <v>Si utiliza el estandar GS1 debe especificar el tipo de estructura GTIN</v>
      </c>
      <c r="N167" s="135" t="s">
        <v>9</v>
      </c>
    </row>
    <row r="168" spans="1:14" ht="24" x14ac:dyDescent="0.3">
      <c r="A168" s="2"/>
      <c r="B168" s="955"/>
      <c r="C168" s="940"/>
      <c r="D168" s="955"/>
      <c r="E168" s="955"/>
      <c r="F168" s="346"/>
      <c r="G168" s="131"/>
      <c r="H168" s="459" t="s">
        <v>1334</v>
      </c>
      <c r="I168" s="348"/>
      <c r="J168" s="193" t="s">
        <v>1335</v>
      </c>
      <c r="K168" s="128" t="s">
        <v>205</v>
      </c>
      <c r="L168" s="142" t="s">
        <v>1336</v>
      </c>
      <c r="M168" s="136" t="str">
        <f>VLOOKUP(L168,CódigosRetorno!$A$2:$B$2004,2,FALSE)</f>
        <v>El tipo de estructura GS1 no tiene un valor permitido</v>
      </c>
      <c r="N168" s="145" t="s">
        <v>9</v>
      </c>
    </row>
    <row r="169" spans="1:14" ht="24" x14ac:dyDescent="0.3">
      <c r="A169" s="2"/>
      <c r="B169" s="956">
        <f>B163+1</f>
        <v>30</v>
      </c>
      <c r="C169" s="972" t="s">
        <v>1337</v>
      </c>
      <c r="D169" s="956" t="s">
        <v>326</v>
      </c>
      <c r="E169" s="956" t="s">
        <v>181</v>
      </c>
      <c r="F169" s="142" t="s">
        <v>220</v>
      </c>
      <c r="G169" s="128" t="s">
        <v>1338</v>
      </c>
      <c r="H169" s="136" t="s">
        <v>1339</v>
      </c>
      <c r="I169" s="469" t="s">
        <v>2425</v>
      </c>
      <c r="J169" s="193" t="s">
        <v>1340</v>
      </c>
      <c r="K169" s="128" t="s">
        <v>205</v>
      </c>
      <c r="L169" s="145" t="s">
        <v>1341</v>
      </c>
      <c r="M169" s="136" t="str">
        <f>VLOOKUP(L169,CódigosRetorno!$A$2:$B$2004,2,FALSE)</f>
        <v>No existe información en el nombre del concepto.</v>
      </c>
      <c r="N169" s="135" t="s">
        <v>9</v>
      </c>
    </row>
    <row r="170" spans="1:14" ht="24" x14ac:dyDescent="0.3">
      <c r="A170" s="2"/>
      <c r="B170" s="956"/>
      <c r="C170" s="972"/>
      <c r="D170" s="956"/>
      <c r="E170" s="956"/>
      <c r="F170" s="142" t="s">
        <v>1193</v>
      </c>
      <c r="G170" s="128" t="s">
        <v>1338</v>
      </c>
      <c r="H170" s="136" t="s">
        <v>1342</v>
      </c>
      <c r="I170" s="469" t="s">
        <v>2425</v>
      </c>
      <c r="J170" s="193" t="s">
        <v>183</v>
      </c>
      <c r="K170" s="128" t="s">
        <v>9</v>
      </c>
      <c r="L170" s="135" t="s">
        <v>9</v>
      </c>
      <c r="M170" s="136" t="str">
        <f>VLOOKUP(L170,CódigosRetorno!$A$2:$B$2004,2,FALSE)</f>
        <v>-</v>
      </c>
      <c r="N170" s="135" t="s">
        <v>1343</v>
      </c>
    </row>
    <row r="171" spans="1:14" ht="24" x14ac:dyDescent="0.3">
      <c r="A171" s="2"/>
      <c r="B171" s="956"/>
      <c r="C171" s="972"/>
      <c r="D171" s="956"/>
      <c r="E171" s="956"/>
      <c r="F171" s="986"/>
      <c r="G171" s="135" t="s">
        <v>1344</v>
      </c>
      <c r="H171" s="136" t="s">
        <v>1079</v>
      </c>
      <c r="I171" s="469" t="s">
        <v>2425</v>
      </c>
      <c r="J171" s="193" t="s">
        <v>1345</v>
      </c>
      <c r="K171" s="142" t="s">
        <v>205</v>
      </c>
      <c r="L171" s="144" t="s">
        <v>1081</v>
      </c>
      <c r="M171" s="136" t="str">
        <f>VLOOKUP(L171,CódigosRetorno!$A$2:$B$2004,2,FALSE)</f>
        <v>El dato ingresado como atributo @listName es incorrecto.</v>
      </c>
      <c r="N171" s="145" t="s">
        <v>9</v>
      </c>
    </row>
    <row r="172" spans="1:14" ht="24" x14ac:dyDescent="0.3">
      <c r="A172" s="2"/>
      <c r="B172" s="956"/>
      <c r="C172" s="972"/>
      <c r="D172" s="956"/>
      <c r="E172" s="956"/>
      <c r="F172" s="986"/>
      <c r="G172" s="135" t="s">
        <v>1056</v>
      </c>
      <c r="H172" s="136" t="s">
        <v>1076</v>
      </c>
      <c r="I172" s="469" t="s">
        <v>2425</v>
      </c>
      <c r="J172" s="193" t="s">
        <v>1058</v>
      </c>
      <c r="K172" s="128" t="s">
        <v>205</v>
      </c>
      <c r="L172" s="142" t="s">
        <v>1077</v>
      </c>
      <c r="M172" s="136" t="str">
        <f>VLOOKUP(L172,CódigosRetorno!$A$2:$B$2004,2,FALSE)</f>
        <v>El dato ingresado como atributo @listAgencyName es incorrecto.</v>
      </c>
      <c r="N172" s="145" t="s">
        <v>9</v>
      </c>
    </row>
    <row r="173" spans="1:14" ht="36" x14ac:dyDescent="0.3">
      <c r="A173" s="2"/>
      <c r="B173" s="956"/>
      <c r="C173" s="972"/>
      <c r="D173" s="956"/>
      <c r="E173" s="956"/>
      <c r="F173" s="986"/>
      <c r="G173" s="145" t="s">
        <v>1346</v>
      </c>
      <c r="H173" s="92" t="s">
        <v>1083</v>
      </c>
      <c r="I173" s="469" t="s">
        <v>2425</v>
      </c>
      <c r="J173" s="193" t="s">
        <v>1347</v>
      </c>
      <c r="K173" s="142" t="s">
        <v>205</v>
      </c>
      <c r="L173" s="144" t="s">
        <v>1085</v>
      </c>
      <c r="M173" s="136" t="str">
        <f>VLOOKUP(L173,CódigosRetorno!$A$2:$B$2004,2,FALSE)</f>
        <v>El dato ingresado como atributo @listURI es incorrecto.</v>
      </c>
      <c r="N173" s="145" t="s">
        <v>9</v>
      </c>
    </row>
    <row r="174" spans="1:14" ht="24" x14ac:dyDescent="0.3">
      <c r="A174" s="2"/>
      <c r="B174" s="956"/>
      <c r="C174" s="972"/>
      <c r="D174" s="956"/>
      <c r="E174" s="956"/>
      <c r="F174" s="142" t="s">
        <v>765</v>
      </c>
      <c r="G174" s="142"/>
      <c r="H174" s="136" t="s">
        <v>1348</v>
      </c>
      <c r="I174" s="469" t="s">
        <v>2425</v>
      </c>
      <c r="J174" s="193" t="s">
        <v>1349</v>
      </c>
      <c r="K174" s="128" t="s">
        <v>6</v>
      </c>
      <c r="L174" s="145" t="s">
        <v>1350</v>
      </c>
      <c r="M174" s="136" t="str">
        <f>VLOOKUP(L174,CódigosRetorno!$A$2:$B$2004,2,FALSE)</f>
        <v>El XML no contiene tag o no existe información del valor del concepto por linea.</v>
      </c>
      <c r="N174" s="135" t="s">
        <v>9</v>
      </c>
    </row>
    <row r="175" spans="1:14" ht="24" x14ac:dyDescent="0.3">
      <c r="A175" s="2"/>
      <c r="B175" s="936">
        <f>B169+1</f>
        <v>31</v>
      </c>
      <c r="C175" s="935" t="s">
        <v>1351</v>
      </c>
      <c r="D175" s="956" t="s">
        <v>326</v>
      </c>
      <c r="E175" s="956" t="s">
        <v>142</v>
      </c>
      <c r="F175" s="936" t="s">
        <v>1352</v>
      </c>
      <c r="G175" s="956"/>
      <c r="H175" s="935" t="s">
        <v>1353</v>
      </c>
      <c r="I175" s="983">
        <v>1</v>
      </c>
      <c r="J175" s="193" t="s">
        <v>601</v>
      </c>
      <c r="K175" s="142" t="s">
        <v>6</v>
      </c>
      <c r="L175" s="144" t="s">
        <v>1354</v>
      </c>
      <c r="M175" s="136" t="str">
        <f>VLOOKUP(L175,CódigosRetorno!$A$2:$B$2004,2,FALSE)</f>
        <v>El XML no contiene el tag cac:Item/cbc:Description en el detalle de los Items</v>
      </c>
      <c r="N175" s="135" t="s">
        <v>9</v>
      </c>
    </row>
    <row r="176" spans="1:14" ht="48" x14ac:dyDescent="0.3">
      <c r="A176" s="2"/>
      <c r="B176" s="936"/>
      <c r="C176" s="935"/>
      <c r="D176" s="956"/>
      <c r="E176" s="956"/>
      <c r="F176" s="936"/>
      <c r="G176" s="956"/>
      <c r="H176" s="935"/>
      <c r="I176" s="983"/>
      <c r="J176" s="193" t="s">
        <v>1355</v>
      </c>
      <c r="K176" s="142" t="s">
        <v>6</v>
      </c>
      <c r="L176" s="144" t="s">
        <v>1356</v>
      </c>
      <c r="M176" s="136" t="str">
        <f>VLOOKUP(L176,CódigosRetorno!$A$2:$B$2004,2,FALSE)</f>
        <v>El XML no contiene el tag o no existe informacion de cac:Item/cbc:Description del item</v>
      </c>
      <c r="N176" s="135" t="s">
        <v>9</v>
      </c>
    </row>
    <row r="177" spans="1:14" ht="24" x14ac:dyDescent="0.3">
      <c r="A177" s="2"/>
      <c r="B177" s="936">
        <f>B175+1</f>
        <v>32</v>
      </c>
      <c r="C177" s="972" t="s">
        <v>1357</v>
      </c>
      <c r="D177" s="956" t="s">
        <v>326</v>
      </c>
      <c r="E177" s="956" t="s">
        <v>142</v>
      </c>
      <c r="F177" s="936" t="s">
        <v>774</v>
      </c>
      <c r="G177" s="956" t="s">
        <v>775</v>
      </c>
      <c r="H177" s="935" t="s">
        <v>1358</v>
      </c>
      <c r="I177" s="983">
        <v>1</v>
      </c>
      <c r="J177" s="193" t="s">
        <v>65</v>
      </c>
      <c r="K177" s="142" t="s">
        <v>6</v>
      </c>
      <c r="L177" s="144" t="s">
        <v>1359</v>
      </c>
      <c r="M177" s="136" t="str">
        <f>VLOOKUP(L177,CódigosRetorno!$A$2:$B$2004,2,FALSE)</f>
        <v>El XML no contiene el tag cac:Price/cbc:PriceAmount en el detalle de los Items</v>
      </c>
      <c r="N177" s="135" t="s">
        <v>9</v>
      </c>
    </row>
    <row r="178" spans="1:14" ht="48" x14ac:dyDescent="0.3">
      <c r="A178" s="2"/>
      <c r="B178" s="936"/>
      <c r="C178" s="972"/>
      <c r="D178" s="956"/>
      <c r="E178" s="956"/>
      <c r="F178" s="936"/>
      <c r="G178" s="956"/>
      <c r="H178" s="935"/>
      <c r="I178" s="983"/>
      <c r="J178" s="193" t="s">
        <v>9074</v>
      </c>
      <c r="K178" s="142" t="s">
        <v>6</v>
      </c>
      <c r="L178" s="144" t="s">
        <v>1361</v>
      </c>
      <c r="M178" s="136" t="str">
        <f>VLOOKUP(L178,CódigosRetorno!$A$2:$B$2004,2,FALSE)</f>
        <v>El dato ingresado en PriceAmount del Valor de venta unitario por item no cumple con el formato establecido</v>
      </c>
      <c r="N178" s="135" t="s">
        <v>9</v>
      </c>
    </row>
    <row r="179" spans="1:14" ht="48" x14ac:dyDescent="0.3">
      <c r="A179" s="2"/>
      <c r="B179" s="936"/>
      <c r="C179" s="972"/>
      <c r="D179" s="956"/>
      <c r="E179" s="956"/>
      <c r="F179" s="936"/>
      <c r="G179" s="956"/>
      <c r="H179" s="935"/>
      <c r="I179" s="983"/>
      <c r="J179" s="773" t="s">
        <v>1362</v>
      </c>
      <c r="K179" s="142" t="s">
        <v>6</v>
      </c>
      <c r="L179" s="144" t="s">
        <v>1363</v>
      </c>
      <c r="M179" s="136" t="str">
        <f>VLOOKUP(L179,CódigosRetorno!$A$2:$B$2004,2,FALSE)</f>
        <v>Operacion gratuita, solo debe consignar un monto referencial</v>
      </c>
      <c r="N179" s="135" t="s">
        <v>9</v>
      </c>
    </row>
    <row r="180" spans="1:14" ht="24" x14ac:dyDescent="0.3">
      <c r="A180" s="2"/>
      <c r="B180" s="936"/>
      <c r="C180" s="972"/>
      <c r="D180" s="956"/>
      <c r="E180" s="956"/>
      <c r="F180" s="135" t="s">
        <v>143</v>
      </c>
      <c r="G180" s="128" t="s">
        <v>305</v>
      </c>
      <c r="H180" s="92" t="s">
        <v>1364</v>
      </c>
      <c r="I180" s="469">
        <v>1</v>
      </c>
      <c r="J180" s="773" t="s">
        <v>1365</v>
      </c>
      <c r="K180" s="142" t="s">
        <v>6</v>
      </c>
      <c r="L180" s="144" t="s">
        <v>947</v>
      </c>
      <c r="M180" s="136" t="str">
        <f>VLOOKUP(L180,CódigosRetorno!$A$2:$B$2004,2,FALSE)</f>
        <v>La moneda debe ser la misma en todo el documento. Salvo las percepciones que sólo son en moneda nacional</v>
      </c>
      <c r="N180" s="135" t="s">
        <v>1091</v>
      </c>
    </row>
    <row r="181" spans="1:14" x14ac:dyDescent="0.3">
      <c r="A181" s="2"/>
      <c r="B181" s="936">
        <f>B177+1</f>
        <v>33</v>
      </c>
      <c r="C181" s="972" t="s">
        <v>1366</v>
      </c>
      <c r="D181" s="956" t="s">
        <v>326</v>
      </c>
      <c r="E181" s="936" t="s">
        <v>142</v>
      </c>
      <c r="F181" s="937" t="s">
        <v>774</v>
      </c>
      <c r="G181" s="953" t="s">
        <v>775</v>
      </c>
      <c r="H181" s="939" t="s">
        <v>1367</v>
      </c>
      <c r="I181" s="996">
        <v>1</v>
      </c>
      <c r="J181" s="193" t="s">
        <v>65</v>
      </c>
      <c r="K181" s="128" t="s">
        <v>6</v>
      </c>
      <c r="L181" s="144" t="s">
        <v>1368</v>
      </c>
      <c r="M181" s="136" t="str">
        <f>VLOOKUP(L181,CódigosRetorno!$A$2:$B$2004,2,FALSE)</f>
        <v>Debe existir el tag cac:AlternativeConditionPrice</v>
      </c>
      <c r="N181" s="135" t="s">
        <v>9</v>
      </c>
    </row>
    <row r="182" spans="1:14" ht="24" x14ac:dyDescent="0.3">
      <c r="A182" s="2"/>
      <c r="B182" s="936"/>
      <c r="C182" s="972"/>
      <c r="D182" s="956"/>
      <c r="E182" s="936"/>
      <c r="F182" s="948"/>
      <c r="G182" s="954"/>
      <c r="H182" s="949"/>
      <c r="I182" s="997"/>
      <c r="J182" s="193" t="s">
        <v>1360</v>
      </c>
      <c r="K182" s="142" t="s">
        <v>6</v>
      </c>
      <c r="L182" s="144" t="s">
        <v>1369</v>
      </c>
      <c r="M182" s="136" t="str">
        <f>VLOOKUP(L182,CódigosRetorno!$A$2:$B$2004,2,FALSE)</f>
        <v>El dato ingresado en PriceAmount del Precio de venta unitario por item no cumple con el formato establecido</v>
      </c>
      <c r="N182" s="135" t="s">
        <v>9</v>
      </c>
    </row>
    <row r="183" spans="1:14" ht="132" x14ac:dyDescent="0.3">
      <c r="A183" s="2"/>
      <c r="B183" s="936"/>
      <c r="C183" s="972"/>
      <c r="D183" s="956"/>
      <c r="E183" s="936"/>
      <c r="F183" s="938"/>
      <c r="G183" s="955"/>
      <c r="H183" s="940"/>
      <c r="I183" s="998"/>
      <c r="J183" s="193" t="s">
        <v>1370</v>
      </c>
      <c r="K183" s="743" t="s">
        <v>6</v>
      </c>
      <c r="L183" s="743" t="s">
        <v>1371</v>
      </c>
      <c r="M183" s="136" t="str">
        <f>VLOOKUP(L183,CódigosRetorno!$A$2:$B$2004,2,FALSE)</f>
        <v>El precio unitario de la operación que está informando difiere de los cálculos realizados en base a la información remitida</v>
      </c>
      <c r="N183" s="135" t="s">
        <v>9</v>
      </c>
    </row>
    <row r="184" spans="1:14" ht="24" x14ac:dyDescent="0.3">
      <c r="A184" s="2"/>
      <c r="B184" s="936"/>
      <c r="C184" s="972"/>
      <c r="D184" s="956"/>
      <c r="E184" s="936"/>
      <c r="F184" s="135" t="s">
        <v>143</v>
      </c>
      <c r="G184" s="128" t="s">
        <v>305</v>
      </c>
      <c r="H184" s="92" t="s">
        <v>1364</v>
      </c>
      <c r="I184" s="469">
        <v>1</v>
      </c>
      <c r="J184" s="773" t="s">
        <v>1365</v>
      </c>
      <c r="K184" s="142" t="s">
        <v>6</v>
      </c>
      <c r="L184" s="144" t="s">
        <v>947</v>
      </c>
      <c r="M184" s="136" t="str">
        <f>VLOOKUP(L184,CódigosRetorno!$A$2:$B$2004,2,FALSE)</f>
        <v>La moneda debe ser la misma en todo el documento. Salvo las percepciones que sólo son en moneda nacional</v>
      </c>
      <c r="N184" s="135" t="s">
        <v>1091</v>
      </c>
    </row>
    <row r="185" spans="1:14" ht="24" x14ac:dyDescent="0.3">
      <c r="A185" s="2"/>
      <c r="B185" s="936"/>
      <c r="C185" s="972"/>
      <c r="D185" s="956"/>
      <c r="E185" s="936"/>
      <c r="F185" s="936" t="s">
        <v>327</v>
      </c>
      <c r="G185" s="936" t="s">
        <v>1372</v>
      </c>
      <c r="H185" s="935" t="s">
        <v>1373</v>
      </c>
      <c r="I185" s="983">
        <v>1</v>
      </c>
      <c r="J185" s="193" t="s">
        <v>465</v>
      </c>
      <c r="K185" s="142" t="s">
        <v>6</v>
      </c>
      <c r="L185" s="144" t="s">
        <v>1374</v>
      </c>
      <c r="M185" s="136" t="str">
        <f>VLOOKUP(L185,CódigosRetorno!$A$2:$B$2004,2,FALSE)</f>
        <v>Se ha consignado un valor invalido en el campo cbc:PriceTypeCode</v>
      </c>
      <c r="N185" s="135" t="s">
        <v>1375</v>
      </c>
    </row>
    <row r="186" spans="1:14" ht="36" x14ac:dyDescent="0.3">
      <c r="A186" s="2"/>
      <c r="B186" s="936"/>
      <c r="C186" s="972"/>
      <c r="D186" s="956"/>
      <c r="E186" s="936"/>
      <c r="F186" s="936"/>
      <c r="G186" s="956"/>
      <c r="H186" s="935"/>
      <c r="I186" s="983"/>
      <c r="J186" s="775" t="s">
        <v>1376</v>
      </c>
      <c r="K186" s="142" t="s">
        <v>6</v>
      </c>
      <c r="L186" s="144" t="s">
        <v>1377</v>
      </c>
      <c r="M186" s="136" t="str">
        <f>VLOOKUP(L186,CódigosRetorno!$A$2:$B$2004,2,FALSE)</f>
        <v>Existe mas de un tag cac:AlternativeConditionPrice con el mismo cbc:PriceTypeCode</v>
      </c>
      <c r="N186" s="135" t="s">
        <v>9</v>
      </c>
    </row>
    <row r="187" spans="1:14" ht="24" x14ac:dyDescent="0.3">
      <c r="A187" s="2"/>
      <c r="B187" s="936"/>
      <c r="C187" s="972"/>
      <c r="D187" s="956"/>
      <c r="E187" s="956" t="s">
        <v>181</v>
      </c>
      <c r="F187" s="936"/>
      <c r="G187" s="145" t="s">
        <v>1378</v>
      </c>
      <c r="H187" s="92" t="s">
        <v>1079</v>
      </c>
      <c r="I187" s="469" t="s">
        <v>2425</v>
      </c>
      <c r="J187" s="193" t="s">
        <v>1379</v>
      </c>
      <c r="K187" s="142" t="s">
        <v>205</v>
      </c>
      <c r="L187" s="144" t="s">
        <v>1081</v>
      </c>
      <c r="M187" s="136" t="str">
        <f>VLOOKUP(L187,CódigosRetorno!$A$2:$B$2004,2,FALSE)</f>
        <v>El dato ingresado como atributo @listName es incorrecto.</v>
      </c>
      <c r="N187" s="145" t="s">
        <v>9</v>
      </c>
    </row>
    <row r="188" spans="1:14" ht="24" x14ac:dyDescent="0.3">
      <c r="A188" s="2"/>
      <c r="B188" s="936"/>
      <c r="C188" s="972"/>
      <c r="D188" s="956"/>
      <c r="E188" s="956"/>
      <c r="F188" s="936"/>
      <c r="G188" s="145" t="s">
        <v>1056</v>
      </c>
      <c r="H188" s="92" t="s">
        <v>1076</v>
      </c>
      <c r="I188" s="469" t="s">
        <v>2425</v>
      </c>
      <c r="J188" s="193" t="s">
        <v>1058</v>
      </c>
      <c r="K188" s="128" t="s">
        <v>205</v>
      </c>
      <c r="L188" s="142" t="s">
        <v>1077</v>
      </c>
      <c r="M188" s="136" t="str">
        <f>VLOOKUP(L188,CódigosRetorno!$A$2:$B$2004,2,FALSE)</f>
        <v>El dato ingresado como atributo @listAgencyName es incorrecto.</v>
      </c>
      <c r="N188" s="145" t="s">
        <v>9</v>
      </c>
    </row>
    <row r="189" spans="1:14" ht="36" x14ac:dyDescent="0.3">
      <c r="A189" s="2"/>
      <c r="B189" s="936"/>
      <c r="C189" s="972"/>
      <c r="D189" s="956"/>
      <c r="E189" s="956"/>
      <c r="F189" s="936"/>
      <c r="G189" s="145" t="s">
        <v>1380</v>
      </c>
      <c r="H189" s="92" t="s">
        <v>1083</v>
      </c>
      <c r="I189" s="469" t="s">
        <v>2425</v>
      </c>
      <c r="J189" s="193" t="s">
        <v>1381</v>
      </c>
      <c r="K189" s="142" t="s">
        <v>205</v>
      </c>
      <c r="L189" s="144" t="s">
        <v>1085</v>
      </c>
      <c r="M189" s="136" t="str">
        <f>VLOOKUP(L189,CódigosRetorno!$A$2:$B$2004,2,FALSE)</f>
        <v>El dato ingresado como atributo @listURI es incorrecto.</v>
      </c>
      <c r="N189" s="145" t="s">
        <v>9</v>
      </c>
    </row>
    <row r="190" spans="1:14" ht="24" x14ac:dyDescent="0.3">
      <c r="A190" s="2"/>
      <c r="B190" s="936">
        <f>B181+1</f>
        <v>34</v>
      </c>
      <c r="C190" s="972" t="s">
        <v>1382</v>
      </c>
      <c r="D190" s="956" t="s">
        <v>326</v>
      </c>
      <c r="E190" s="936" t="s">
        <v>181</v>
      </c>
      <c r="F190" s="937" t="s">
        <v>774</v>
      </c>
      <c r="G190" s="953" t="s">
        <v>775</v>
      </c>
      <c r="H190" s="939" t="s">
        <v>1367</v>
      </c>
      <c r="I190" s="937">
        <v>1</v>
      </c>
      <c r="J190" s="193" t="s">
        <v>1360</v>
      </c>
      <c r="K190" s="142" t="s">
        <v>6</v>
      </c>
      <c r="L190" s="144" t="s">
        <v>1369</v>
      </c>
      <c r="M190" s="136" t="str">
        <f>VLOOKUP(L190,CódigosRetorno!$A$2:$B$2004,2,FALSE)</f>
        <v>El dato ingresado en PriceAmount del Precio de venta unitario por item no cumple con el formato establecido</v>
      </c>
      <c r="N190" s="135" t="s">
        <v>9</v>
      </c>
    </row>
    <row r="191" spans="1:14" ht="72" x14ac:dyDescent="0.3">
      <c r="A191" s="2"/>
      <c r="B191" s="936"/>
      <c r="C191" s="972"/>
      <c r="D191" s="956"/>
      <c r="E191" s="956"/>
      <c r="F191" s="948"/>
      <c r="G191" s="954"/>
      <c r="H191" s="949"/>
      <c r="I191" s="948"/>
      <c r="J191" s="193" t="s">
        <v>1383</v>
      </c>
      <c r="K191" s="142" t="s">
        <v>6</v>
      </c>
      <c r="L191" s="144" t="s">
        <v>1384</v>
      </c>
      <c r="M191" s="136" t="str">
        <f>VLOOKUP(L191,CódigosRetorno!$A$2:$B$2004,2,FALSE)</f>
        <v>Si existe 'Valor referencial unitario en operac. no onerosas' con monto mayor a cero, la operacion debe ser gratuita (codigo de tributo 9996)</v>
      </c>
      <c r="N191" s="145" t="s">
        <v>9</v>
      </c>
    </row>
    <row r="192" spans="1:14" ht="60" x14ac:dyDescent="0.3">
      <c r="A192" s="2"/>
      <c r="B192" s="936"/>
      <c r="C192" s="972"/>
      <c r="D192" s="956"/>
      <c r="E192" s="956"/>
      <c r="F192" s="938"/>
      <c r="G192" s="955"/>
      <c r="H192" s="940"/>
      <c r="I192" s="938"/>
      <c r="J192" s="193" t="s">
        <v>1385</v>
      </c>
      <c r="K192" s="142" t="s">
        <v>6</v>
      </c>
      <c r="L192" s="144" t="s">
        <v>1386</v>
      </c>
      <c r="M192" s="136" t="str">
        <f>VLOOKUP(L192,CódigosRetorno!$A$2:$B$2004,2,FALSE)</f>
        <v>El código de precio '02' es sólo para operaciones gratuitas</v>
      </c>
      <c r="N192" s="145" t="s">
        <v>9</v>
      </c>
    </row>
    <row r="193" spans="1:14" ht="24" x14ac:dyDescent="0.3">
      <c r="A193" s="2"/>
      <c r="B193" s="936"/>
      <c r="C193" s="972"/>
      <c r="D193" s="956"/>
      <c r="E193" s="956"/>
      <c r="F193" s="135" t="s">
        <v>143</v>
      </c>
      <c r="G193" s="128" t="s">
        <v>305</v>
      </c>
      <c r="H193" s="92" t="s">
        <v>1364</v>
      </c>
      <c r="I193" s="469">
        <v>1</v>
      </c>
      <c r="J193" s="773" t="s">
        <v>1387</v>
      </c>
      <c r="K193" s="142" t="s">
        <v>6</v>
      </c>
      <c r="L193" s="144" t="s">
        <v>947</v>
      </c>
      <c r="M193" s="136" t="str">
        <f>VLOOKUP(L193,CódigosRetorno!$A$2:$B$2004,2,FALSE)</f>
        <v>La moneda debe ser la misma en todo el documento. Salvo las percepciones que sólo son en moneda nacional</v>
      </c>
      <c r="N193" s="135" t="s">
        <v>1091</v>
      </c>
    </row>
    <row r="194" spans="1:14" ht="24" x14ac:dyDescent="0.3">
      <c r="A194" s="2"/>
      <c r="B194" s="936"/>
      <c r="C194" s="972"/>
      <c r="D194" s="956"/>
      <c r="E194" s="956"/>
      <c r="F194" s="936" t="s">
        <v>327</v>
      </c>
      <c r="G194" s="937" t="s">
        <v>1388</v>
      </c>
      <c r="H194" s="946" t="s">
        <v>1373</v>
      </c>
      <c r="I194" s="983">
        <v>1</v>
      </c>
      <c r="J194" s="193" t="s">
        <v>465</v>
      </c>
      <c r="K194" s="142" t="s">
        <v>6</v>
      </c>
      <c r="L194" s="144" t="s">
        <v>1374</v>
      </c>
      <c r="M194" s="136" t="str">
        <f>VLOOKUP(L194,CódigosRetorno!$A$2:$B$2004,2,FALSE)</f>
        <v>Se ha consignado un valor invalido en el campo cbc:PriceTypeCode</v>
      </c>
      <c r="N194" s="135" t="s">
        <v>1375</v>
      </c>
    </row>
    <row r="195" spans="1:14" ht="36" x14ac:dyDescent="0.3">
      <c r="A195" s="2"/>
      <c r="B195" s="936"/>
      <c r="C195" s="972"/>
      <c r="D195" s="956"/>
      <c r="E195" s="956"/>
      <c r="F195" s="936"/>
      <c r="G195" s="955"/>
      <c r="H195" s="947"/>
      <c r="I195" s="983"/>
      <c r="J195" s="775" t="s">
        <v>1376</v>
      </c>
      <c r="K195" s="142" t="s">
        <v>6</v>
      </c>
      <c r="L195" s="144" t="s">
        <v>1377</v>
      </c>
      <c r="M195" s="136" t="str">
        <f>VLOOKUP(L195,CódigosRetorno!$A$2:$B$2004,2,FALSE)</f>
        <v>Existe mas de un tag cac:AlternativeConditionPrice con el mismo cbc:PriceTypeCode</v>
      </c>
      <c r="N195" s="135" t="s">
        <v>9</v>
      </c>
    </row>
    <row r="196" spans="1:14" ht="24" x14ac:dyDescent="0.3">
      <c r="A196" s="2"/>
      <c r="B196" s="936"/>
      <c r="C196" s="972"/>
      <c r="D196" s="956"/>
      <c r="E196" s="956"/>
      <c r="F196" s="936"/>
      <c r="G196" s="145" t="s">
        <v>1378</v>
      </c>
      <c r="H196" s="92" t="s">
        <v>1079</v>
      </c>
      <c r="I196" s="469" t="s">
        <v>2425</v>
      </c>
      <c r="J196" s="193" t="s">
        <v>1379</v>
      </c>
      <c r="K196" s="142" t="s">
        <v>205</v>
      </c>
      <c r="L196" s="144" t="s">
        <v>1081</v>
      </c>
      <c r="M196" s="136" t="str">
        <f>VLOOKUP(L196,CódigosRetorno!$A$2:$B$2004,2,FALSE)</f>
        <v>El dato ingresado como atributo @listName es incorrecto.</v>
      </c>
      <c r="N196" s="145" t="s">
        <v>9</v>
      </c>
    </row>
    <row r="197" spans="1:14" ht="24" x14ac:dyDescent="0.3">
      <c r="A197" s="2"/>
      <c r="B197" s="936"/>
      <c r="C197" s="972"/>
      <c r="D197" s="956"/>
      <c r="E197" s="956"/>
      <c r="F197" s="936"/>
      <c r="G197" s="145" t="s">
        <v>1056</v>
      </c>
      <c r="H197" s="92" t="s">
        <v>1076</v>
      </c>
      <c r="I197" s="469" t="s">
        <v>2425</v>
      </c>
      <c r="J197" s="193" t="s">
        <v>1058</v>
      </c>
      <c r="K197" s="128" t="s">
        <v>205</v>
      </c>
      <c r="L197" s="142" t="s">
        <v>1077</v>
      </c>
      <c r="M197" s="136" t="str">
        <f>VLOOKUP(L197,CódigosRetorno!$A$2:$B$2004,2,FALSE)</f>
        <v>El dato ingresado como atributo @listAgencyName es incorrecto.</v>
      </c>
      <c r="N197" s="145" t="s">
        <v>9</v>
      </c>
    </row>
    <row r="198" spans="1:14" ht="36" x14ac:dyDescent="0.3">
      <c r="A198" s="2"/>
      <c r="B198" s="936"/>
      <c r="C198" s="972"/>
      <c r="D198" s="956"/>
      <c r="E198" s="956"/>
      <c r="F198" s="936"/>
      <c r="G198" s="145" t="s">
        <v>1380</v>
      </c>
      <c r="H198" s="92" t="s">
        <v>1083</v>
      </c>
      <c r="I198" s="469" t="s">
        <v>2425</v>
      </c>
      <c r="J198" s="193" t="s">
        <v>1381</v>
      </c>
      <c r="K198" s="142" t="s">
        <v>205</v>
      </c>
      <c r="L198" s="144" t="s">
        <v>1085</v>
      </c>
      <c r="M198" s="136" t="str">
        <f>VLOOKUP(L198,CódigosRetorno!$A$2:$B$2004,2,FALSE)</f>
        <v>El dato ingresado como atributo @listURI es incorrecto.</v>
      </c>
      <c r="N198" s="145" t="s">
        <v>9</v>
      </c>
    </row>
    <row r="199" spans="1:14" ht="24" x14ac:dyDescent="0.3">
      <c r="A199" s="2"/>
      <c r="B199" s="936">
        <f>B190+1</f>
        <v>35</v>
      </c>
      <c r="C199" s="972" t="s">
        <v>1389</v>
      </c>
      <c r="D199" s="956" t="s">
        <v>326</v>
      </c>
      <c r="E199" s="956" t="s">
        <v>142</v>
      </c>
      <c r="F199" s="937" t="s">
        <v>297</v>
      </c>
      <c r="G199" s="937" t="s">
        <v>298</v>
      </c>
      <c r="H199" s="939" t="s">
        <v>1390</v>
      </c>
      <c r="I199" s="996">
        <v>1</v>
      </c>
      <c r="J199" s="193" t="s">
        <v>1391</v>
      </c>
      <c r="K199" s="128" t="s">
        <v>6</v>
      </c>
      <c r="L199" s="142" t="s">
        <v>1392</v>
      </c>
      <c r="M199" s="136" t="str">
        <f>VLOOKUP(L199,CódigosRetorno!$A$2:$B$2004,2,FALSE)</f>
        <v>El xml no contiene el tag de impuesto por linea (TaxtTotal).</v>
      </c>
      <c r="N199" s="145" t="s">
        <v>9</v>
      </c>
    </row>
    <row r="200" spans="1:14" ht="36" x14ac:dyDescent="0.3">
      <c r="A200" s="2"/>
      <c r="B200" s="936"/>
      <c r="C200" s="972"/>
      <c r="D200" s="956"/>
      <c r="E200" s="956"/>
      <c r="F200" s="948"/>
      <c r="G200" s="948"/>
      <c r="H200" s="949"/>
      <c r="I200" s="997"/>
      <c r="J200" s="193" t="s">
        <v>1393</v>
      </c>
      <c r="K200" s="128" t="s">
        <v>6</v>
      </c>
      <c r="L200" s="142" t="s">
        <v>1394</v>
      </c>
      <c r="M200" s="136" t="str">
        <f>VLOOKUP(L200,CódigosRetorno!$A$2:$B$2004,2,FALSE)</f>
        <v>El dato ingresado en el monto total de impuestos por línea no cumple con el formato establecido</v>
      </c>
      <c r="N200" s="145" t="s">
        <v>9</v>
      </c>
    </row>
    <row r="201" spans="1:14" ht="48" x14ac:dyDescent="0.3">
      <c r="A201" s="2"/>
      <c r="B201" s="936"/>
      <c r="C201" s="972"/>
      <c r="D201" s="956"/>
      <c r="E201" s="956"/>
      <c r="F201" s="948"/>
      <c r="G201" s="948"/>
      <c r="H201" s="949"/>
      <c r="I201" s="997"/>
      <c r="J201" s="193" t="s">
        <v>1395</v>
      </c>
      <c r="K201" s="749" t="s">
        <v>6</v>
      </c>
      <c r="L201" s="743" t="s">
        <v>1396</v>
      </c>
      <c r="M201" s="136" t="str">
        <f>VLOOKUP(L201,CódigosRetorno!$A$2:$B$2004,2,FALSE)</f>
        <v>El importe total de impuestos por línea no coincide con la sumatoria de los impuestos por línea.</v>
      </c>
      <c r="N201" s="145" t="s">
        <v>9</v>
      </c>
    </row>
    <row r="202" spans="1:14" x14ac:dyDescent="0.3">
      <c r="A202" s="2"/>
      <c r="B202" s="936"/>
      <c r="C202" s="972"/>
      <c r="D202" s="956"/>
      <c r="E202" s="956"/>
      <c r="F202" s="948"/>
      <c r="G202" s="948"/>
      <c r="H202" s="949"/>
      <c r="I202" s="997"/>
      <c r="J202" s="776" t="s">
        <v>1397</v>
      </c>
      <c r="K202" s="128" t="s">
        <v>6</v>
      </c>
      <c r="L202" s="78" t="s">
        <v>1398</v>
      </c>
      <c r="M202" s="136" t="str">
        <f>VLOOKUP(L202,CódigosRetorno!$A$2:$B$2004,2,FALSE)</f>
        <v>El tag cac:TaxTotal no debe repetirse a nivel de Item</v>
      </c>
      <c r="N202" s="80" t="s">
        <v>9</v>
      </c>
    </row>
    <row r="203" spans="1:14" ht="24" x14ac:dyDescent="0.3">
      <c r="A203" s="2"/>
      <c r="B203" s="936"/>
      <c r="C203" s="972"/>
      <c r="D203" s="956"/>
      <c r="E203" s="956"/>
      <c r="F203" s="135" t="s">
        <v>143</v>
      </c>
      <c r="G203" s="135" t="s">
        <v>305</v>
      </c>
      <c r="H203" s="92" t="s">
        <v>1364</v>
      </c>
      <c r="I203" s="469">
        <v>1</v>
      </c>
      <c r="J203" s="773" t="s">
        <v>1387</v>
      </c>
      <c r="K203" s="142" t="s">
        <v>6</v>
      </c>
      <c r="L203" s="144" t="s">
        <v>947</v>
      </c>
      <c r="M203" s="136" t="str">
        <f>VLOOKUP(L203,CódigosRetorno!$A$2:$B$2004,2,FALSE)</f>
        <v>La moneda debe ser la misma en todo el documento. Salvo las percepciones que sólo son en moneda nacional</v>
      </c>
      <c r="N203" s="135" t="s">
        <v>1091</v>
      </c>
    </row>
    <row r="204" spans="1:14" ht="36" x14ac:dyDescent="0.3">
      <c r="A204" s="2"/>
      <c r="B204" s="936">
        <f>B199+1</f>
        <v>36</v>
      </c>
      <c r="C204" s="972" t="s">
        <v>1399</v>
      </c>
      <c r="D204" s="956" t="s">
        <v>326</v>
      </c>
      <c r="E204" s="956" t="s">
        <v>142</v>
      </c>
      <c r="F204" s="937" t="s">
        <v>297</v>
      </c>
      <c r="G204" s="953" t="s">
        <v>298</v>
      </c>
      <c r="H204" s="939" t="s">
        <v>1400</v>
      </c>
      <c r="I204" s="996">
        <v>1</v>
      </c>
      <c r="J204" s="193" t="s">
        <v>1393</v>
      </c>
      <c r="K204" s="128" t="s">
        <v>6</v>
      </c>
      <c r="L204" s="144" t="s">
        <v>1401</v>
      </c>
      <c r="M204" s="136" t="str">
        <f>VLOOKUP(L204,CódigosRetorno!$A$2:$B$2004,2,FALSE)</f>
        <v>El dato ingresado en TaxableAmount de la linea no cumple con el formato establecido</v>
      </c>
      <c r="N204" s="135" t="s">
        <v>9</v>
      </c>
    </row>
    <row r="205" spans="1:14" ht="72" x14ac:dyDescent="0.3">
      <c r="A205" s="2"/>
      <c r="B205" s="936"/>
      <c r="C205" s="972"/>
      <c r="D205" s="956"/>
      <c r="E205" s="956"/>
      <c r="F205" s="948"/>
      <c r="G205" s="954"/>
      <c r="H205" s="949"/>
      <c r="I205" s="997"/>
      <c r="J205" s="193" t="s">
        <v>1402</v>
      </c>
      <c r="K205" s="743" t="s">
        <v>6</v>
      </c>
      <c r="L205" s="743" t="s">
        <v>1403</v>
      </c>
      <c r="M205" s="136" t="str">
        <f>VLOOKUP(L205,CódigosRetorno!$A$2:$B$2004,2,FALSE)</f>
        <v>La base imponible a nivel de línea difiere de la información consignada en el comprobante</v>
      </c>
      <c r="N205" s="135" t="s">
        <v>9</v>
      </c>
    </row>
    <row r="206" spans="1:14" ht="48" x14ac:dyDescent="0.3">
      <c r="A206" s="2"/>
      <c r="B206" s="936"/>
      <c r="C206" s="972"/>
      <c r="D206" s="956"/>
      <c r="E206" s="956"/>
      <c r="F206" s="948"/>
      <c r="G206" s="954"/>
      <c r="H206" s="949"/>
      <c r="I206" s="997"/>
      <c r="J206" s="193" t="s">
        <v>1404</v>
      </c>
      <c r="K206" s="743" t="s">
        <v>6</v>
      </c>
      <c r="L206" s="743" t="s">
        <v>1403</v>
      </c>
      <c r="M206" s="136" t="str">
        <f>VLOOKUP(L206,CódigosRetorno!$A$2:$B$2004,2,FALSE)</f>
        <v>La base imponible a nivel de línea difiere de la información consignada en el comprobante</v>
      </c>
      <c r="N206" s="135" t="s">
        <v>9</v>
      </c>
    </row>
    <row r="207" spans="1:14" ht="24" x14ac:dyDescent="0.3">
      <c r="A207" s="2"/>
      <c r="B207" s="936"/>
      <c r="C207" s="972"/>
      <c r="D207" s="956"/>
      <c r="E207" s="956"/>
      <c r="F207" s="135" t="s">
        <v>143</v>
      </c>
      <c r="G207" s="128" t="s">
        <v>305</v>
      </c>
      <c r="H207" s="92" t="s">
        <v>1405</v>
      </c>
      <c r="I207" s="469">
        <v>1</v>
      </c>
      <c r="J207" s="773" t="s">
        <v>1387</v>
      </c>
      <c r="K207" s="142" t="s">
        <v>6</v>
      </c>
      <c r="L207" s="144" t="s">
        <v>947</v>
      </c>
      <c r="M207" s="136" t="str">
        <f>VLOOKUP(L207,CódigosRetorno!$A$2:$B$2004,2,FALSE)</f>
        <v>La moneda debe ser la misma en todo el documento. Salvo las percepciones que sólo son en moneda nacional</v>
      </c>
      <c r="N207" s="135" t="s">
        <v>9</v>
      </c>
    </row>
    <row r="208" spans="1:14" ht="24" x14ac:dyDescent="0.3">
      <c r="A208" s="2"/>
      <c r="B208" s="936"/>
      <c r="C208" s="972"/>
      <c r="D208" s="956"/>
      <c r="E208" s="956"/>
      <c r="F208" s="936" t="s">
        <v>297</v>
      </c>
      <c r="G208" s="956" t="s">
        <v>298</v>
      </c>
      <c r="H208" s="972" t="s">
        <v>1406</v>
      </c>
      <c r="I208" s="983">
        <v>1</v>
      </c>
      <c r="J208" s="193" t="s">
        <v>1407</v>
      </c>
      <c r="K208" s="142" t="s">
        <v>6</v>
      </c>
      <c r="L208" s="144" t="s">
        <v>1408</v>
      </c>
      <c r="M208" s="136" t="str">
        <f>VLOOKUP(L208,CódigosRetorno!$A$2:$B$2004,2,FALSE)</f>
        <v>El dato ingresado en TaxAmount de la linea no cumple con el formato establecido</v>
      </c>
      <c r="N208" s="135" t="s">
        <v>9</v>
      </c>
    </row>
    <row r="209" spans="1:14" ht="36" x14ac:dyDescent="0.3">
      <c r="A209" s="2"/>
      <c r="B209" s="936"/>
      <c r="C209" s="972"/>
      <c r="D209" s="956"/>
      <c r="E209" s="956"/>
      <c r="F209" s="936"/>
      <c r="G209" s="956"/>
      <c r="H209" s="972"/>
      <c r="I209" s="983"/>
      <c r="J209" s="193" t="s">
        <v>1409</v>
      </c>
      <c r="K209" s="142" t="s">
        <v>6</v>
      </c>
      <c r="L209" s="144" t="s">
        <v>1410</v>
      </c>
      <c r="M209" s="136" t="str">
        <f>VLOOKUP(L209,CódigosRetorno!$A$2:$B$2004,2,FALSE)</f>
        <v>El monto de afectacion de IGV por linea debe ser igual a 0.00 para Exoneradas, Inafectas, Exportación, Gratuitas de exoneradas o Gratuitas de inafectas.</v>
      </c>
      <c r="N209" s="145" t="s">
        <v>9</v>
      </c>
    </row>
    <row r="210" spans="1:14" ht="60" x14ac:dyDescent="0.3">
      <c r="A210" s="2"/>
      <c r="B210" s="936"/>
      <c r="C210" s="972"/>
      <c r="D210" s="956"/>
      <c r="E210" s="956"/>
      <c r="F210" s="936"/>
      <c r="G210" s="956"/>
      <c r="H210" s="972"/>
      <c r="I210" s="983"/>
      <c r="J210" s="193" t="s">
        <v>1411</v>
      </c>
      <c r="K210" s="142" t="s">
        <v>6</v>
      </c>
      <c r="L210" s="144" t="s">
        <v>1412</v>
      </c>
      <c r="M210" s="136" t="str">
        <f>VLOOKUP(L210,CódigosRetorno!$A$2:$B$2004,2,FALSE)</f>
        <v>El monto de afectación de IGV por linea debe ser diferente a 0.00.</v>
      </c>
      <c r="N210" s="145" t="s">
        <v>9</v>
      </c>
    </row>
    <row r="211" spans="1:14" ht="48" x14ac:dyDescent="0.3">
      <c r="A211" s="2"/>
      <c r="B211" s="936"/>
      <c r="C211" s="972"/>
      <c r="D211" s="956"/>
      <c r="E211" s="956"/>
      <c r="F211" s="936"/>
      <c r="G211" s="956"/>
      <c r="H211" s="972"/>
      <c r="I211" s="983"/>
      <c r="J211" s="193" t="s">
        <v>1413</v>
      </c>
      <c r="K211" s="142" t="s">
        <v>6</v>
      </c>
      <c r="L211" s="144" t="s">
        <v>1410</v>
      </c>
      <c r="M211" s="136" t="str">
        <f>VLOOKUP(L211,CódigosRetorno!$A$2:$B$2004,2,FALSE)</f>
        <v>El monto de afectacion de IGV por linea debe ser igual a 0.00 para Exoneradas, Inafectas, Exportación, Gratuitas de exoneradas o Gratuitas de inafectas.</v>
      </c>
      <c r="N211" s="145" t="s">
        <v>9</v>
      </c>
    </row>
    <row r="212" spans="1:14" ht="48" x14ac:dyDescent="0.3">
      <c r="A212" s="2"/>
      <c r="B212" s="936"/>
      <c r="C212" s="972"/>
      <c r="D212" s="956"/>
      <c r="E212" s="956"/>
      <c r="F212" s="936"/>
      <c r="G212" s="956"/>
      <c r="H212" s="972"/>
      <c r="I212" s="983"/>
      <c r="J212" s="193" t="s">
        <v>1414</v>
      </c>
      <c r="K212" s="142" t="s">
        <v>6</v>
      </c>
      <c r="L212" s="144" t="s">
        <v>1412</v>
      </c>
      <c r="M212" s="136" t="str">
        <f>VLOOKUP(L212,CódigosRetorno!$A$2:$B$2004,2,FALSE)</f>
        <v>El monto de afectación de IGV por linea debe ser diferente a 0.00.</v>
      </c>
      <c r="N212" s="145" t="s">
        <v>9</v>
      </c>
    </row>
    <row r="213" spans="1:14" ht="48" x14ac:dyDescent="0.3">
      <c r="A213" s="2"/>
      <c r="B213" s="936"/>
      <c r="C213" s="972"/>
      <c r="D213" s="956"/>
      <c r="E213" s="956"/>
      <c r="F213" s="936"/>
      <c r="G213" s="956"/>
      <c r="H213" s="972"/>
      <c r="I213" s="983"/>
      <c r="J213" s="193" t="s">
        <v>1415</v>
      </c>
      <c r="K213" s="142" t="s">
        <v>6</v>
      </c>
      <c r="L213" s="144" t="s">
        <v>1416</v>
      </c>
      <c r="M213" s="136" t="str">
        <f>VLOOKUP(L213,CódigosRetorno!$A$2:$B$2004,2,FALSE)</f>
        <v>El producto del factor y monto base de la afectación del IGV/IVAP no corresponde al monto de afectacion de linea.</v>
      </c>
      <c r="N213" s="135" t="s">
        <v>9</v>
      </c>
    </row>
    <row r="214" spans="1:14" ht="24" x14ac:dyDescent="0.3">
      <c r="A214" s="2"/>
      <c r="B214" s="936"/>
      <c r="C214" s="972"/>
      <c r="D214" s="956"/>
      <c r="E214" s="956"/>
      <c r="F214" s="135" t="s">
        <v>143</v>
      </c>
      <c r="G214" s="128" t="s">
        <v>305</v>
      </c>
      <c r="H214" s="92" t="s">
        <v>1364</v>
      </c>
      <c r="I214" s="469">
        <v>1</v>
      </c>
      <c r="J214" s="773" t="s">
        <v>1387</v>
      </c>
      <c r="K214" s="142" t="s">
        <v>6</v>
      </c>
      <c r="L214" s="144" t="s">
        <v>947</v>
      </c>
      <c r="M214" s="136" t="str">
        <f>VLOOKUP(L214,CódigosRetorno!$A$2:$B$2004,2,FALSE)</f>
        <v>La moneda debe ser la misma en todo el documento. Salvo las percepciones que sólo son en moneda nacional</v>
      </c>
      <c r="N214" s="135" t="s">
        <v>1091</v>
      </c>
    </row>
    <row r="215" spans="1:14" ht="24" x14ac:dyDescent="0.3">
      <c r="A215" s="2"/>
      <c r="B215" s="936"/>
      <c r="C215" s="972"/>
      <c r="D215" s="956"/>
      <c r="E215" s="956"/>
      <c r="F215" s="936" t="s">
        <v>1417</v>
      </c>
      <c r="G215" s="936" t="s">
        <v>1418</v>
      </c>
      <c r="H215" s="972" t="s">
        <v>1419</v>
      </c>
      <c r="I215" s="983">
        <v>1</v>
      </c>
      <c r="J215" s="773" t="s">
        <v>1420</v>
      </c>
      <c r="K215" s="142" t="s">
        <v>6</v>
      </c>
      <c r="L215" s="144" t="s">
        <v>1421</v>
      </c>
      <c r="M215" s="136" t="str">
        <f>VLOOKUP(L215,CódigosRetorno!$A$2:$B$2004,2,FALSE)</f>
        <v>El XML no contiene el tag de la tasa del tributo de la línea</v>
      </c>
      <c r="N215" s="145" t="s">
        <v>9</v>
      </c>
    </row>
    <row r="216" spans="1:14" ht="36" x14ac:dyDescent="0.3">
      <c r="A216" s="2"/>
      <c r="B216" s="936"/>
      <c r="C216" s="972"/>
      <c r="D216" s="956"/>
      <c r="E216" s="956"/>
      <c r="F216" s="936"/>
      <c r="G216" s="936"/>
      <c r="H216" s="972"/>
      <c r="I216" s="983"/>
      <c r="J216" s="193" t="s">
        <v>1422</v>
      </c>
      <c r="K216" s="142" t="s">
        <v>6</v>
      </c>
      <c r="L216" s="144" t="s">
        <v>1423</v>
      </c>
      <c r="M216" s="136" t="str">
        <f>VLOOKUP(L216,CódigosRetorno!$A$2:$B$2004,2,FALSE)</f>
        <v>El dato ingresado como factor de afectacion por linea no cumple con el formato establecido.</v>
      </c>
      <c r="N216" s="145" t="s">
        <v>9</v>
      </c>
    </row>
    <row r="217" spans="1:14" ht="48" x14ac:dyDescent="0.3">
      <c r="A217" s="2"/>
      <c r="B217" s="936"/>
      <c r="C217" s="972"/>
      <c r="D217" s="956"/>
      <c r="E217" s="956"/>
      <c r="F217" s="936"/>
      <c r="G217" s="936"/>
      <c r="H217" s="972"/>
      <c r="I217" s="983"/>
      <c r="J217" s="193" t="s">
        <v>1424</v>
      </c>
      <c r="K217" s="142" t="s">
        <v>6</v>
      </c>
      <c r="L217" s="144" t="s">
        <v>1425</v>
      </c>
      <c r="M217" s="136" t="str">
        <f>VLOOKUP(L217,CódigosRetorno!$A$2:$B$2004,2,FALSE)</f>
        <v>El factor de afectación de IGV por linea debe ser diferente a 0.00.</v>
      </c>
      <c r="N217" s="145" t="s">
        <v>9</v>
      </c>
    </row>
    <row r="218" spans="1:14" ht="36" x14ac:dyDescent="0.3">
      <c r="A218" s="2"/>
      <c r="B218" s="936"/>
      <c r="C218" s="972"/>
      <c r="D218" s="956"/>
      <c r="E218" s="956"/>
      <c r="F218" s="936"/>
      <c r="G218" s="936"/>
      <c r="H218" s="972"/>
      <c r="I218" s="983"/>
      <c r="J218" s="193" t="s">
        <v>1426</v>
      </c>
      <c r="K218" s="142" t="s">
        <v>6</v>
      </c>
      <c r="L218" s="144" t="s">
        <v>1425</v>
      </c>
      <c r="M218" s="136" t="str">
        <f>VLOOKUP(L218,CódigosRetorno!$A$2:$B$2004,2,FALSE)</f>
        <v>El factor de afectación de IGV por linea debe ser diferente a 0.00.</v>
      </c>
      <c r="N218" s="145" t="s">
        <v>9</v>
      </c>
    </row>
    <row r="219" spans="1:14" ht="36" x14ac:dyDescent="0.3">
      <c r="A219" s="2"/>
      <c r="B219" s="936"/>
      <c r="C219" s="972"/>
      <c r="D219" s="956"/>
      <c r="E219" s="956"/>
      <c r="F219" s="936" t="s">
        <v>327</v>
      </c>
      <c r="G219" s="956" t="s">
        <v>1427</v>
      </c>
      <c r="H219" s="935" t="s">
        <v>1428</v>
      </c>
      <c r="I219" s="983">
        <v>1</v>
      </c>
      <c r="J219" s="193" t="s">
        <v>1429</v>
      </c>
      <c r="K219" s="142" t="s">
        <v>6</v>
      </c>
      <c r="L219" s="144" t="s">
        <v>1430</v>
      </c>
      <c r="M219" s="136" t="str">
        <f>VLOOKUP(L219,CódigosRetorno!$A$2:$B$2004,2,FALSE)</f>
        <v>El XML no contiene el tag cbc:TaxExemptionReasonCode de Afectacion al IGV</v>
      </c>
      <c r="N219" s="145" t="s">
        <v>9</v>
      </c>
    </row>
    <row r="220" spans="1:14" ht="24" x14ac:dyDescent="0.3">
      <c r="A220" s="2"/>
      <c r="B220" s="936"/>
      <c r="C220" s="972"/>
      <c r="D220" s="956"/>
      <c r="E220" s="956"/>
      <c r="F220" s="936"/>
      <c r="G220" s="956"/>
      <c r="H220" s="935"/>
      <c r="I220" s="983"/>
      <c r="J220" s="193" t="s">
        <v>1431</v>
      </c>
      <c r="K220" s="142" t="s">
        <v>6</v>
      </c>
      <c r="L220" s="144" t="s">
        <v>1432</v>
      </c>
      <c r="M220" s="136" t="str">
        <f>VLOOKUP(L220,CódigosRetorno!$A$2:$B$2004,2,FALSE)</f>
        <v>Afectación de IGV no corresponde al código de tributo de la linea.</v>
      </c>
      <c r="N220" s="135" t="s">
        <v>9</v>
      </c>
    </row>
    <row r="221" spans="1:14" ht="48" x14ac:dyDescent="0.3">
      <c r="A221" s="2"/>
      <c r="B221" s="936"/>
      <c r="C221" s="972"/>
      <c r="D221" s="956"/>
      <c r="E221" s="956"/>
      <c r="F221" s="936"/>
      <c r="G221" s="956"/>
      <c r="H221" s="935"/>
      <c r="I221" s="983"/>
      <c r="J221" s="193" t="s">
        <v>1433</v>
      </c>
      <c r="K221" s="142" t="s">
        <v>6</v>
      </c>
      <c r="L221" s="144" t="s">
        <v>1434</v>
      </c>
      <c r="M221" s="136" t="str">
        <f>VLOOKUP(L221,CódigosRetorno!$A$2:$B$2004,2,FALSE)</f>
        <v>El tipo de afectacion del IGV es incorrecto</v>
      </c>
      <c r="N221" s="135" t="s">
        <v>1435</v>
      </c>
    </row>
    <row r="222" spans="1:14" ht="36" x14ac:dyDescent="0.3">
      <c r="A222" s="2"/>
      <c r="B222" s="936"/>
      <c r="C222" s="972"/>
      <c r="D222" s="956"/>
      <c r="E222" s="956"/>
      <c r="F222" s="936"/>
      <c r="G222" s="956"/>
      <c r="H222" s="935"/>
      <c r="I222" s="983"/>
      <c r="J222" s="193" t="s">
        <v>1436</v>
      </c>
      <c r="K222" s="142" t="s">
        <v>6</v>
      </c>
      <c r="L222" s="144" t="s">
        <v>1437</v>
      </c>
      <c r="M222" s="136" t="str">
        <f>VLOOKUP(L222,CódigosRetorno!$A$2:$B$2004,2,FALSE)</f>
        <v>Operaciones de exportacion, deben consignar Tipo Afectacion igual a 40</v>
      </c>
      <c r="N222" s="135" t="s">
        <v>9</v>
      </c>
    </row>
    <row r="223" spans="1:14" ht="48" x14ac:dyDescent="0.3">
      <c r="A223" s="2"/>
      <c r="B223" s="936"/>
      <c r="C223" s="972"/>
      <c r="D223" s="956"/>
      <c r="E223" s="956"/>
      <c r="F223" s="936"/>
      <c r="G223" s="956"/>
      <c r="H223" s="935"/>
      <c r="I223" s="983"/>
      <c r="J223" s="193" t="s">
        <v>1438</v>
      </c>
      <c r="K223" s="142" t="s">
        <v>6</v>
      </c>
      <c r="L223" s="144" t="s">
        <v>1439</v>
      </c>
      <c r="M223" s="136" t="str">
        <f>VLOOKUP(L223,CódigosRetorno!$A$2:$B$2004,2,FALSE)</f>
        <v>Comprobante operacion sujeta IVAP solo debe tener ítems con código de afectación del IGV igual a 17</v>
      </c>
      <c r="N223" s="135" t="s">
        <v>9</v>
      </c>
    </row>
    <row r="224" spans="1:14" ht="24" x14ac:dyDescent="0.3">
      <c r="A224" s="2"/>
      <c r="B224" s="936"/>
      <c r="C224" s="972"/>
      <c r="D224" s="956"/>
      <c r="E224" s="956" t="s">
        <v>181</v>
      </c>
      <c r="F224" s="936"/>
      <c r="G224" s="145" t="s">
        <v>1056</v>
      </c>
      <c r="H224" s="92" t="s">
        <v>1076</v>
      </c>
      <c r="I224" s="469" t="s">
        <v>2425</v>
      </c>
      <c r="J224" s="193" t="s">
        <v>1058</v>
      </c>
      <c r="K224" s="142" t="s">
        <v>205</v>
      </c>
      <c r="L224" s="144" t="s">
        <v>1077</v>
      </c>
      <c r="M224" s="136" t="str">
        <f>VLOOKUP(L224,CódigosRetorno!$A$2:$B$2004,2,FALSE)</f>
        <v>El dato ingresado como atributo @listAgencyName es incorrecto.</v>
      </c>
      <c r="N224" s="145" t="s">
        <v>9</v>
      </c>
    </row>
    <row r="225" spans="1:14" ht="24" x14ac:dyDescent="0.3">
      <c r="A225" s="2"/>
      <c r="B225" s="936"/>
      <c r="C225" s="972"/>
      <c r="D225" s="956"/>
      <c r="E225" s="956"/>
      <c r="F225" s="936"/>
      <c r="G225" s="145" t="s">
        <v>1440</v>
      </c>
      <c r="H225" s="92" t="s">
        <v>1079</v>
      </c>
      <c r="I225" s="469" t="s">
        <v>2425</v>
      </c>
      <c r="J225" s="193" t="s">
        <v>1441</v>
      </c>
      <c r="K225" s="128" t="s">
        <v>205</v>
      </c>
      <c r="L225" s="142" t="s">
        <v>1081</v>
      </c>
      <c r="M225" s="136" t="str">
        <f>VLOOKUP(L225,CódigosRetorno!$A$2:$B$2004,2,FALSE)</f>
        <v>El dato ingresado como atributo @listName es incorrecto.</v>
      </c>
      <c r="N225" s="145" t="s">
        <v>9</v>
      </c>
    </row>
    <row r="226" spans="1:14" ht="36" x14ac:dyDescent="0.3">
      <c r="A226" s="2"/>
      <c r="B226" s="936"/>
      <c r="C226" s="972"/>
      <c r="D226" s="956"/>
      <c r="E226" s="956"/>
      <c r="F226" s="936"/>
      <c r="G226" s="135" t="s">
        <v>1442</v>
      </c>
      <c r="H226" s="92" t="s">
        <v>1083</v>
      </c>
      <c r="I226" s="469" t="s">
        <v>2425</v>
      </c>
      <c r="J226" s="193" t="s">
        <v>1443</v>
      </c>
      <c r="K226" s="142" t="s">
        <v>205</v>
      </c>
      <c r="L226" s="144" t="s">
        <v>1085</v>
      </c>
      <c r="M226" s="136" t="str">
        <f>VLOOKUP(L226,CódigosRetorno!$A$2:$B$2004,2,FALSE)</f>
        <v>El dato ingresado como atributo @listURI es incorrecto.</v>
      </c>
      <c r="N226" s="145" t="s">
        <v>9</v>
      </c>
    </row>
    <row r="227" spans="1:14" ht="24" x14ac:dyDescent="0.3">
      <c r="A227" s="2"/>
      <c r="B227" s="936"/>
      <c r="C227" s="972"/>
      <c r="D227" s="956"/>
      <c r="E227" s="956" t="s">
        <v>142</v>
      </c>
      <c r="F227" s="936" t="s">
        <v>658</v>
      </c>
      <c r="G227" s="956" t="s">
        <v>1001</v>
      </c>
      <c r="H227" s="935" t="s">
        <v>1444</v>
      </c>
      <c r="I227" s="983">
        <v>1</v>
      </c>
      <c r="J227" s="193" t="s">
        <v>601</v>
      </c>
      <c r="K227" s="142" t="s">
        <v>6</v>
      </c>
      <c r="L227" s="144" t="s">
        <v>1445</v>
      </c>
      <c r="M227" s="136" t="str">
        <f>VLOOKUP(L227,CódigosRetorno!$A$2:$B$2004,2,FALSE)</f>
        <v>El XML no contiene el tag cac:TaxCategory/cac:TaxScheme/cbc:ID del Item</v>
      </c>
      <c r="N227" s="145" t="s">
        <v>9</v>
      </c>
    </row>
    <row r="228" spans="1:14" ht="24" x14ac:dyDescent="0.3">
      <c r="A228" s="2"/>
      <c r="B228" s="936"/>
      <c r="C228" s="972"/>
      <c r="D228" s="956"/>
      <c r="E228" s="956"/>
      <c r="F228" s="936"/>
      <c r="G228" s="956"/>
      <c r="H228" s="935"/>
      <c r="I228" s="983"/>
      <c r="J228" s="193" t="s">
        <v>465</v>
      </c>
      <c r="K228" s="142" t="s">
        <v>6</v>
      </c>
      <c r="L228" s="144" t="s">
        <v>1446</v>
      </c>
      <c r="M228" s="136" t="str">
        <f>VLOOKUP(L228,CódigosRetorno!$A$2:$B$2004,2,FALSE)</f>
        <v>El codigo del tributo es invalido</v>
      </c>
      <c r="N228" s="135" t="s">
        <v>1447</v>
      </c>
    </row>
    <row r="229" spans="1:14" ht="24" x14ac:dyDescent="0.3">
      <c r="A229" s="2"/>
      <c r="B229" s="936"/>
      <c r="C229" s="972"/>
      <c r="D229" s="956"/>
      <c r="E229" s="956"/>
      <c r="F229" s="936"/>
      <c r="G229" s="956"/>
      <c r="H229" s="935"/>
      <c r="I229" s="983"/>
      <c r="J229" s="777" t="s">
        <v>1448</v>
      </c>
      <c r="K229" s="142" t="s">
        <v>6</v>
      </c>
      <c r="L229" s="144" t="s">
        <v>1449</v>
      </c>
      <c r="M229" s="136" t="str">
        <f>VLOOKUP(L229,CódigosRetorno!$A$2:$B$2004,2,FALSE)</f>
        <v>El código de tributo no debe repetirse a nivel de item</v>
      </c>
      <c r="N229" s="145" t="s">
        <v>9</v>
      </c>
    </row>
    <row r="230" spans="1:14" ht="72" x14ac:dyDescent="0.3">
      <c r="A230" s="2"/>
      <c r="B230" s="936"/>
      <c r="C230" s="972"/>
      <c r="D230" s="956"/>
      <c r="E230" s="956"/>
      <c r="F230" s="936"/>
      <c r="G230" s="956"/>
      <c r="H230" s="935"/>
      <c r="I230" s="983"/>
      <c r="J230" s="775" t="s">
        <v>1450</v>
      </c>
      <c r="K230" s="142" t="s">
        <v>6</v>
      </c>
      <c r="L230" s="144" t="s">
        <v>1451</v>
      </c>
      <c r="M230" s="136" t="str">
        <f>VLOOKUP(L230,CódigosRetorno!$A$2:$B$2004,2,FALSE)</f>
        <v>El XML debe contener al menos un tributo por linea de afectacion por IGV</v>
      </c>
      <c r="N230" s="145" t="s">
        <v>9</v>
      </c>
    </row>
    <row r="231" spans="1:14" ht="108" x14ac:dyDescent="0.3">
      <c r="A231" s="2"/>
      <c r="B231" s="936"/>
      <c r="C231" s="972"/>
      <c r="D231" s="956"/>
      <c r="E231" s="956"/>
      <c r="F231" s="936"/>
      <c r="G231" s="956"/>
      <c r="H231" s="935"/>
      <c r="I231" s="983"/>
      <c r="J231" s="773" t="s">
        <v>1452</v>
      </c>
      <c r="K231" s="142" t="s">
        <v>6</v>
      </c>
      <c r="L231" s="144" t="s">
        <v>1453</v>
      </c>
      <c r="M231" s="136" t="str">
        <f>VLOOKUP(L231,CódigosRetorno!$A$2:$B$2004,2,FALSE)</f>
        <v>La combinación de tributos no es permitida</v>
      </c>
      <c r="N231" s="145" t="s">
        <v>9</v>
      </c>
    </row>
    <row r="232" spans="1:14" ht="24" x14ac:dyDescent="0.3">
      <c r="A232" s="2"/>
      <c r="B232" s="936"/>
      <c r="C232" s="972"/>
      <c r="D232" s="956"/>
      <c r="E232" s="956" t="s">
        <v>181</v>
      </c>
      <c r="F232" s="936"/>
      <c r="G232" s="135" t="s">
        <v>1454</v>
      </c>
      <c r="H232" s="136" t="s">
        <v>1124</v>
      </c>
      <c r="I232" s="469" t="s">
        <v>2425</v>
      </c>
      <c r="J232" s="193" t="s">
        <v>1455</v>
      </c>
      <c r="K232" s="128" t="s">
        <v>205</v>
      </c>
      <c r="L232" s="142" t="s">
        <v>1126</v>
      </c>
      <c r="M232" s="136" t="str">
        <f>VLOOKUP(L232,CódigosRetorno!$A$2:$B$2004,2,FALSE)</f>
        <v>El dato ingresado como atributo @schemeName es incorrecto.</v>
      </c>
      <c r="N232" s="145" t="s">
        <v>9</v>
      </c>
    </row>
    <row r="233" spans="1:14" ht="24" x14ac:dyDescent="0.3">
      <c r="A233" s="2"/>
      <c r="B233" s="936"/>
      <c r="C233" s="972"/>
      <c r="D233" s="956"/>
      <c r="E233" s="956"/>
      <c r="F233" s="936"/>
      <c r="G233" s="135" t="s">
        <v>1056</v>
      </c>
      <c r="H233" s="136" t="s">
        <v>1057</v>
      </c>
      <c r="I233" s="469" t="s">
        <v>2425</v>
      </c>
      <c r="J233" s="193" t="s">
        <v>1058</v>
      </c>
      <c r="K233" s="128" t="s">
        <v>205</v>
      </c>
      <c r="L233" s="142" t="s">
        <v>1059</v>
      </c>
      <c r="M233" s="136" t="str">
        <f>VLOOKUP(L233,CódigosRetorno!$A$2:$B$2004,2,FALSE)</f>
        <v>El dato ingresado como atributo @schemeAgencyName es incorrecto.</v>
      </c>
      <c r="N233" s="145" t="s">
        <v>9</v>
      </c>
    </row>
    <row r="234" spans="1:14" ht="36" x14ac:dyDescent="0.3">
      <c r="A234" s="2"/>
      <c r="B234" s="936"/>
      <c r="C234" s="972"/>
      <c r="D234" s="956"/>
      <c r="E234" s="956"/>
      <c r="F234" s="936"/>
      <c r="G234" s="145" t="s">
        <v>1456</v>
      </c>
      <c r="H234" s="92" t="s">
        <v>1128</v>
      </c>
      <c r="I234" s="469" t="s">
        <v>2425</v>
      </c>
      <c r="J234" s="193" t="s">
        <v>1457</v>
      </c>
      <c r="K234" s="142" t="s">
        <v>205</v>
      </c>
      <c r="L234" s="144" t="s">
        <v>1130</v>
      </c>
      <c r="M234" s="136" t="str">
        <f>VLOOKUP(L234,CódigosRetorno!$A$2:$B$2004,2,FALSE)</f>
        <v>El dato ingresado como atributo @schemeURI es incorrecto.</v>
      </c>
      <c r="N234" s="145" t="s">
        <v>9</v>
      </c>
    </row>
    <row r="235" spans="1:14" ht="24" x14ac:dyDescent="0.3">
      <c r="A235" s="2"/>
      <c r="B235" s="936"/>
      <c r="C235" s="972"/>
      <c r="D235" s="956"/>
      <c r="E235" s="956" t="s">
        <v>142</v>
      </c>
      <c r="F235" s="936" t="s">
        <v>1458</v>
      </c>
      <c r="G235" s="956" t="s">
        <v>1001</v>
      </c>
      <c r="H235" s="935" t="s">
        <v>1459</v>
      </c>
      <c r="I235" s="983">
        <v>1</v>
      </c>
      <c r="J235" s="193" t="s">
        <v>601</v>
      </c>
      <c r="K235" s="142" t="s">
        <v>6</v>
      </c>
      <c r="L235" s="144" t="s">
        <v>1460</v>
      </c>
      <c r="M235" s="136" t="str">
        <f>VLOOKUP(L235,CódigosRetorno!$A$2:$B$2004,2,FALSE)</f>
        <v>El XML no contiene el tag o no existe información del nombre de tributo de la línea</v>
      </c>
      <c r="N235" s="145" t="s">
        <v>9</v>
      </c>
    </row>
    <row r="236" spans="1:14" ht="24" x14ac:dyDescent="0.3">
      <c r="A236" s="2"/>
      <c r="B236" s="936"/>
      <c r="C236" s="972"/>
      <c r="D236" s="956"/>
      <c r="E236" s="956"/>
      <c r="F236" s="936"/>
      <c r="G236" s="956"/>
      <c r="H236" s="935"/>
      <c r="I236" s="983"/>
      <c r="J236" s="773" t="s">
        <v>1461</v>
      </c>
      <c r="K236" s="142" t="s">
        <v>6</v>
      </c>
      <c r="L236" s="144" t="s">
        <v>1013</v>
      </c>
      <c r="M236" s="136" t="str">
        <f>VLOOKUP(L236,CódigosRetorno!$A$2:$B$2004,2,FALSE)</f>
        <v>Nombre de tributo no corresponde al código de tributo de la linea.</v>
      </c>
      <c r="N236" s="135" t="s">
        <v>1447</v>
      </c>
    </row>
    <row r="237" spans="1:14" ht="36" x14ac:dyDescent="0.3">
      <c r="A237" s="2"/>
      <c r="B237" s="936"/>
      <c r="C237" s="972"/>
      <c r="D237" s="956"/>
      <c r="E237" s="956"/>
      <c r="F237" s="135" t="s">
        <v>143</v>
      </c>
      <c r="G237" s="128"/>
      <c r="H237" s="138" t="s">
        <v>1462</v>
      </c>
      <c r="I237" s="469">
        <v>1</v>
      </c>
      <c r="J237" s="773" t="s">
        <v>1463</v>
      </c>
      <c r="K237" s="142" t="s">
        <v>6</v>
      </c>
      <c r="L237" s="142" t="s">
        <v>1464</v>
      </c>
      <c r="M237" s="136" t="str">
        <f>VLOOKUP(L237,CódigosRetorno!$A$2:$B$2004,2,FALSE)</f>
        <v>El Name o TaxTypeCode debe corresponder al codigo de tributo del item</v>
      </c>
      <c r="N237" s="135" t="s">
        <v>1447</v>
      </c>
    </row>
    <row r="238" spans="1:14" ht="36" x14ac:dyDescent="0.3">
      <c r="A238" s="2"/>
      <c r="B238" s="936">
        <f>B204+1</f>
        <v>37</v>
      </c>
      <c r="C238" s="972" t="s">
        <v>1465</v>
      </c>
      <c r="D238" s="956" t="s">
        <v>326</v>
      </c>
      <c r="E238" s="956" t="s">
        <v>181</v>
      </c>
      <c r="F238" s="135" t="s">
        <v>297</v>
      </c>
      <c r="G238" s="128" t="s">
        <v>298</v>
      </c>
      <c r="H238" s="136" t="s">
        <v>1400</v>
      </c>
      <c r="I238" s="469" t="s">
        <v>2425</v>
      </c>
      <c r="J238" s="193" t="s">
        <v>1393</v>
      </c>
      <c r="K238" s="128" t="s">
        <v>6</v>
      </c>
      <c r="L238" s="144" t="s">
        <v>1401</v>
      </c>
      <c r="M238" s="136" t="str">
        <f>VLOOKUP(L238,CódigosRetorno!$A$2:$B$2004,2,FALSE)</f>
        <v>El dato ingresado en TaxableAmount de la linea no cumple con el formato establecido</v>
      </c>
      <c r="N238" s="135" t="s">
        <v>9</v>
      </c>
    </row>
    <row r="239" spans="1:14" ht="24" x14ac:dyDescent="0.3">
      <c r="A239" s="2"/>
      <c r="B239" s="936"/>
      <c r="C239" s="972"/>
      <c r="D239" s="956"/>
      <c r="E239" s="956"/>
      <c r="F239" s="135" t="s">
        <v>143</v>
      </c>
      <c r="G239" s="128" t="s">
        <v>305</v>
      </c>
      <c r="H239" s="92" t="s">
        <v>1364</v>
      </c>
      <c r="I239" s="469">
        <v>1</v>
      </c>
      <c r="J239" s="773" t="s">
        <v>1387</v>
      </c>
      <c r="K239" s="142" t="s">
        <v>6</v>
      </c>
      <c r="L239" s="144" t="s">
        <v>947</v>
      </c>
      <c r="M239" s="136" t="str">
        <f>VLOOKUP(L239,CódigosRetorno!$A$2:$B$2004,2,FALSE)</f>
        <v>La moneda debe ser la misma en todo el documento. Salvo las percepciones que sólo son en moneda nacional</v>
      </c>
      <c r="N239" s="135" t="s">
        <v>1091</v>
      </c>
    </row>
    <row r="240" spans="1:14" ht="24" x14ac:dyDescent="0.3">
      <c r="A240" s="2"/>
      <c r="B240" s="936"/>
      <c r="C240" s="972"/>
      <c r="D240" s="956"/>
      <c r="E240" s="956"/>
      <c r="F240" s="936" t="s">
        <v>297</v>
      </c>
      <c r="G240" s="956" t="s">
        <v>298</v>
      </c>
      <c r="H240" s="935" t="s">
        <v>1466</v>
      </c>
      <c r="I240" s="983">
        <v>1</v>
      </c>
      <c r="J240" s="193" t="s">
        <v>1407</v>
      </c>
      <c r="K240" s="142" t="s">
        <v>6</v>
      </c>
      <c r="L240" s="144" t="s">
        <v>1408</v>
      </c>
      <c r="M240" s="136" t="str">
        <f>VLOOKUP(L240,CódigosRetorno!$A$2:$B$2004,2,FALSE)</f>
        <v>El dato ingresado en TaxAmount de la linea no cumple con el formato establecido</v>
      </c>
      <c r="N240" s="145" t="s">
        <v>9</v>
      </c>
    </row>
    <row r="241" spans="1:14" ht="48" x14ac:dyDescent="0.3">
      <c r="A241" s="2"/>
      <c r="B241" s="936"/>
      <c r="C241" s="972"/>
      <c r="D241" s="956"/>
      <c r="E241" s="956"/>
      <c r="F241" s="936"/>
      <c r="G241" s="956"/>
      <c r="H241" s="935"/>
      <c r="I241" s="983"/>
      <c r="J241" s="193" t="s">
        <v>1467</v>
      </c>
      <c r="K241" s="142" t="s">
        <v>6</v>
      </c>
      <c r="L241" s="144" t="s">
        <v>1468</v>
      </c>
      <c r="M241" s="136" t="str">
        <f>VLOOKUP(L241,CódigosRetorno!$A$2:$B$2004,2,FALSE)</f>
        <v>El producto del factor y monto base de la afectación del ISC no corresponde al monto de afectacion de linea.</v>
      </c>
      <c r="N241" s="145" t="s">
        <v>9</v>
      </c>
    </row>
    <row r="242" spans="1:14" ht="48" x14ac:dyDescent="0.3">
      <c r="A242" s="2"/>
      <c r="B242" s="936"/>
      <c r="C242" s="972"/>
      <c r="D242" s="956"/>
      <c r="E242" s="956"/>
      <c r="F242" s="936"/>
      <c r="G242" s="956"/>
      <c r="H242" s="935"/>
      <c r="I242" s="983"/>
      <c r="J242" s="193" t="s">
        <v>1469</v>
      </c>
      <c r="K242" s="142" t="s">
        <v>6</v>
      </c>
      <c r="L242" s="144" t="s">
        <v>1470</v>
      </c>
      <c r="M242" s="136" t="str">
        <f>VLOOKUP(L242,CódigosRetorno!$A$2:$B$2004,2,FALSE)</f>
        <v>El producto del factor y monto base de la afectación de otros tributos no corresponde al monto de afectacion de linea.</v>
      </c>
      <c r="N242" s="145" t="s">
        <v>9</v>
      </c>
    </row>
    <row r="243" spans="1:14" ht="24" x14ac:dyDescent="0.3">
      <c r="A243" s="2"/>
      <c r="B243" s="936"/>
      <c r="C243" s="972"/>
      <c r="D243" s="956"/>
      <c r="E243" s="956"/>
      <c r="F243" s="135" t="s">
        <v>143</v>
      </c>
      <c r="G243" s="128" t="s">
        <v>305</v>
      </c>
      <c r="H243" s="92" t="s">
        <v>1364</v>
      </c>
      <c r="I243" s="469">
        <v>1</v>
      </c>
      <c r="J243" s="773" t="s">
        <v>1387</v>
      </c>
      <c r="K243" s="142" t="s">
        <v>6</v>
      </c>
      <c r="L243" s="144" t="s">
        <v>947</v>
      </c>
      <c r="M243" s="136" t="str">
        <f>VLOOKUP(L243,CódigosRetorno!$A$2:$B$2004,2,FALSE)</f>
        <v>La moneda debe ser la misma en todo el documento. Salvo las percepciones que sólo son en moneda nacional</v>
      </c>
      <c r="N243" s="135" t="s">
        <v>1091</v>
      </c>
    </row>
    <row r="244" spans="1:14" ht="24" x14ac:dyDescent="0.3">
      <c r="A244" s="2"/>
      <c r="B244" s="936"/>
      <c r="C244" s="972"/>
      <c r="D244" s="956"/>
      <c r="E244" s="956"/>
      <c r="F244" s="936" t="s">
        <v>1417</v>
      </c>
      <c r="G244" s="936" t="s">
        <v>1418</v>
      </c>
      <c r="H244" s="935" t="s">
        <v>1471</v>
      </c>
      <c r="I244" s="983">
        <v>1</v>
      </c>
      <c r="J244" s="773" t="s">
        <v>1420</v>
      </c>
      <c r="K244" s="142" t="s">
        <v>6</v>
      </c>
      <c r="L244" s="144" t="s">
        <v>1421</v>
      </c>
      <c r="M244" s="136" t="str">
        <f>VLOOKUP(L244,CódigosRetorno!$A$2:$B$2004,2,FALSE)</f>
        <v>El XML no contiene el tag de la tasa del tributo de la línea</v>
      </c>
      <c r="N244" s="145" t="s">
        <v>9</v>
      </c>
    </row>
    <row r="245" spans="1:14" ht="36" x14ac:dyDescent="0.3">
      <c r="A245" s="2"/>
      <c r="B245" s="936"/>
      <c r="C245" s="972"/>
      <c r="D245" s="956"/>
      <c r="E245" s="956"/>
      <c r="F245" s="936"/>
      <c r="G245" s="936"/>
      <c r="H245" s="935"/>
      <c r="I245" s="983"/>
      <c r="J245" s="193" t="s">
        <v>1422</v>
      </c>
      <c r="K245" s="142" t="s">
        <v>6</v>
      </c>
      <c r="L245" s="144" t="s">
        <v>1423</v>
      </c>
      <c r="M245" s="136" t="str">
        <f>VLOOKUP(L245,CódigosRetorno!$A$2:$B$2004,2,FALSE)</f>
        <v>El dato ingresado como factor de afectacion por linea no cumple con el formato establecido.</v>
      </c>
      <c r="N245" s="145" t="s">
        <v>9</v>
      </c>
    </row>
    <row r="246" spans="1:14" ht="36" x14ac:dyDescent="0.3">
      <c r="A246" s="2"/>
      <c r="B246" s="936"/>
      <c r="C246" s="972"/>
      <c r="D246" s="956"/>
      <c r="E246" s="956"/>
      <c r="F246" s="936"/>
      <c r="G246" s="936"/>
      <c r="H246" s="935"/>
      <c r="I246" s="983"/>
      <c r="J246" s="193" t="s">
        <v>1472</v>
      </c>
      <c r="K246" s="142" t="s">
        <v>6</v>
      </c>
      <c r="L246" s="144" t="s">
        <v>1473</v>
      </c>
      <c r="M246" s="136" t="str">
        <f>VLOOKUP(L246,CódigosRetorno!$A$2:$B$2004,2,FALSE)</f>
        <v>El factor de afectación de ISC por linea debe ser diferente a 0.00.</v>
      </c>
      <c r="N246" s="145" t="s">
        <v>9</v>
      </c>
    </row>
    <row r="247" spans="1:14" ht="36" x14ac:dyDescent="0.3">
      <c r="A247" s="2"/>
      <c r="B247" s="936"/>
      <c r="C247" s="972"/>
      <c r="D247" s="956"/>
      <c r="E247" s="956"/>
      <c r="F247" s="936" t="s">
        <v>327</v>
      </c>
      <c r="G247" s="956" t="s">
        <v>1474</v>
      </c>
      <c r="H247" s="935" t="s">
        <v>1475</v>
      </c>
      <c r="I247" s="983">
        <v>1</v>
      </c>
      <c r="J247" s="193" t="s">
        <v>1476</v>
      </c>
      <c r="K247" s="142" t="s">
        <v>6</v>
      </c>
      <c r="L247" s="144" t="s">
        <v>1477</v>
      </c>
      <c r="M247" s="136" t="str">
        <f>VLOOKUP(L247,CódigosRetorno!$A$2:$B$2004,2,FALSE)</f>
        <v>Si existe monto de ISC en el ITEM debe especificar el sistema de calculo</v>
      </c>
      <c r="N247" s="80" t="s">
        <v>9</v>
      </c>
    </row>
    <row r="248" spans="1:14" ht="24" x14ac:dyDescent="0.3">
      <c r="A248" s="2"/>
      <c r="B248" s="936"/>
      <c r="C248" s="972"/>
      <c r="D248" s="956"/>
      <c r="E248" s="956"/>
      <c r="F248" s="936"/>
      <c r="G248" s="956"/>
      <c r="H248" s="935"/>
      <c r="I248" s="983"/>
      <c r="J248" s="193" t="s">
        <v>1478</v>
      </c>
      <c r="K248" s="142" t="s">
        <v>6</v>
      </c>
      <c r="L248" s="144" t="s">
        <v>1479</v>
      </c>
      <c r="M248" s="136" t="str">
        <f>VLOOKUP(L248,CódigosRetorno!$A$2:$B$2004,2,FALSE)</f>
        <v>Solo debe consignar sistema de calculo si el tributo es ISC</v>
      </c>
      <c r="N248" s="145" t="s">
        <v>9</v>
      </c>
    </row>
    <row r="249" spans="1:14" ht="36" x14ac:dyDescent="0.3">
      <c r="A249" s="2"/>
      <c r="B249" s="936"/>
      <c r="C249" s="972"/>
      <c r="D249" s="956"/>
      <c r="E249" s="956"/>
      <c r="F249" s="936"/>
      <c r="G249" s="956"/>
      <c r="H249" s="935"/>
      <c r="I249" s="983"/>
      <c r="J249" s="193" t="s">
        <v>1480</v>
      </c>
      <c r="K249" s="142" t="s">
        <v>6</v>
      </c>
      <c r="L249" s="144" t="s">
        <v>1481</v>
      </c>
      <c r="M249" s="136" t="str">
        <f>VLOOKUP(L249,CódigosRetorno!$A$2:$B$2004,2,FALSE)</f>
        <v>El sistema de calculo del ISC es incorrecto</v>
      </c>
      <c r="N249" s="135" t="s">
        <v>1482</v>
      </c>
    </row>
    <row r="250" spans="1:14" ht="24" x14ac:dyDescent="0.3">
      <c r="A250" s="2"/>
      <c r="B250" s="936"/>
      <c r="C250" s="972"/>
      <c r="D250" s="956"/>
      <c r="E250" s="956"/>
      <c r="F250" s="936" t="s">
        <v>658</v>
      </c>
      <c r="G250" s="956" t="s">
        <v>1001</v>
      </c>
      <c r="H250" s="935" t="s">
        <v>1444</v>
      </c>
      <c r="I250" s="983">
        <v>1</v>
      </c>
      <c r="J250" s="193" t="s">
        <v>601</v>
      </c>
      <c r="K250" s="142" t="s">
        <v>6</v>
      </c>
      <c r="L250" s="144" t="s">
        <v>1445</v>
      </c>
      <c r="M250" s="136" t="str">
        <f>VLOOKUP(L250,CódigosRetorno!$A$2:$B$2004,2,FALSE)</f>
        <v>El XML no contiene el tag cac:TaxCategory/cac:TaxScheme/cbc:ID del Item</v>
      </c>
      <c r="N250" s="145" t="s">
        <v>9</v>
      </c>
    </row>
    <row r="251" spans="1:14" ht="24" x14ac:dyDescent="0.3">
      <c r="A251" s="2"/>
      <c r="B251" s="936"/>
      <c r="C251" s="972"/>
      <c r="D251" s="956"/>
      <c r="E251" s="956"/>
      <c r="F251" s="936"/>
      <c r="G251" s="956"/>
      <c r="H251" s="935"/>
      <c r="I251" s="983"/>
      <c r="J251" s="193" t="s">
        <v>465</v>
      </c>
      <c r="K251" s="142" t="s">
        <v>6</v>
      </c>
      <c r="L251" s="144" t="s">
        <v>1446</v>
      </c>
      <c r="M251" s="136" t="str">
        <f>VLOOKUP(L251,CódigosRetorno!$A$2:$B$2004,2,FALSE)</f>
        <v>El codigo del tributo es invalido</v>
      </c>
      <c r="N251" s="135" t="s">
        <v>1447</v>
      </c>
    </row>
    <row r="252" spans="1:14" ht="24" x14ac:dyDescent="0.3">
      <c r="A252" s="2"/>
      <c r="B252" s="936"/>
      <c r="C252" s="972"/>
      <c r="D252" s="956"/>
      <c r="E252" s="956"/>
      <c r="F252" s="936"/>
      <c r="G252" s="956"/>
      <c r="H252" s="935"/>
      <c r="I252" s="983"/>
      <c r="J252" s="360" t="s">
        <v>1448</v>
      </c>
      <c r="K252" s="142" t="s">
        <v>6</v>
      </c>
      <c r="L252" s="144" t="s">
        <v>1449</v>
      </c>
      <c r="M252" s="136" t="str">
        <f>VLOOKUP(L252,CódigosRetorno!$A$2:$B$2004,2,FALSE)</f>
        <v>El código de tributo no debe repetirse a nivel de item</v>
      </c>
      <c r="N252" s="145" t="s">
        <v>9</v>
      </c>
    </row>
    <row r="253" spans="1:14" ht="24" x14ac:dyDescent="0.3">
      <c r="A253" s="2"/>
      <c r="B253" s="936"/>
      <c r="C253" s="972"/>
      <c r="D253" s="956"/>
      <c r="E253" s="956"/>
      <c r="F253" s="936"/>
      <c r="G253" s="135" t="s">
        <v>1454</v>
      </c>
      <c r="H253" s="136" t="s">
        <v>1124</v>
      </c>
      <c r="I253" s="469" t="s">
        <v>2425</v>
      </c>
      <c r="J253" s="193" t="s">
        <v>1455</v>
      </c>
      <c r="K253" s="128" t="s">
        <v>205</v>
      </c>
      <c r="L253" s="142" t="s">
        <v>1126</v>
      </c>
      <c r="M253" s="136" t="str">
        <f>VLOOKUP(L253,CódigosRetorno!$A$2:$B$2004,2,FALSE)</f>
        <v>El dato ingresado como atributo @schemeName es incorrecto.</v>
      </c>
      <c r="N253" s="145" t="s">
        <v>9</v>
      </c>
    </row>
    <row r="254" spans="1:14" ht="24" x14ac:dyDescent="0.3">
      <c r="A254" s="2"/>
      <c r="B254" s="936"/>
      <c r="C254" s="972"/>
      <c r="D254" s="956"/>
      <c r="E254" s="956"/>
      <c r="F254" s="936"/>
      <c r="G254" s="135" t="s">
        <v>1056</v>
      </c>
      <c r="H254" s="136" t="s">
        <v>1057</v>
      </c>
      <c r="I254" s="469" t="s">
        <v>2425</v>
      </c>
      <c r="J254" s="193" t="s">
        <v>1058</v>
      </c>
      <c r="K254" s="128" t="s">
        <v>205</v>
      </c>
      <c r="L254" s="142" t="s">
        <v>1059</v>
      </c>
      <c r="M254" s="136" t="str">
        <f>VLOOKUP(L254,CódigosRetorno!$A$2:$B$2004,2,FALSE)</f>
        <v>El dato ingresado como atributo @schemeAgencyName es incorrecto.</v>
      </c>
      <c r="N254" s="145" t="s">
        <v>9</v>
      </c>
    </row>
    <row r="255" spans="1:14" ht="36" x14ac:dyDescent="0.3">
      <c r="A255" s="2"/>
      <c r="B255" s="936"/>
      <c r="C255" s="972"/>
      <c r="D255" s="956"/>
      <c r="E255" s="956"/>
      <c r="F255" s="936"/>
      <c r="G255" s="135" t="s">
        <v>1483</v>
      </c>
      <c r="H255" s="92" t="s">
        <v>1128</v>
      </c>
      <c r="I255" s="469" t="s">
        <v>2425</v>
      </c>
      <c r="J255" s="193" t="s">
        <v>1457</v>
      </c>
      <c r="K255" s="142" t="s">
        <v>205</v>
      </c>
      <c r="L255" s="144" t="s">
        <v>1130</v>
      </c>
      <c r="M255" s="136" t="str">
        <f>VLOOKUP(L255,CódigosRetorno!$A$2:$B$2004,2,FALSE)</f>
        <v>El dato ingresado como atributo @schemeURI es incorrecto.</v>
      </c>
      <c r="N255" s="145" t="s">
        <v>9</v>
      </c>
    </row>
    <row r="256" spans="1:14" ht="24" x14ac:dyDescent="0.3">
      <c r="A256" s="2"/>
      <c r="B256" s="936"/>
      <c r="C256" s="972"/>
      <c r="D256" s="956"/>
      <c r="E256" s="956"/>
      <c r="F256" s="936" t="s">
        <v>1458</v>
      </c>
      <c r="G256" s="956" t="s">
        <v>1001</v>
      </c>
      <c r="H256" s="935" t="s">
        <v>1459</v>
      </c>
      <c r="I256" s="983">
        <v>1</v>
      </c>
      <c r="J256" s="193" t="s">
        <v>601</v>
      </c>
      <c r="K256" s="142" t="s">
        <v>6</v>
      </c>
      <c r="L256" s="144" t="s">
        <v>1460</v>
      </c>
      <c r="M256" s="136" t="str">
        <f>VLOOKUP(L256,CódigosRetorno!$A$2:$B$2004,2,FALSE)</f>
        <v>El XML no contiene el tag o no existe información del nombre de tributo de la línea</v>
      </c>
      <c r="N256" s="145" t="s">
        <v>9</v>
      </c>
    </row>
    <row r="257" spans="1:14" ht="24" x14ac:dyDescent="0.3">
      <c r="A257" s="2"/>
      <c r="B257" s="936"/>
      <c r="C257" s="972"/>
      <c r="D257" s="956"/>
      <c r="E257" s="956"/>
      <c r="F257" s="936"/>
      <c r="G257" s="956"/>
      <c r="H257" s="935"/>
      <c r="I257" s="983"/>
      <c r="J257" s="773" t="s">
        <v>1461</v>
      </c>
      <c r="K257" s="142" t="s">
        <v>6</v>
      </c>
      <c r="L257" s="144" t="s">
        <v>1013</v>
      </c>
      <c r="M257" s="136" t="str">
        <f>VLOOKUP(L257,CódigosRetorno!$A$2:$B$2004,2,FALSE)</f>
        <v>Nombre de tributo no corresponde al código de tributo de la linea.</v>
      </c>
      <c r="N257" s="135" t="s">
        <v>1447</v>
      </c>
    </row>
    <row r="258" spans="1:14" ht="36" x14ac:dyDescent="0.3">
      <c r="A258" s="2"/>
      <c r="B258" s="936"/>
      <c r="C258" s="972"/>
      <c r="D258" s="956"/>
      <c r="E258" s="956"/>
      <c r="F258" s="135" t="s">
        <v>143</v>
      </c>
      <c r="G258" s="128" t="s">
        <v>1001</v>
      </c>
      <c r="H258" s="136" t="s">
        <v>1462</v>
      </c>
      <c r="I258" s="469">
        <v>1</v>
      </c>
      <c r="J258" s="773" t="s">
        <v>1463</v>
      </c>
      <c r="K258" s="142" t="s">
        <v>6</v>
      </c>
      <c r="L258" s="142" t="s">
        <v>1464</v>
      </c>
      <c r="M258" s="136" t="str">
        <f>VLOOKUP(L258,CódigosRetorno!$A$2:$B$2004,2,FALSE)</f>
        <v>El Name o TaxTypeCode debe corresponder al codigo de tributo del item</v>
      </c>
      <c r="N258" s="135" t="s">
        <v>1447</v>
      </c>
    </row>
    <row r="259" spans="1:14" ht="24" x14ac:dyDescent="0.3">
      <c r="A259" s="2"/>
      <c r="B259" s="936" t="s">
        <v>1484</v>
      </c>
      <c r="C259" s="972" t="s">
        <v>1485</v>
      </c>
      <c r="D259" s="956" t="s">
        <v>326</v>
      </c>
      <c r="E259" s="956" t="s">
        <v>181</v>
      </c>
      <c r="F259" s="936" t="s">
        <v>297</v>
      </c>
      <c r="G259" s="956" t="s">
        <v>298</v>
      </c>
      <c r="H259" s="935" t="s">
        <v>1466</v>
      </c>
      <c r="I259" s="996">
        <v>1</v>
      </c>
      <c r="J259" s="193" t="s">
        <v>1407</v>
      </c>
      <c r="K259" s="142" t="s">
        <v>6</v>
      </c>
      <c r="L259" s="144" t="s">
        <v>1408</v>
      </c>
      <c r="M259" s="136" t="str">
        <f>VLOOKUP(L259,CódigosRetorno!$A$2:$B$2004,2,FALSE)</f>
        <v>El dato ingresado en TaxAmount de la linea no cumple con el formato establecido</v>
      </c>
      <c r="N259" s="145" t="s">
        <v>9</v>
      </c>
    </row>
    <row r="260" spans="1:14" ht="60" x14ac:dyDescent="0.3">
      <c r="A260" s="2"/>
      <c r="B260" s="936"/>
      <c r="C260" s="972"/>
      <c r="D260" s="956"/>
      <c r="E260" s="956"/>
      <c r="F260" s="936"/>
      <c r="G260" s="956"/>
      <c r="H260" s="935"/>
      <c r="I260" s="998"/>
      <c r="J260" s="193" t="s">
        <v>1486</v>
      </c>
      <c r="K260" s="142" t="s">
        <v>205</v>
      </c>
      <c r="L260" s="144" t="s">
        <v>1487</v>
      </c>
      <c r="M260" s="136" t="str">
        <f>VLOOKUP(L260,CódigosRetorno!$A$2:$B$2004,2,FALSE)</f>
        <v>El dato ingresado en el campo cac:TaxSubtotal/cbc:TaxAmount del ítem no coincide con el valor calculado</v>
      </c>
      <c r="N260" s="145" t="s">
        <v>9</v>
      </c>
    </row>
    <row r="261" spans="1:14" ht="24" x14ac:dyDescent="0.3">
      <c r="A261" s="2"/>
      <c r="B261" s="936"/>
      <c r="C261" s="972"/>
      <c r="D261" s="956"/>
      <c r="E261" s="956"/>
      <c r="F261" s="129" t="s">
        <v>143</v>
      </c>
      <c r="G261" s="133" t="s">
        <v>305</v>
      </c>
      <c r="H261" s="359" t="s">
        <v>1364</v>
      </c>
      <c r="I261" s="469">
        <v>1</v>
      </c>
      <c r="J261" s="773" t="s">
        <v>1387</v>
      </c>
      <c r="K261" s="142" t="s">
        <v>6</v>
      </c>
      <c r="L261" s="144" t="s">
        <v>947</v>
      </c>
      <c r="M261" s="136" t="str">
        <f>VLOOKUP(L261,CódigosRetorno!$A$2:$B$2004,2,FALSE)</f>
        <v>La moneda debe ser la misma en todo el documento. Salvo las percepciones que sólo son en moneda nacional</v>
      </c>
      <c r="N261" s="135" t="s">
        <v>1091</v>
      </c>
    </row>
    <row r="262" spans="1:14" ht="24" x14ac:dyDescent="0.3">
      <c r="A262" s="2"/>
      <c r="B262" s="936"/>
      <c r="C262" s="972"/>
      <c r="D262" s="956"/>
      <c r="E262" s="956"/>
      <c r="F262" s="937" t="s">
        <v>1488</v>
      </c>
      <c r="G262" s="953" t="s">
        <v>1489</v>
      </c>
      <c r="H262" s="939" t="s">
        <v>1490</v>
      </c>
      <c r="I262" s="996">
        <v>1</v>
      </c>
      <c r="J262" s="193" t="s">
        <v>1491</v>
      </c>
      <c r="K262" s="142" t="s">
        <v>6</v>
      </c>
      <c r="L262" s="144" t="s">
        <v>1492</v>
      </c>
      <c r="M262" s="136" t="str">
        <f>VLOOKUP(L262,CódigosRetorno!$A$2:$B$2004,2,FALSE)</f>
        <v>El valor del tag no cumple con el formato establecido</v>
      </c>
      <c r="N262" s="135" t="s">
        <v>9</v>
      </c>
    </row>
    <row r="263" spans="1:14" ht="24" x14ac:dyDescent="0.3">
      <c r="A263" s="2"/>
      <c r="B263" s="936"/>
      <c r="C263" s="972"/>
      <c r="D263" s="956"/>
      <c r="E263" s="956"/>
      <c r="F263" s="948"/>
      <c r="G263" s="954"/>
      <c r="H263" s="949"/>
      <c r="I263" s="997"/>
      <c r="J263" s="193" t="s">
        <v>1493</v>
      </c>
      <c r="K263" s="142" t="s">
        <v>6</v>
      </c>
      <c r="L263" s="144" t="s">
        <v>1494</v>
      </c>
      <c r="M263" s="136" t="str">
        <f>VLOOKUP(L263,CódigosRetorno!$A$2:$B$2004,2,FALSE)</f>
        <v>Debe consignar el campo cac:TaxSubtotal/cbc:BaseUnitMeasure a nivel de ítem</v>
      </c>
      <c r="N263" s="135" t="s">
        <v>9</v>
      </c>
    </row>
    <row r="264" spans="1:14" ht="36" x14ac:dyDescent="0.3">
      <c r="A264" s="2"/>
      <c r="B264" s="936"/>
      <c r="C264" s="972"/>
      <c r="D264" s="956"/>
      <c r="E264" s="956"/>
      <c r="F264" s="938"/>
      <c r="G264" s="955"/>
      <c r="H264" s="940"/>
      <c r="I264" s="998"/>
      <c r="J264" s="193" t="s">
        <v>1495</v>
      </c>
      <c r="K264" s="142" t="s">
        <v>6</v>
      </c>
      <c r="L264" s="144" t="s">
        <v>1496</v>
      </c>
      <c r="M264" s="136" t="str">
        <f>VLOOKUP(L264,CódigosRetorno!$A$2:$B$2004,2,FALSE)</f>
        <v>El valor ingresado en el campo cac:TaxSubtotal/cbc:BaseUnitMeasure no corresponde al valor esperado</v>
      </c>
      <c r="N264" s="135" t="s">
        <v>9</v>
      </c>
    </row>
    <row r="265" spans="1:14" ht="24" x14ac:dyDescent="0.3">
      <c r="A265" s="2"/>
      <c r="B265" s="936"/>
      <c r="C265" s="972"/>
      <c r="D265" s="956"/>
      <c r="E265" s="956"/>
      <c r="F265" s="129" t="s">
        <v>143</v>
      </c>
      <c r="G265" s="133" t="s">
        <v>1497</v>
      </c>
      <c r="H265" s="92" t="s">
        <v>1498</v>
      </c>
      <c r="I265" s="469">
        <v>1</v>
      </c>
      <c r="J265" s="773" t="s">
        <v>1499</v>
      </c>
      <c r="K265" s="142" t="s">
        <v>205</v>
      </c>
      <c r="L265" s="144" t="s">
        <v>1500</v>
      </c>
      <c r="M265" s="136" t="str">
        <f>VLOOKUP(L265,CódigosRetorno!$A$2:$B$2004,2,FALSE)</f>
        <v>El dato ingresado como unidad de medida no corresponde al valor esperado</v>
      </c>
      <c r="N265" s="135" t="s">
        <v>9</v>
      </c>
    </row>
    <row r="266" spans="1:14" ht="36" x14ac:dyDescent="0.3">
      <c r="A266" s="2"/>
      <c r="B266" s="936"/>
      <c r="C266" s="972"/>
      <c r="D266" s="956"/>
      <c r="E266" s="956"/>
      <c r="F266" s="936" t="s">
        <v>1417</v>
      </c>
      <c r="G266" s="936" t="s">
        <v>1418</v>
      </c>
      <c r="H266" s="935" t="s">
        <v>1501</v>
      </c>
      <c r="I266" s="996">
        <v>1</v>
      </c>
      <c r="J266" s="193" t="s">
        <v>1422</v>
      </c>
      <c r="K266" s="142" t="s">
        <v>6</v>
      </c>
      <c r="L266" s="144" t="s">
        <v>1492</v>
      </c>
      <c r="M266" s="136" t="str">
        <f>VLOOKUP(L266,CódigosRetorno!$A$2:$B$2004,2,FALSE)</f>
        <v>El valor del tag no cumple con el formato establecido</v>
      </c>
      <c r="N266" s="145" t="s">
        <v>9</v>
      </c>
    </row>
    <row r="267" spans="1:14" ht="48" x14ac:dyDescent="0.3">
      <c r="A267" s="2"/>
      <c r="B267" s="936"/>
      <c r="C267" s="972"/>
      <c r="D267" s="956"/>
      <c r="E267" s="956"/>
      <c r="F267" s="936"/>
      <c r="G267" s="936"/>
      <c r="H267" s="935"/>
      <c r="I267" s="997"/>
      <c r="J267" s="193" t="s">
        <v>1502</v>
      </c>
      <c r="K267" s="142" t="s">
        <v>6</v>
      </c>
      <c r="L267" s="144" t="s">
        <v>1503</v>
      </c>
      <c r="M267" s="136" t="str">
        <f>VLOOKUP(L267,CódigosRetorno!$A$2:$B$2004,2,FALSE)</f>
        <v>El valor ingresado en el campo cac:TaxSubtotal/cbc:PerUnitAmount del ítem no corresponde al valor esperado</v>
      </c>
      <c r="N267" s="145" t="s">
        <v>9</v>
      </c>
    </row>
    <row r="268" spans="1:14" ht="72" x14ac:dyDescent="0.3">
      <c r="A268" s="2"/>
      <c r="B268" s="936"/>
      <c r="C268" s="972"/>
      <c r="D268" s="956"/>
      <c r="E268" s="956"/>
      <c r="F268" s="936"/>
      <c r="G268" s="936"/>
      <c r="H268" s="935"/>
      <c r="I268" s="998"/>
      <c r="J268" s="193" t="s">
        <v>1504</v>
      </c>
      <c r="K268" s="142" t="s">
        <v>205</v>
      </c>
      <c r="L268" s="144" t="s">
        <v>1505</v>
      </c>
      <c r="M268" s="136" t="str">
        <f>VLOOKUP(L268,CódigosRetorno!$A$2:$B$2004,2,FALSE)</f>
        <v>La tasa del tributo de la línea no corresponde al valor esperado</v>
      </c>
      <c r="N268" s="145" t="s">
        <v>9</v>
      </c>
    </row>
    <row r="269" spans="1:14" ht="24" x14ac:dyDescent="0.3">
      <c r="A269" s="2"/>
      <c r="B269" s="936"/>
      <c r="C269" s="972"/>
      <c r="D269" s="956"/>
      <c r="E269" s="956"/>
      <c r="F269" s="936" t="s">
        <v>658</v>
      </c>
      <c r="G269" s="956" t="s">
        <v>1001</v>
      </c>
      <c r="H269" s="935" t="s">
        <v>1444</v>
      </c>
      <c r="I269" s="996">
        <v>1</v>
      </c>
      <c r="J269" s="193" t="s">
        <v>601</v>
      </c>
      <c r="K269" s="142" t="s">
        <v>6</v>
      </c>
      <c r="L269" s="144" t="s">
        <v>1445</v>
      </c>
      <c r="M269" s="136" t="str">
        <f>VLOOKUP(L269,CódigosRetorno!$A$2:$B$2004,2,FALSE)</f>
        <v>El XML no contiene el tag cac:TaxCategory/cac:TaxScheme/cbc:ID del Item</v>
      </c>
      <c r="N269" s="145" t="s">
        <v>9</v>
      </c>
    </row>
    <row r="270" spans="1:14" ht="24" x14ac:dyDescent="0.3">
      <c r="A270" s="2"/>
      <c r="B270" s="936"/>
      <c r="C270" s="972"/>
      <c r="D270" s="956"/>
      <c r="E270" s="956"/>
      <c r="F270" s="936"/>
      <c r="G270" s="956"/>
      <c r="H270" s="935"/>
      <c r="I270" s="997"/>
      <c r="J270" s="193" t="s">
        <v>465</v>
      </c>
      <c r="K270" s="142" t="s">
        <v>6</v>
      </c>
      <c r="L270" s="144" t="s">
        <v>1446</v>
      </c>
      <c r="M270" s="136" t="str">
        <f>VLOOKUP(L270,CódigosRetorno!$A$2:$B$2004,2,FALSE)</f>
        <v>El codigo del tributo es invalido</v>
      </c>
      <c r="N270" s="135" t="s">
        <v>1447</v>
      </c>
    </row>
    <row r="271" spans="1:14" ht="24" x14ac:dyDescent="0.3">
      <c r="A271" s="2"/>
      <c r="B271" s="936"/>
      <c r="C271" s="972"/>
      <c r="D271" s="956"/>
      <c r="E271" s="956"/>
      <c r="F271" s="936"/>
      <c r="G271" s="956"/>
      <c r="H271" s="935"/>
      <c r="I271" s="998"/>
      <c r="J271" s="775" t="s">
        <v>1448</v>
      </c>
      <c r="K271" s="142" t="s">
        <v>6</v>
      </c>
      <c r="L271" s="144" t="s">
        <v>1449</v>
      </c>
      <c r="M271" s="136" t="str">
        <f>VLOOKUP(L271,CódigosRetorno!$A$2:$B$2004,2,FALSE)</f>
        <v>El código de tributo no debe repetirse a nivel de item</v>
      </c>
      <c r="N271" s="145" t="s">
        <v>9</v>
      </c>
    </row>
    <row r="272" spans="1:14" ht="24" x14ac:dyDescent="0.3">
      <c r="A272" s="2"/>
      <c r="B272" s="936"/>
      <c r="C272" s="972"/>
      <c r="D272" s="956"/>
      <c r="E272" s="956"/>
      <c r="F272" s="936"/>
      <c r="G272" s="135" t="s">
        <v>1454</v>
      </c>
      <c r="H272" s="136" t="s">
        <v>1124</v>
      </c>
      <c r="I272" s="469" t="s">
        <v>2425</v>
      </c>
      <c r="J272" s="193" t="s">
        <v>1455</v>
      </c>
      <c r="K272" s="128" t="s">
        <v>205</v>
      </c>
      <c r="L272" s="142" t="s">
        <v>1126</v>
      </c>
      <c r="M272" s="136" t="str">
        <f>VLOOKUP(L272,CódigosRetorno!$A$2:$B$2004,2,FALSE)</f>
        <v>El dato ingresado como atributo @schemeName es incorrecto.</v>
      </c>
      <c r="N272" s="145" t="s">
        <v>9</v>
      </c>
    </row>
    <row r="273" spans="1:14" ht="24" x14ac:dyDescent="0.3">
      <c r="A273" s="2"/>
      <c r="B273" s="936"/>
      <c r="C273" s="972"/>
      <c r="D273" s="956"/>
      <c r="E273" s="956"/>
      <c r="F273" s="936"/>
      <c r="G273" s="135" t="s">
        <v>1056</v>
      </c>
      <c r="H273" s="136" t="s">
        <v>1057</v>
      </c>
      <c r="I273" s="469" t="s">
        <v>2425</v>
      </c>
      <c r="J273" s="193" t="s">
        <v>1058</v>
      </c>
      <c r="K273" s="128" t="s">
        <v>205</v>
      </c>
      <c r="L273" s="142" t="s">
        <v>1059</v>
      </c>
      <c r="M273" s="136" t="str">
        <f>VLOOKUP(L273,CódigosRetorno!$A$2:$B$2004,2,FALSE)</f>
        <v>El dato ingresado como atributo @schemeAgencyName es incorrecto.</v>
      </c>
      <c r="N273" s="145" t="s">
        <v>9</v>
      </c>
    </row>
    <row r="274" spans="1:14" ht="36" x14ac:dyDescent="0.3">
      <c r="A274" s="2"/>
      <c r="B274" s="936"/>
      <c r="C274" s="972"/>
      <c r="D274" s="956"/>
      <c r="E274" s="956"/>
      <c r="F274" s="936"/>
      <c r="G274" s="135" t="s">
        <v>1483</v>
      </c>
      <c r="H274" s="92" t="s">
        <v>1128</v>
      </c>
      <c r="I274" s="469" t="s">
        <v>2425</v>
      </c>
      <c r="J274" s="193" t="s">
        <v>1457</v>
      </c>
      <c r="K274" s="142" t="s">
        <v>205</v>
      </c>
      <c r="L274" s="144" t="s">
        <v>1130</v>
      </c>
      <c r="M274" s="136" t="str">
        <f>VLOOKUP(L274,CódigosRetorno!$A$2:$B$2004,2,FALSE)</f>
        <v>El dato ingresado como atributo @schemeURI es incorrecto.</v>
      </c>
      <c r="N274" s="145" t="s">
        <v>9</v>
      </c>
    </row>
    <row r="275" spans="1:14" ht="24" x14ac:dyDescent="0.3">
      <c r="A275" s="2"/>
      <c r="B275" s="936"/>
      <c r="C275" s="972"/>
      <c r="D275" s="956"/>
      <c r="E275" s="956"/>
      <c r="F275" s="936" t="s">
        <v>1458</v>
      </c>
      <c r="G275" s="956" t="s">
        <v>1001</v>
      </c>
      <c r="H275" s="935" t="s">
        <v>1459</v>
      </c>
      <c r="I275" s="996">
        <v>1</v>
      </c>
      <c r="J275" s="193" t="s">
        <v>601</v>
      </c>
      <c r="K275" s="142" t="s">
        <v>6</v>
      </c>
      <c r="L275" s="144" t="s">
        <v>1460</v>
      </c>
      <c r="M275" s="136" t="str">
        <f>VLOOKUP(L275,CódigosRetorno!$A$2:$B$2004,2,FALSE)</f>
        <v>El XML no contiene el tag o no existe información del nombre de tributo de la línea</v>
      </c>
      <c r="N275" s="145" t="s">
        <v>9</v>
      </c>
    </row>
    <row r="276" spans="1:14" ht="24" x14ac:dyDescent="0.3">
      <c r="A276" s="2"/>
      <c r="B276" s="936"/>
      <c r="C276" s="972"/>
      <c r="D276" s="956"/>
      <c r="E276" s="956"/>
      <c r="F276" s="936"/>
      <c r="G276" s="956"/>
      <c r="H276" s="935"/>
      <c r="I276" s="998"/>
      <c r="J276" s="773" t="s">
        <v>1461</v>
      </c>
      <c r="K276" s="142" t="s">
        <v>6</v>
      </c>
      <c r="L276" s="144" t="s">
        <v>1013</v>
      </c>
      <c r="M276" s="136" t="str">
        <f>VLOOKUP(L276,CódigosRetorno!$A$2:$B$2004,2,FALSE)</f>
        <v>Nombre de tributo no corresponde al código de tributo de la linea.</v>
      </c>
      <c r="N276" s="135" t="s">
        <v>1447</v>
      </c>
    </row>
    <row r="277" spans="1:14" ht="36" x14ac:dyDescent="0.3">
      <c r="A277" s="2"/>
      <c r="B277" s="936"/>
      <c r="C277" s="972"/>
      <c r="D277" s="956"/>
      <c r="E277" s="956"/>
      <c r="F277" s="135" t="s">
        <v>143</v>
      </c>
      <c r="G277" s="128" t="s">
        <v>1001</v>
      </c>
      <c r="H277" s="136" t="s">
        <v>1462</v>
      </c>
      <c r="I277" s="469">
        <v>1</v>
      </c>
      <c r="J277" s="773" t="s">
        <v>1463</v>
      </c>
      <c r="K277" s="142" t="s">
        <v>6</v>
      </c>
      <c r="L277" s="142" t="s">
        <v>1464</v>
      </c>
      <c r="M277" s="136" t="str">
        <f>VLOOKUP(L277,CódigosRetorno!$A$2:$B$2004,2,FALSE)</f>
        <v>El Name o TaxTypeCode debe corresponder al codigo de tributo del item</v>
      </c>
      <c r="N277" s="135" t="s">
        <v>1447</v>
      </c>
    </row>
    <row r="278" spans="1:14" ht="24" x14ac:dyDescent="0.3">
      <c r="A278" s="2"/>
      <c r="B278" s="937">
        <v>38</v>
      </c>
      <c r="C278" s="939" t="s">
        <v>1506</v>
      </c>
      <c r="D278" s="953" t="s">
        <v>326</v>
      </c>
      <c r="E278" s="953" t="s">
        <v>142</v>
      </c>
      <c r="F278" s="937" t="s">
        <v>297</v>
      </c>
      <c r="G278" s="953" t="s">
        <v>1507</v>
      </c>
      <c r="H278" s="946" t="s">
        <v>1508</v>
      </c>
      <c r="I278" s="996">
        <v>1</v>
      </c>
      <c r="J278" s="193" t="s">
        <v>1407</v>
      </c>
      <c r="K278" s="142" t="s">
        <v>6</v>
      </c>
      <c r="L278" s="144" t="s">
        <v>1509</v>
      </c>
      <c r="M278" s="136" t="str">
        <f>VLOOKUP(L278,CódigosRetorno!$A$2:$B$2004,2,FALSE)</f>
        <v>El dato ingresado en LineExtensionAmount del item no cumple con el formato establecido</v>
      </c>
      <c r="N278" s="135" t="s">
        <v>9</v>
      </c>
    </row>
    <row r="279" spans="1:14" ht="120" x14ac:dyDescent="0.3">
      <c r="A279" s="2"/>
      <c r="B279" s="948"/>
      <c r="C279" s="949"/>
      <c r="D279" s="954"/>
      <c r="E279" s="954"/>
      <c r="F279" s="948"/>
      <c r="G279" s="954"/>
      <c r="H279" s="958"/>
      <c r="I279" s="997"/>
      <c r="J279" s="193" t="s">
        <v>1510</v>
      </c>
      <c r="K279" s="743" t="s">
        <v>6</v>
      </c>
      <c r="L279" s="743" t="s">
        <v>1511</v>
      </c>
      <c r="M279" s="136" t="str">
        <f>VLOOKUP(MID(L279,1,4),CódigosRetorno!$A$2:$B$2004,2,FALSE)</f>
        <v>El valor de venta por ítem difiere de los importes consignados.</v>
      </c>
      <c r="N279" s="135" t="s">
        <v>9</v>
      </c>
    </row>
    <row r="280" spans="1:14" ht="108" x14ac:dyDescent="0.3">
      <c r="A280" s="2"/>
      <c r="B280" s="948"/>
      <c r="C280" s="949"/>
      <c r="D280" s="954"/>
      <c r="E280" s="954"/>
      <c r="F280" s="948"/>
      <c r="G280" s="954"/>
      <c r="H280" s="958"/>
      <c r="I280" s="997"/>
      <c r="J280" s="193" t="s">
        <v>1512</v>
      </c>
      <c r="K280" s="743" t="s">
        <v>6</v>
      </c>
      <c r="L280" s="743" t="s">
        <v>1511</v>
      </c>
      <c r="M280" s="136" t="str">
        <f>VLOOKUP(MID(L280,1,4),CódigosRetorno!$A$2:$B$2004,2,FALSE)</f>
        <v>El valor de venta por ítem difiere de los importes consignados.</v>
      </c>
      <c r="N280" s="135" t="s">
        <v>9</v>
      </c>
    </row>
    <row r="281" spans="1:14" ht="24" x14ac:dyDescent="0.3">
      <c r="A281" s="2"/>
      <c r="B281" s="938"/>
      <c r="C281" s="940"/>
      <c r="D281" s="955"/>
      <c r="E281" s="955"/>
      <c r="F281" s="135" t="s">
        <v>143</v>
      </c>
      <c r="G281" s="128" t="s">
        <v>305</v>
      </c>
      <c r="H281" s="92" t="s">
        <v>1364</v>
      </c>
      <c r="I281" s="469">
        <v>1</v>
      </c>
      <c r="J281" s="773" t="s">
        <v>1387</v>
      </c>
      <c r="K281" s="142" t="s">
        <v>6</v>
      </c>
      <c r="L281" s="144" t="s">
        <v>947</v>
      </c>
      <c r="M281" s="136" t="str">
        <f>VLOOKUP(L281,CódigosRetorno!$A$2:$B$2004,2,FALSE)</f>
        <v>La moneda debe ser la misma en todo el documento. Salvo las percepciones que sólo son en moneda nacional</v>
      </c>
      <c r="N281" s="135" t="s">
        <v>9</v>
      </c>
    </row>
    <row r="282" spans="1:14" ht="24" x14ac:dyDescent="0.3">
      <c r="A282" s="2"/>
      <c r="B282" s="936">
        <f>B278+1</f>
        <v>39</v>
      </c>
      <c r="C282" s="972" t="s">
        <v>1513</v>
      </c>
      <c r="D282" s="956" t="s">
        <v>326</v>
      </c>
      <c r="E282" s="956" t="s">
        <v>181</v>
      </c>
      <c r="F282" s="936" t="s">
        <v>1488</v>
      </c>
      <c r="G282" s="956" t="s">
        <v>1514</v>
      </c>
      <c r="H282" s="935" t="s">
        <v>1515</v>
      </c>
      <c r="I282" s="983">
        <v>1</v>
      </c>
      <c r="J282" s="193" t="s">
        <v>1516</v>
      </c>
      <c r="K282" s="128" t="s">
        <v>6</v>
      </c>
      <c r="L282" s="78" t="s">
        <v>1517</v>
      </c>
      <c r="M282" s="136" t="str">
        <f>VLOOKUP(L282,CódigosRetorno!$A$2:$B$2004,2,FALSE)</f>
        <v>El dato ingresado como indicador de cargo/descuento no corresponde al valor esperado.</v>
      </c>
      <c r="N282" s="135" t="s">
        <v>9</v>
      </c>
    </row>
    <row r="283" spans="1:14" ht="24" x14ac:dyDescent="0.3">
      <c r="A283" s="2"/>
      <c r="B283" s="936"/>
      <c r="C283" s="972"/>
      <c r="D283" s="956"/>
      <c r="E283" s="956"/>
      <c r="F283" s="936"/>
      <c r="G283" s="956"/>
      <c r="H283" s="935"/>
      <c r="I283" s="983"/>
      <c r="J283" s="193" t="s">
        <v>1518</v>
      </c>
      <c r="K283" s="128" t="s">
        <v>6</v>
      </c>
      <c r="L283" s="78" t="s">
        <v>1517</v>
      </c>
      <c r="M283" s="136" t="str">
        <f>VLOOKUP(L283,CódigosRetorno!$A$2:$B$2004,2,FALSE)</f>
        <v>El dato ingresado como indicador de cargo/descuento no corresponde al valor esperado.</v>
      </c>
      <c r="N283" s="135" t="s">
        <v>9</v>
      </c>
    </row>
    <row r="284" spans="1:14" ht="24" x14ac:dyDescent="0.3">
      <c r="A284" s="2"/>
      <c r="B284" s="936"/>
      <c r="C284" s="972"/>
      <c r="D284" s="956"/>
      <c r="E284" s="956"/>
      <c r="F284" s="936" t="s">
        <v>327</v>
      </c>
      <c r="G284" s="956" t="s">
        <v>1519</v>
      </c>
      <c r="H284" s="935" t="s">
        <v>1520</v>
      </c>
      <c r="I284" s="983">
        <v>1</v>
      </c>
      <c r="J284" s="193" t="s">
        <v>601</v>
      </c>
      <c r="K284" s="142" t="s">
        <v>6</v>
      </c>
      <c r="L284" s="144" t="s">
        <v>1521</v>
      </c>
      <c r="M284" s="136" t="str">
        <f>VLOOKUP(L284,CódigosRetorno!$A$2:$B$2004,2,FALSE)</f>
        <v>El XML no contiene el tag o no existe informacion de codigo de motivo de cargo/descuento por item.</v>
      </c>
      <c r="N284" s="145" t="s">
        <v>9</v>
      </c>
    </row>
    <row r="285" spans="1:14" ht="24" x14ac:dyDescent="0.3">
      <c r="A285" s="2"/>
      <c r="B285" s="936"/>
      <c r="C285" s="972"/>
      <c r="D285" s="956"/>
      <c r="E285" s="956"/>
      <c r="F285" s="936"/>
      <c r="G285" s="956"/>
      <c r="H285" s="935"/>
      <c r="I285" s="983"/>
      <c r="J285" s="193" t="s">
        <v>1522</v>
      </c>
      <c r="K285" s="142" t="s">
        <v>6</v>
      </c>
      <c r="L285" s="144" t="s">
        <v>1523</v>
      </c>
      <c r="M285" s="136" t="str">
        <f>VLOOKUP(L285,CódigosRetorno!$A$2:$B$2004,2,FALSE)</f>
        <v>El valor ingresado como codigo de motivo de cargo/descuento por linea no es valido (catalogo 53)</v>
      </c>
      <c r="N285" s="135" t="s">
        <v>1524</v>
      </c>
    </row>
    <row r="286" spans="1:14" ht="24" x14ac:dyDescent="0.3">
      <c r="A286" s="2"/>
      <c r="B286" s="936"/>
      <c r="C286" s="972"/>
      <c r="D286" s="956"/>
      <c r="E286" s="956"/>
      <c r="F286" s="936"/>
      <c r="G286" s="956"/>
      <c r="H286" s="935"/>
      <c r="I286" s="983"/>
      <c r="J286" s="193" t="s">
        <v>1525</v>
      </c>
      <c r="K286" s="142" t="s">
        <v>205</v>
      </c>
      <c r="L286" s="144" t="s">
        <v>1526</v>
      </c>
      <c r="M286" s="136" t="str">
        <f>VLOOKUP(L286,CódigosRetorno!$A$2:$B$2004,2,FALSE)</f>
        <v>El dato ingresado como cargo/descuento no es valido a nivel de ítem.</v>
      </c>
      <c r="N286" s="135" t="s">
        <v>9</v>
      </c>
    </row>
    <row r="287" spans="1:14" ht="24" x14ac:dyDescent="0.3">
      <c r="A287" s="2"/>
      <c r="B287" s="936"/>
      <c r="C287" s="972"/>
      <c r="D287" s="956"/>
      <c r="E287" s="956"/>
      <c r="F287" s="135"/>
      <c r="G287" s="135" t="s">
        <v>1056</v>
      </c>
      <c r="H287" s="136" t="s">
        <v>1076</v>
      </c>
      <c r="I287" s="469" t="s">
        <v>2425</v>
      </c>
      <c r="J287" s="193" t="s">
        <v>1058</v>
      </c>
      <c r="K287" s="142" t="s">
        <v>205</v>
      </c>
      <c r="L287" s="144" t="s">
        <v>1077</v>
      </c>
      <c r="M287" s="136" t="str">
        <f>VLOOKUP(L287,CódigosRetorno!$A$2:$B$2004,2,FALSE)</f>
        <v>El dato ingresado como atributo @listAgencyName es incorrecto.</v>
      </c>
      <c r="N287" s="145" t="s">
        <v>9</v>
      </c>
    </row>
    <row r="288" spans="1:14" ht="24" x14ac:dyDescent="0.3">
      <c r="A288" s="2"/>
      <c r="B288" s="936"/>
      <c r="C288" s="972"/>
      <c r="D288" s="956"/>
      <c r="E288" s="956"/>
      <c r="F288" s="135"/>
      <c r="G288" s="135" t="s">
        <v>1527</v>
      </c>
      <c r="H288" s="136" t="s">
        <v>1079</v>
      </c>
      <c r="I288" s="469" t="s">
        <v>2425</v>
      </c>
      <c r="J288" s="193" t="s">
        <v>1528</v>
      </c>
      <c r="K288" s="128" t="s">
        <v>205</v>
      </c>
      <c r="L288" s="142" t="s">
        <v>1081</v>
      </c>
      <c r="M288" s="136" t="str">
        <f>VLOOKUP(L288,CódigosRetorno!$A$2:$B$2004,2,FALSE)</f>
        <v>El dato ingresado como atributo @listName es incorrecto.</v>
      </c>
      <c r="N288" s="145" t="s">
        <v>9</v>
      </c>
    </row>
    <row r="289" spans="1:14" ht="36" x14ac:dyDescent="0.3">
      <c r="A289" s="2"/>
      <c r="B289" s="936"/>
      <c r="C289" s="972"/>
      <c r="D289" s="956"/>
      <c r="E289" s="956"/>
      <c r="F289" s="135"/>
      <c r="G289" s="135" t="s">
        <v>1529</v>
      </c>
      <c r="H289" s="136" t="s">
        <v>1083</v>
      </c>
      <c r="I289" s="469" t="s">
        <v>2425</v>
      </c>
      <c r="J289" s="193" t="s">
        <v>1530</v>
      </c>
      <c r="K289" s="142" t="s">
        <v>205</v>
      </c>
      <c r="L289" s="144" t="s">
        <v>1085</v>
      </c>
      <c r="M289" s="136" t="str">
        <f>VLOOKUP(L289,CódigosRetorno!$A$2:$B$2004,2,FALSE)</f>
        <v>El dato ingresado como atributo @listURI es incorrecto.</v>
      </c>
      <c r="N289" s="145" t="s">
        <v>9</v>
      </c>
    </row>
    <row r="290" spans="1:14" ht="36" x14ac:dyDescent="0.3">
      <c r="A290" s="2"/>
      <c r="B290" s="936"/>
      <c r="C290" s="972"/>
      <c r="D290" s="956"/>
      <c r="E290" s="956"/>
      <c r="F290" s="135" t="s">
        <v>1417</v>
      </c>
      <c r="G290" s="128" t="s">
        <v>1418</v>
      </c>
      <c r="H290" s="136" t="s">
        <v>1531</v>
      </c>
      <c r="I290" s="469">
        <v>1</v>
      </c>
      <c r="J290" s="193" t="s">
        <v>1532</v>
      </c>
      <c r="K290" s="142" t="s">
        <v>6</v>
      </c>
      <c r="L290" s="144" t="s">
        <v>1533</v>
      </c>
      <c r="M290" s="136" t="str">
        <f>VLOOKUP(L290,CódigosRetorno!$A$2:$B$2004,2,FALSE)</f>
        <v>El factor de cargo/descuento por linea no cumple con el formato establecido.</v>
      </c>
      <c r="N290" s="145" t="s">
        <v>9</v>
      </c>
    </row>
    <row r="291" spans="1:14" ht="36" x14ac:dyDescent="0.3">
      <c r="A291" s="2"/>
      <c r="B291" s="936"/>
      <c r="C291" s="972"/>
      <c r="D291" s="956"/>
      <c r="E291" s="956"/>
      <c r="F291" s="937" t="s">
        <v>297</v>
      </c>
      <c r="G291" s="953" t="s">
        <v>298</v>
      </c>
      <c r="H291" s="939" t="s">
        <v>1534</v>
      </c>
      <c r="I291" s="996">
        <v>1</v>
      </c>
      <c r="J291" s="193" t="s">
        <v>1407</v>
      </c>
      <c r="K291" s="142" t="s">
        <v>6</v>
      </c>
      <c r="L291" s="144" t="s">
        <v>1535</v>
      </c>
      <c r="M291" s="136" t="str">
        <f>VLOOKUP(L291,CódigosRetorno!$A$2:$B$2004,2,FALSE)</f>
        <v>El formato ingresado en el tag cac:InvoiceLine/cac:Allowancecharge/cbc:Amount no cumple con el formato establecido</v>
      </c>
      <c r="N291" s="135" t="s">
        <v>9</v>
      </c>
    </row>
    <row r="292" spans="1:14" ht="60" x14ac:dyDescent="0.3">
      <c r="A292" s="2"/>
      <c r="B292" s="936"/>
      <c r="C292" s="972"/>
      <c r="D292" s="956"/>
      <c r="E292" s="956"/>
      <c r="F292" s="938"/>
      <c r="G292" s="955"/>
      <c r="H292" s="940"/>
      <c r="I292" s="998"/>
      <c r="J292" s="193" t="s">
        <v>1536</v>
      </c>
      <c r="K292" s="743" t="s">
        <v>6</v>
      </c>
      <c r="L292" s="743" t="s">
        <v>1537</v>
      </c>
      <c r="M292" s="136" t="str">
        <f>VLOOKUP(MID(L292,1,4),CódigosRetorno!$A$2:$B$2004,2,FALSE)</f>
        <v>El valor de cargo/descuento por ítem difiere de los importes consignados.</v>
      </c>
      <c r="N292" s="135" t="s">
        <v>9</v>
      </c>
    </row>
    <row r="293" spans="1:14" ht="24" x14ac:dyDescent="0.3">
      <c r="A293" s="2"/>
      <c r="B293" s="936"/>
      <c r="C293" s="972"/>
      <c r="D293" s="956"/>
      <c r="E293" s="956"/>
      <c r="F293" s="135" t="s">
        <v>143</v>
      </c>
      <c r="G293" s="128" t="s">
        <v>305</v>
      </c>
      <c r="H293" s="92" t="s">
        <v>1364</v>
      </c>
      <c r="I293" s="469">
        <v>1</v>
      </c>
      <c r="J293" s="773" t="s">
        <v>1387</v>
      </c>
      <c r="K293" s="142" t="s">
        <v>6</v>
      </c>
      <c r="L293" s="144" t="s">
        <v>947</v>
      </c>
      <c r="M293" s="136" t="str">
        <f>VLOOKUP(L293,CódigosRetorno!$A$2:$B$2004,2,FALSE)</f>
        <v>La moneda debe ser la misma en todo el documento. Salvo las percepciones que sólo son en moneda nacional</v>
      </c>
      <c r="N293" s="135" t="s">
        <v>1091</v>
      </c>
    </row>
    <row r="294" spans="1:14" ht="36" x14ac:dyDescent="0.3">
      <c r="A294" s="2"/>
      <c r="B294" s="936"/>
      <c r="C294" s="972"/>
      <c r="D294" s="956"/>
      <c r="E294" s="956"/>
      <c r="F294" s="135" t="s">
        <v>297</v>
      </c>
      <c r="G294" s="128" t="s">
        <v>298</v>
      </c>
      <c r="H294" s="136" t="s">
        <v>1538</v>
      </c>
      <c r="I294" s="469">
        <v>1</v>
      </c>
      <c r="J294" s="193" t="s">
        <v>1393</v>
      </c>
      <c r="K294" s="128" t="s">
        <v>6</v>
      </c>
      <c r="L294" s="144" t="s">
        <v>1539</v>
      </c>
      <c r="M294" s="136" t="str">
        <f>VLOOKUP(L294,CódigosRetorno!$A$2:$B$2004,2,FALSE)</f>
        <v>El Monto base de cargo/descuento por linea no cumple con el formato establecido.</v>
      </c>
      <c r="N294" s="135" t="s">
        <v>9</v>
      </c>
    </row>
    <row r="295" spans="1:14" ht="24" x14ac:dyDescent="0.3">
      <c r="A295" s="2"/>
      <c r="B295" s="936"/>
      <c r="C295" s="972"/>
      <c r="D295" s="956"/>
      <c r="E295" s="956"/>
      <c r="F295" s="135" t="s">
        <v>143</v>
      </c>
      <c r="G295" s="128" t="s">
        <v>305</v>
      </c>
      <c r="H295" s="92" t="s">
        <v>1364</v>
      </c>
      <c r="I295" s="469">
        <v>1</v>
      </c>
      <c r="J295" s="773" t="s">
        <v>1387</v>
      </c>
      <c r="K295" s="142" t="s">
        <v>6</v>
      </c>
      <c r="L295" s="144" t="s">
        <v>947</v>
      </c>
      <c r="M295" s="136" t="str">
        <f>VLOOKUP(L295,CódigosRetorno!$A$2:$B$2004,2,FALSE)</f>
        <v>La moneda debe ser la misma en todo el documento. Salvo las percepciones que sólo son en moneda nacional</v>
      </c>
      <c r="N295" s="135" t="s">
        <v>1091</v>
      </c>
    </row>
    <row r="296" spans="1:14" x14ac:dyDescent="0.3">
      <c r="A296" s="2"/>
      <c r="B296" s="516" t="s">
        <v>1540</v>
      </c>
      <c r="C296" s="517"/>
      <c r="D296" s="511"/>
      <c r="E296" s="511" t="s">
        <v>9</v>
      </c>
      <c r="F296" s="518" t="s">
        <v>9</v>
      </c>
      <c r="G296" s="518" t="s">
        <v>9</v>
      </c>
      <c r="H296" s="519" t="s">
        <v>9</v>
      </c>
      <c r="I296" s="763"/>
      <c r="J296" s="526" t="s">
        <v>9</v>
      </c>
      <c r="K296" s="506" t="s">
        <v>9</v>
      </c>
      <c r="L296" s="507" t="s">
        <v>9</v>
      </c>
      <c r="M296" s="505" t="str">
        <f>VLOOKUP(L296,CódigosRetorno!$A$2:$B$2004,2,FALSE)</f>
        <v>-</v>
      </c>
      <c r="N296" s="504" t="s">
        <v>9</v>
      </c>
    </row>
    <row r="297" spans="1:14" x14ac:dyDescent="0.3">
      <c r="A297" s="2"/>
      <c r="B297" s="956">
        <f>B282+1</f>
        <v>40</v>
      </c>
      <c r="C297" s="993" t="s">
        <v>1541</v>
      </c>
      <c r="D297" s="936" t="s">
        <v>62</v>
      </c>
      <c r="E297" s="1022" t="s">
        <v>142</v>
      </c>
      <c r="F297" s="1022" t="s">
        <v>297</v>
      </c>
      <c r="G297" s="1022" t="s">
        <v>298</v>
      </c>
      <c r="H297" s="1023" t="s">
        <v>1542</v>
      </c>
      <c r="I297" s="1021">
        <v>1</v>
      </c>
      <c r="J297" s="193" t="s">
        <v>1543</v>
      </c>
      <c r="K297" s="81" t="s">
        <v>6</v>
      </c>
      <c r="L297" s="82" t="s">
        <v>1544</v>
      </c>
      <c r="M297" s="136" t="str">
        <f>VLOOKUP(L297,CódigosRetorno!$A$2:$B$2004,2,FALSE)</f>
        <v>El Monto total de impuestos es obligatorio</v>
      </c>
      <c r="N297" s="135" t="s">
        <v>9</v>
      </c>
    </row>
    <row r="298" spans="1:14" ht="36" x14ac:dyDescent="0.3">
      <c r="A298" s="2"/>
      <c r="B298" s="956"/>
      <c r="C298" s="993"/>
      <c r="D298" s="936"/>
      <c r="E298" s="1022"/>
      <c r="F298" s="1022"/>
      <c r="G298" s="1022"/>
      <c r="H298" s="1023"/>
      <c r="I298" s="1021"/>
      <c r="J298" s="193" t="s">
        <v>1393</v>
      </c>
      <c r="K298" s="128" t="s">
        <v>6</v>
      </c>
      <c r="L298" s="142" t="s">
        <v>1545</v>
      </c>
      <c r="M298" s="136" t="str">
        <f>VLOOKUP(L298,CódigosRetorno!$A$2:$B$2004,2,FALSE)</f>
        <v>El dato ingresado en el monto total de impuestos no cumple con el formato establecido</v>
      </c>
      <c r="N298" s="145" t="s">
        <v>9</v>
      </c>
    </row>
    <row r="299" spans="1:14" ht="48" x14ac:dyDescent="0.3">
      <c r="A299" s="2"/>
      <c r="B299" s="956"/>
      <c r="C299" s="993"/>
      <c r="D299" s="936"/>
      <c r="E299" s="1022"/>
      <c r="F299" s="1022"/>
      <c r="G299" s="1022"/>
      <c r="H299" s="1023"/>
      <c r="I299" s="1021"/>
      <c r="J299" s="193" t="s">
        <v>1546</v>
      </c>
      <c r="K299" s="749" t="s">
        <v>6</v>
      </c>
      <c r="L299" s="743" t="s">
        <v>1547</v>
      </c>
      <c r="M299" s="136" t="str">
        <f>VLOOKUP(MID(L299,1,4),CódigosRetorno!$A$2:$B$2004,2,FALSE)</f>
        <v>La sumatoria de impuestos globales no corresponde al monto total de impuestos.</v>
      </c>
      <c r="N299" s="145" t="s">
        <v>9</v>
      </c>
    </row>
    <row r="300" spans="1:14" x14ac:dyDescent="0.3">
      <c r="A300" s="2"/>
      <c r="B300" s="956"/>
      <c r="C300" s="993"/>
      <c r="D300" s="936"/>
      <c r="E300" s="1022"/>
      <c r="F300" s="1022"/>
      <c r="G300" s="1022"/>
      <c r="H300" s="1023"/>
      <c r="I300" s="1021"/>
      <c r="J300" s="776" t="s">
        <v>1548</v>
      </c>
      <c r="K300" s="128" t="s">
        <v>6</v>
      </c>
      <c r="L300" s="142" t="s">
        <v>1549</v>
      </c>
      <c r="M300" s="136" t="str">
        <f>VLOOKUP(L300,CódigosRetorno!$A$2:$B$2004,2,FALSE)</f>
        <v>El tag cac:TaxTotal no debe repetirse a nivel de totales</v>
      </c>
      <c r="N300" s="145" t="s">
        <v>9</v>
      </c>
    </row>
    <row r="301" spans="1:14" ht="84" x14ac:dyDescent="0.3">
      <c r="A301" s="2"/>
      <c r="B301" s="956"/>
      <c r="C301" s="993"/>
      <c r="D301" s="936"/>
      <c r="E301" s="1022"/>
      <c r="F301" s="1022"/>
      <c r="G301" s="1022"/>
      <c r="H301" s="1023"/>
      <c r="I301" s="1021"/>
      <c r="J301" s="776" t="s">
        <v>1550</v>
      </c>
      <c r="K301" s="128" t="s">
        <v>6</v>
      </c>
      <c r="L301" s="142" t="s">
        <v>1551</v>
      </c>
      <c r="M301" s="136" t="str">
        <f>VLOOKUP(L301,CódigosRetorno!$A$2:$B$2004,2,FALSE)</f>
        <v xml:space="preserve">Si tiene operaciones de un tributo en alguna línea, debe consignar el tag del total del tributo </v>
      </c>
      <c r="N301" s="145" t="s">
        <v>9</v>
      </c>
    </row>
    <row r="302" spans="1:14" ht="24" x14ac:dyDescent="0.3">
      <c r="A302" s="2"/>
      <c r="B302" s="956"/>
      <c r="C302" s="993"/>
      <c r="D302" s="936"/>
      <c r="E302" s="1022"/>
      <c r="F302" s="135" t="s">
        <v>143</v>
      </c>
      <c r="G302" s="128" t="s">
        <v>305</v>
      </c>
      <c r="H302" s="92" t="s">
        <v>1364</v>
      </c>
      <c r="I302" s="121">
        <v>1</v>
      </c>
      <c r="J302" s="773" t="s">
        <v>1387</v>
      </c>
      <c r="K302" s="142" t="s">
        <v>6</v>
      </c>
      <c r="L302" s="144" t="s">
        <v>947</v>
      </c>
      <c r="M302" s="136" t="str">
        <f>VLOOKUP(L302,CódigosRetorno!$A$2:$B$2004,2,FALSE)</f>
        <v>La moneda debe ser la misma en todo el documento. Salvo las percepciones que sólo son en moneda nacional</v>
      </c>
      <c r="N302" s="135" t="s">
        <v>1091</v>
      </c>
    </row>
    <row r="303" spans="1:14" ht="24" x14ac:dyDescent="0.3">
      <c r="A303" s="2"/>
      <c r="B303" s="936" t="s">
        <v>1552</v>
      </c>
      <c r="C303" s="972" t="s">
        <v>1553</v>
      </c>
      <c r="D303" s="936" t="s">
        <v>62</v>
      </c>
      <c r="E303" s="936" t="s">
        <v>181</v>
      </c>
      <c r="F303" s="936" t="s">
        <v>297</v>
      </c>
      <c r="G303" s="956" t="s">
        <v>1507</v>
      </c>
      <c r="H303" s="972" t="s">
        <v>1554</v>
      </c>
      <c r="I303" s="983">
        <v>1</v>
      </c>
      <c r="J303" s="773" t="s">
        <v>1420</v>
      </c>
      <c r="K303" s="142" t="s">
        <v>6</v>
      </c>
      <c r="L303" s="144" t="s">
        <v>1555</v>
      </c>
      <c r="M303" s="136" t="str">
        <f>VLOOKUP(L303,CódigosRetorno!$A$2:$B$2004,2,FALSE)</f>
        <v>El XML no contiene el tag o no existe información de total valor de venta globales</v>
      </c>
      <c r="N303" s="80" t="s">
        <v>9</v>
      </c>
    </row>
    <row r="304" spans="1:14" ht="24" x14ac:dyDescent="0.3">
      <c r="A304" s="2"/>
      <c r="B304" s="936"/>
      <c r="C304" s="972"/>
      <c r="D304" s="936"/>
      <c r="E304" s="936"/>
      <c r="F304" s="936"/>
      <c r="G304" s="956"/>
      <c r="H304" s="972"/>
      <c r="I304" s="983"/>
      <c r="J304" s="193" t="s">
        <v>1407</v>
      </c>
      <c r="K304" s="128" t="s">
        <v>6</v>
      </c>
      <c r="L304" s="142" t="s">
        <v>1556</v>
      </c>
      <c r="M304" s="136" t="str">
        <f>VLOOKUP(L304,CódigosRetorno!$A$2:$B$2004,2,FALSE)</f>
        <v>El dato ingresado en el total valor de venta globales no cumple con el formato establecido</v>
      </c>
      <c r="N304" s="80" t="s">
        <v>9</v>
      </c>
    </row>
    <row r="305" spans="1:14" ht="72" x14ac:dyDescent="0.3">
      <c r="A305" s="2"/>
      <c r="B305" s="936"/>
      <c r="C305" s="972"/>
      <c r="D305" s="936"/>
      <c r="E305" s="936"/>
      <c r="F305" s="936"/>
      <c r="G305" s="956"/>
      <c r="H305" s="972"/>
      <c r="I305" s="983"/>
      <c r="J305" s="193" t="s">
        <v>1557</v>
      </c>
      <c r="K305" s="743" t="s">
        <v>6</v>
      </c>
      <c r="L305" s="743" t="s">
        <v>1558</v>
      </c>
      <c r="M305" s="136" t="str">
        <f>VLOOKUP(MID(L305,1,4),CódigosRetorno!$A$2:$B$2004,2,FALSE)</f>
        <v>La sumatoria del total valor de venta - Exportaciones de línea no corresponden al total</v>
      </c>
      <c r="N305" s="80" t="s">
        <v>9</v>
      </c>
    </row>
    <row r="306" spans="1:14" ht="96" x14ac:dyDescent="0.3">
      <c r="A306" s="2"/>
      <c r="B306" s="936"/>
      <c r="C306" s="972"/>
      <c r="D306" s="936"/>
      <c r="E306" s="936"/>
      <c r="F306" s="936"/>
      <c r="G306" s="956"/>
      <c r="H306" s="972"/>
      <c r="I306" s="983"/>
      <c r="J306" s="193" t="s">
        <v>1559</v>
      </c>
      <c r="K306" s="743" t="s">
        <v>6</v>
      </c>
      <c r="L306" s="743" t="s">
        <v>1560</v>
      </c>
      <c r="M306" s="136" t="str">
        <f>VLOOKUP(MID(L306,1,4),CódigosRetorno!$A$2:$B$2004,2,FALSE)</f>
        <v>La sumatoria del total valor de venta - operaciones exoneradas de línea no corresponden al total</v>
      </c>
      <c r="N306" s="145" t="s">
        <v>9</v>
      </c>
    </row>
    <row r="307" spans="1:14" ht="96" x14ac:dyDescent="0.3">
      <c r="A307" s="2"/>
      <c r="B307" s="936"/>
      <c r="C307" s="972"/>
      <c r="D307" s="936"/>
      <c r="E307" s="936"/>
      <c r="F307" s="936"/>
      <c r="G307" s="956"/>
      <c r="H307" s="972"/>
      <c r="I307" s="983"/>
      <c r="J307" s="193" t="s">
        <v>1561</v>
      </c>
      <c r="K307" s="743" t="s">
        <v>6</v>
      </c>
      <c r="L307" s="743" t="s">
        <v>1562</v>
      </c>
      <c r="M307" s="136" t="str">
        <f>VLOOKUP(MID(L307,1,4),CódigosRetorno!$A$2:$B$2004,2,FALSE)</f>
        <v>La sumatoria del total valor de venta - operaciones inafectas de línea no corresponden al total</v>
      </c>
      <c r="N307" s="145" t="s">
        <v>9</v>
      </c>
    </row>
    <row r="308" spans="1:14" ht="48" x14ac:dyDescent="0.3">
      <c r="A308" s="2"/>
      <c r="B308" s="936"/>
      <c r="C308" s="972"/>
      <c r="D308" s="936"/>
      <c r="E308" s="936"/>
      <c r="F308" s="936"/>
      <c r="G308" s="956"/>
      <c r="H308" s="972"/>
      <c r="I308" s="983"/>
      <c r="J308" s="193" t="s">
        <v>1563</v>
      </c>
      <c r="K308" s="743" t="s">
        <v>6</v>
      </c>
      <c r="L308" s="743" t="s">
        <v>1564</v>
      </c>
      <c r="M308" s="136" t="str">
        <f>VLOOKUP(MID(L308,1,4),CódigosRetorno!$A$2:$B$2004,2,FALSE)</f>
        <v>Si se utiliza la leyenda con código 2001, el total de operaciones exoneradas debe ser mayor a 0.00</v>
      </c>
      <c r="N308" s="135" t="s">
        <v>1565</v>
      </c>
    </row>
    <row r="309" spans="1:14" ht="48" x14ac:dyDescent="0.3">
      <c r="A309" s="2"/>
      <c r="B309" s="936"/>
      <c r="C309" s="972"/>
      <c r="D309" s="936"/>
      <c r="E309" s="936"/>
      <c r="F309" s="936"/>
      <c r="G309" s="956"/>
      <c r="H309" s="972"/>
      <c r="I309" s="983"/>
      <c r="J309" s="193" t="s">
        <v>1566</v>
      </c>
      <c r="K309" s="743" t="s">
        <v>6</v>
      </c>
      <c r="L309" s="743" t="s">
        <v>1567</v>
      </c>
      <c r="M309" s="136" t="str">
        <f>VLOOKUP(MID(L309,1,4),CódigosRetorno!$A$2:$B$2004,2,FALSE)</f>
        <v>Si se utiliza la leyenda con código 2002, el total de operaciones exoneradas debe ser mayor a 0.00</v>
      </c>
      <c r="N309" s="135" t="s">
        <v>1565</v>
      </c>
    </row>
    <row r="310" spans="1:14" ht="48" x14ac:dyDescent="0.3">
      <c r="A310" s="2"/>
      <c r="B310" s="936"/>
      <c r="C310" s="972"/>
      <c r="D310" s="936"/>
      <c r="E310" s="936"/>
      <c r="F310" s="936"/>
      <c r="G310" s="956"/>
      <c r="H310" s="972"/>
      <c r="I310" s="983"/>
      <c r="J310" s="193" t="s">
        <v>1568</v>
      </c>
      <c r="K310" s="743" t="s">
        <v>6</v>
      </c>
      <c r="L310" s="743" t="s">
        <v>1569</v>
      </c>
      <c r="M310" s="136" t="str">
        <f>VLOOKUP(MID(L310,1,4),CódigosRetorno!$A$2:$B$2004,2,FALSE)</f>
        <v>Si se utiliza la leyenda con código 2003, el total de operaciones exoneradas debe ser mayor a 0.00</v>
      </c>
      <c r="N310" s="135" t="s">
        <v>1565</v>
      </c>
    </row>
    <row r="311" spans="1:14" ht="48" x14ac:dyDescent="0.3">
      <c r="A311" s="2"/>
      <c r="B311" s="936"/>
      <c r="C311" s="972"/>
      <c r="D311" s="936"/>
      <c r="E311" s="936"/>
      <c r="F311" s="936"/>
      <c r="G311" s="956"/>
      <c r="H311" s="972"/>
      <c r="I311" s="983"/>
      <c r="J311" s="193" t="s">
        <v>1570</v>
      </c>
      <c r="K311" s="743" t="s">
        <v>6</v>
      </c>
      <c r="L311" s="743" t="s">
        <v>1571</v>
      </c>
      <c r="M311" s="136" t="str">
        <f>VLOOKUP(MID(L311,1,4),CódigosRetorno!$A$2:$B$2004,2,FALSE)</f>
        <v>Si se utiliza la leyenda con código 2008, el total de operaciones exoneradas debe ser mayor a 0.00</v>
      </c>
      <c r="N311" s="135" t="s">
        <v>1565</v>
      </c>
    </row>
    <row r="312" spans="1:14" ht="24" x14ac:dyDescent="0.3">
      <c r="A312" s="2"/>
      <c r="B312" s="936"/>
      <c r="C312" s="972"/>
      <c r="D312" s="936"/>
      <c r="E312" s="936"/>
      <c r="F312" s="135" t="s">
        <v>143</v>
      </c>
      <c r="G312" s="128" t="s">
        <v>305</v>
      </c>
      <c r="H312" s="92" t="s">
        <v>1364</v>
      </c>
      <c r="I312" s="469">
        <v>1</v>
      </c>
      <c r="J312" s="773" t="s">
        <v>1387</v>
      </c>
      <c r="K312" s="142" t="s">
        <v>6</v>
      </c>
      <c r="L312" s="144" t="s">
        <v>947</v>
      </c>
      <c r="M312" s="136" t="str">
        <f>VLOOKUP(L312,CódigosRetorno!$A$2:$B$2004,2,FALSE)</f>
        <v>La moneda debe ser la misma en todo el documento. Salvo las percepciones que sólo son en moneda nacional</v>
      </c>
      <c r="N312" s="135" t="s">
        <v>1091</v>
      </c>
    </row>
    <row r="313" spans="1:14" ht="24" x14ac:dyDescent="0.3">
      <c r="A313" s="2"/>
      <c r="B313" s="936"/>
      <c r="C313" s="972"/>
      <c r="D313" s="936"/>
      <c r="E313" s="936"/>
      <c r="F313" s="936"/>
      <c r="G313" s="956" t="s">
        <v>1572</v>
      </c>
      <c r="H313" s="935" t="s">
        <v>1573</v>
      </c>
      <c r="I313" s="983">
        <v>1</v>
      </c>
      <c r="J313" s="193" t="s">
        <v>1407</v>
      </c>
      <c r="K313" s="142" t="s">
        <v>6</v>
      </c>
      <c r="L313" s="144" t="s">
        <v>993</v>
      </c>
      <c r="M313" s="136" t="str">
        <f>VLOOKUP(L313,CódigosRetorno!$A$2:$B$2004,2,FALSE)</f>
        <v>El dato ingresado en TaxAmount no cumple con el formato establecido</v>
      </c>
      <c r="N313" s="145" t="s">
        <v>9</v>
      </c>
    </row>
    <row r="314" spans="1:14" ht="36" x14ac:dyDescent="0.3">
      <c r="A314" s="2"/>
      <c r="B314" s="936"/>
      <c r="C314" s="972"/>
      <c r="D314" s="936"/>
      <c r="E314" s="936"/>
      <c r="F314" s="936"/>
      <c r="G314" s="956"/>
      <c r="H314" s="935"/>
      <c r="I314" s="983"/>
      <c r="J314" s="193" t="s">
        <v>1574</v>
      </c>
      <c r="K314" s="128" t="s">
        <v>6</v>
      </c>
      <c r="L314" s="142" t="s">
        <v>1575</v>
      </c>
      <c r="M314" s="136" t="str">
        <f>VLOOKUP(L314,CódigosRetorno!$A$2:$B$2004,2,FALSE)</f>
        <v xml:space="preserve">El monto total del impuestos sobre el valor de venta de operaciones gratuitas/inafectas/exoneradas debe ser igual a 0.00 </v>
      </c>
      <c r="N314" s="145" t="s">
        <v>9</v>
      </c>
    </row>
    <row r="315" spans="1:14" ht="24" x14ac:dyDescent="0.3">
      <c r="A315" s="2"/>
      <c r="B315" s="936"/>
      <c r="C315" s="972"/>
      <c r="D315" s="936"/>
      <c r="E315" s="936"/>
      <c r="F315" s="135" t="s">
        <v>143</v>
      </c>
      <c r="G315" s="128" t="s">
        <v>305</v>
      </c>
      <c r="H315" s="92" t="s">
        <v>1364</v>
      </c>
      <c r="I315" s="469">
        <v>1</v>
      </c>
      <c r="J315" s="773" t="s">
        <v>1387</v>
      </c>
      <c r="K315" s="142" t="s">
        <v>6</v>
      </c>
      <c r="L315" s="144" t="s">
        <v>947</v>
      </c>
      <c r="M315" s="136" t="str">
        <f>VLOOKUP(L315,CódigosRetorno!$A$2:$B$2004,2,FALSE)</f>
        <v>La moneda debe ser la misma en todo el documento. Salvo las percepciones que sólo son en moneda nacional</v>
      </c>
      <c r="N315" s="135" t="s">
        <v>1091</v>
      </c>
    </row>
    <row r="316" spans="1:14" ht="24" x14ac:dyDescent="0.3">
      <c r="A316" s="2"/>
      <c r="B316" s="936"/>
      <c r="C316" s="972"/>
      <c r="D316" s="936"/>
      <c r="E316" s="936"/>
      <c r="F316" s="936" t="s">
        <v>658</v>
      </c>
      <c r="G316" s="956" t="s">
        <v>1001</v>
      </c>
      <c r="H316" s="972" t="s">
        <v>1576</v>
      </c>
      <c r="I316" s="983">
        <v>1</v>
      </c>
      <c r="J316" s="193" t="s">
        <v>601</v>
      </c>
      <c r="K316" s="128" t="s">
        <v>6</v>
      </c>
      <c r="L316" s="77" t="s">
        <v>1577</v>
      </c>
      <c r="M316" s="136" t="str">
        <f>VLOOKUP(L316,CódigosRetorno!$A$2:$B$2004,2,FALSE)</f>
        <v>El XML no contiene el tag o no existe información de código de tributo.</v>
      </c>
      <c r="N316" s="145" t="s">
        <v>9</v>
      </c>
    </row>
    <row r="317" spans="1:14" ht="24" x14ac:dyDescent="0.3">
      <c r="A317" s="2"/>
      <c r="B317" s="936"/>
      <c r="C317" s="972"/>
      <c r="D317" s="936"/>
      <c r="E317" s="936"/>
      <c r="F317" s="936"/>
      <c r="G317" s="956"/>
      <c r="H317" s="972"/>
      <c r="I317" s="983"/>
      <c r="J317" s="773" t="s">
        <v>1578</v>
      </c>
      <c r="K317" s="142" t="s">
        <v>6</v>
      </c>
      <c r="L317" s="144" t="s">
        <v>1579</v>
      </c>
      <c r="M317" s="136" t="str">
        <f>VLOOKUP(L317,CódigosRetorno!$A$2:$B$2004,2,FALSE)</f>
        <v>El dato ingresado como codigo de tributo global no corresponde al valor esperado.</v>
      </c>
      <c r="N317" s="135" t="s">
        <v>1447</v>
      </c>
    </row>
    <row r="318" spans="1:14" ht="24" x14ac:dyDescent="0.3">
      <c r="A318" s="2"/>
      <c r="B318" s="936"/>
      <c r="C318" s="972"/>
      <c r="D318" s="936"/>
      <c r="E318" s="936"/>
      <c r="F318" s="936"/>
      <c r="G318" s="956"/>
      <c r="H318" s="972"/>
      <c r="I318" s="983"/>
      <c r="J318" s="778" t="s">
        <v>1580</v>
      </c>
      <c r="K318" s="144" t="s">
        <v>6</v>
      </c>
      <c r="L318" s="144" t="s">
        <v>1581</v>
      </c>
      <c r="M318" s="136" t="str">
        <f>VLOOKUP(L318,CódigosRetorno!$A$2:$B$2004,2,FALSE)</f>
        <v>El código de tributo no debe repetirse a nivel de totales</v>
      </c>
      <c r="N318" s="123" t="s">
        <v>9</v>
      </c>
    </row>
    <row r="319" spans="1:14" ht="36" x14ac:dyDescent="0.3">
      <c r="A319" s="2"/>
      <c r="B319" s="936"/>
      <c r="C319" s="972"/>
      <c r="D319" s="936"/>
      <c r="E319" s="936"/>
      <c r="F319" s="936"/>
      <c r="G319" s="956"/>
      <c r="H319" s="972"/>
      <c r="I319" s="983"/>
      <c r="J319" s="193" t="s">
        <v>1582</v>
      </c>
      <c r="K319" s="142" t="s">
        <v>6</v>
      </c>
      <c r="L319" s="144" t="s">
        <v>1583</v>
      </c>
      <c r="M319" s="136" t="str">
        <f>VLOOKUP(L319,CódigosRetorno!$A$2:$B$2004,2,FALSE)</f>
        <v>El dato ingresado como codigo de tributo global es invalido para tipo de operación.</v>
      </c>
      <c r="N319" s="145" t="s">
        <v>9</v>
      </c>
    </row>
    <row r="320" spans="1:14" ht="24" x14ac:dyDescent="0.3">
      <c r="A320" s="2"/>
      <c r="B320" s="936"/>
      <c r="C320" s="972"/>
      <c r="D320" s="936"/>
      <c r="E320" s="936" t="s">
        <v>181</v>
      </c>
      <c r="F320" s="936"/>
      <c r="G320" s="135" t="s">
        <v>1454</v>
      </c>
      <c r="H320" s="136" t="s">
        <v>1124</v>
      </c>
      <c r="I320" s="469" t="s">
        <v>2425</v>
      </c>
      <c r="J320" s="193" t="s">
        <v>1455</v>
      </c>
      <c r="K320" s="128" t="s">
        <v>205</v>
      </c>
      <c r="L320" s="142" t="s">
        <v>1126</v>
      </c>
      <c r="M320" s="136" t="str">
        <f>VLOOKUP(L320,CódigosRetorno!$A$2:$B$2004,2,FALSE)</f>
        <v>El dato ingresado como atributo @schemeName es incorrecto.</v>
      </c>
      <c r="N320" s="145" t="s">
        <v>9</v>
      </c>
    </row>
    <row r="321" spans="1:14" ht="24" x14ac:dyDescent="0.3">
      <c r="A321" s="2"/>
      <c r="B321" s="936"/>
      <c r="C321" s="972"/>
      <c r="D321" s="936"/>
      <c r="E321" s="936"/>
      <c r="F321" s="936"/>
      <c r="G321" s="135" t="s">
        <v>1056</v>
      </c>
      <c r="H321" s="136" t="s">
        <v>1057</v>
      </c>
      <c r="I321" s="469" t="s">
        <v>2425</v>
      </c>
      <c r="J321" s="193" t="s">
        <v>1058</v>
      </c>
      <c r="K321" s="128" t="s">
        <v>205</v>
      </c>
      <c r="L321" s="142" t="s">
        <v>1059</v>
      </c>
      <c r="M321" s="136" t="str">
        <f>VLOOKUP(L321,CódigosRetorno!$A$2:$B$2004,2,FALSE)</f>
        <v>El dato ingresado como atributo @schemeAgencyName es incorrecto.</v>
      </c>
      <c r="N321" s="145" t="s">
        <v>9</v>
      </c>
    </row>
    <row r="322" spans="1:14" ht="36" x14ac:dyDescent="0.3">
      <c r="A322" s="2"/>
      <c r="B322" s="936"/>
      <c r="C322" s="972"/>
      <c r="D322" s="936"/>
      <c r="E322" s="936"/>
      <c r="F322" s="936"/>
      <c r="G322" s="135" t="s">
        <v>1483</v>
      </c>
      <c r="H322" s="92" t="s">
        <v>1128</v>
      </c>
      <c r="I322" s="469" t="s">
        <v>2425</v>
      </c>
      <c r="J322" s="193" t="s">
        <v>1457</v>
      </c>
      <c r="K322" s="142" t="s">
        <v>205</v>
      </c>
      <c r="L322" s="144" t="s">
        <v>1130</v>
      </c>
      <c r="M322" s="136" t="str">
        <f>VLOOKUP(L322,CódigosRetorno!$A$2:$B$2004,2,FALSE)</f>
        <v>El dato ingresado como atributo @schemeURI es incorrecto.</v>
      </c>
      <c r="N322" s="145" t="s">
        <v>9</v>
      </c>
    </row>
    <row r="323" spans="1:14" ht="24" x14ac:dyDescent="0.3">
      <c r="A323" s="2"/>
      <c r="B323" s="936"/>
      <c r="C323" s="972"/>
      <c r="D323" s="936"/>
      <c r="E323" s="936" t="s">
        <v>181</v>
      </c>
      <c r="F323" s="936" t="s">
        <v>1458</v>
      </c>
      <c r="G323" s="956" t="s">
        <v>1001</v>
      </c>
      <c r="H323" s="935" t="s">
        <v>1584</v>
      </c>
      <c r="I323" s="983">
        <v>1</v>
      </c>
      <c r="J323" s="193" t="s">
        <v>601</v>
      </c>
      <c r="K323" s="142" t="s">
        <v>6</v>
      </c>
      <c r="L323" s="144" t="s">
        <v>1585</v>
      </c>
      <c r="M323" s="136" t="str">
        <f>VLOOKUP(L323,CódigosRetorno!$A$2:$B$2004,2,FALSE)</f>
        <v>El XML no contiene el tag TaxScheme Name de impuestos globales</v>
      </c>
      <c r="N323" s="145" t="s">
        <v>9</v>
      </c>
    </row>
    <row r="324" spans="1:14" ht="24" x14ac:dyDescent="0.3">
      <c r="A324" s="2"/>
      <c r="B324" s="936"/>
      <c r="C324" s="972"/>
      <c r="D324" s="936"/>
      <c r="E324" s="936"/>
      <c r="F324" s="936"/>
      <c r="G324" s="956"/>
      <c r="H324" s="935"/>
      <c r="I324" s="983"/>
      <c r="J324" s="773" t="s">
        <v>1586</v>
      </c>
      <c r="K324" s="142" t="s">
        <v>6</v>
      </c>
      <c r="L324" s="144" t="s">
        <v>1587</v>
      </c>
      <c r="M324" s="136" t="str">
        <f>VLOOKUP(L324,CódigosRetorno!$A$2:$B$2004,2,FALSE)</f>
        <v>El valor del tag nombre del tributo no corresponde al esperado.</v>
      </c>
      <c r="N324" s="135" t="s">
        <v>1447</v>
      </c>
    </row>
    <row r="325" spans="1:14" ht="24" x14ac:dyDescent="0.3">
      <c r="A325" s="2"/>
      <c r="B325" s="936"/>
      <c r="C325" s="972"/>
      <c r="D325" s="936"/>
      <c r="E325" s="936"/>
      <c r="F325" s="936" t="s">
        <v>143</v>
      </c>
      <c r="G325" s="956" t="s">
        <v>1001</v>
      </c>
      <c r="H325" s="935" t="s">
        <v>1588</v>
      </c>
      <c r="I325" s="983">
        <v>1</v>
      </c>
      <c r="J325" s="193" t="s">
        <v>601</v>
      </c>
      <c r="K325" s="142" t="s">
        <v>6</v>
      </c>
      <c r="L325" s="144" t="s">
        <v>1589</v>
      </c>
      <c r="M325" s="136" t="str">
        <f>VLOOKUP(L325,CódigosRetorno!$A$2:$B$2004,2,FALSE)</f>
        <v>El XML no contiene el tag código de tributo internacional de impuestos globales</v>
      </c>
      <c r="N325" s="135" t="s">
        <v>9</v>
      </c>
    </row>
    <row r="326" spans="1:14" ht="24" x14ac:dyDescent="0.3">
      <c r="A326" s="2"/>
      <c r="B326" s="936"/>
      <c r="C326" s="972"/>
      <c r="D326" s="936"/>
      <c r="E326" s="936"/>
      <c r="F326" s="936"/>
      <c r="G326" s="956"/>
      <c r="H326" s="935"/>
      <c r="I326" s="983"/>
      <c r="J326" s="773" t="s">
        <v>1590</v>
      </c>
      <c r="K326" s="142" t="s">
        <v>6</v>
      </c>
      <c r="L326" s="144" t="s">
        <v>1591</v>
      </c>
      <c r="M326" s="136" t="str">
        <f>VLOOKUP(L326,CódigosRetorno!$A$2:$B$2004,2,FALSE)</f>
        <v>El valor del tag codigo de tributo internacional no corresponde al esperado.</v>
      </c>
      <c r="N326" s="135" t="s">
        <v>1447</v>
      </c>
    </row>
    <row r="327" spans="1:14" ht="24" x14ac:dyDescent="0.3">
      <c r="A327" s="2"/>
      <c r="B327" s="936" t="s">
        <v>1592</v>
      </c>
      <c r="C327" s="972" t="s">
        <v>1593</v>
      </c>
      <c r="D327" s="936" t="s">
        <v>62</v>
      </c>
      <c r="E327" s="936" t="s">
        <v>181</v>
      </c>
      <c r="F327" s="936" t="s">
        <v>297</v>
      </c>
      <c r="G327" s="956" t="s">
        <v>1507</v>
      </c>
      <c r="H327" s="972" t="s">
        <v>1594</v>
      </c>
      <c r="I327" s="983">
        <v>1</v>
      </c>
      <c r="J327" s="193" t="s">
        <v>1407</v>
      </c>
      <c r="K327" s="128" t="s">
        <v>6</v>
      </c>
      <c r="L327" s="142" t="s">
        <v>1556</v>
      </c>
      <c r="M327" s="136" t="str">
        <f>VLOOKUP(L327,CódigosRetorno!$A$2:$B$2004,2,FALSE)</f>
        <v>El dato ingresado en el total valor de venta globales no cumple con el formato establecido</v>
      </c>
      <c r="N327" s="80" t="s">
        <v>9</v>
      </c>
    </row>
    <row r="328" spans="1:14" ht="72" x14ac:dyDescent="0.3">
      <c r="A328" s="2"/>
      <c r="B328" s="936"/>
      <c r="C328" s="972"/>
      <c r="D328" s="936"/>
      <c r="E328" s="936"/>
      <c r="F328" s="936"/>
      <c r="G328" s="956"/>
      <c r="H328" s="972"/>
      <c r="I328" s="983"/>
      <c r="J328" s="193" t="s">
        <v>1595</v>
      </c>
      <c r="K328" s="743" t="s">
        <v>6</v>
      </c>
      <c r="L328" s="743" t="s">
        <v>1596</v>
      </c>
      <c r="M328" s="136" t="str">
        <f>VLOOKUP(MID(L328,1,4),CódigosRetorno!$A$2:$B$2004,2,FALSE)</f>
        <v>La sumatoria del total valor de venta - operaciones gratuitas de línea no corresponden al total</v>
      </c>
      <c r="N328" s="135" t="s">
        <v>9</v>
      </c>
    </row>
    <row r="329" spans="1:14" ht="48" x14ac:dyDescent="0.3">
      <c r="A329" s="2"/>
      <c r="B329" s="936"/>
      <c r="C329" s="972"/>
      <c r="D329" s="936"/>
      <c r="E329" s="936"/>
      <c r="F329" s="936"/>
      <c r="G329" s="956"/>
      <c r="H329" s="972"/>
      <c r="I329" s="983"/>
      <c r="J329" s="193" t="s">
        <v>1597</v>
      </c>
      <c r="K329" s="142" t="s">
        <v>6</v>
      </c>
      <c r="L329" s="144" t="s">
        <v>1598</v>
      </c>
      <c r="M329" s="136" t="str">
        <f>VLOOKUP(L329,CódigosRetorno!$A$2:$B$2004,2,FALSE)</f>
        <v>Operacion gratuita,  debe consignar Total valor venta - operaciones gratuitas  mayor a cero</v>
      </c>
      <c r="N329" s="135" t="s">
        <v>9</v>
      </c>
    </row>
    <row r="330" spans="1:14" ht="24" x14ac:dyDescent="0.3">
      <c r="A330" s="2"/>
      <c r="B330" s="936"/>
      <c r="C330" s="972"/>
      <c r="D330" s="936"/>
      <c r="E330" s="936"/>
      <c r="F330" s="936"/>
      <c r="G330" s="956"/>
      <c r="H330" s="972"/>
      <c r="I330" s="983"/>
      <c r="J330" s="193" t="s">
        <v>1599</v>
      </c>
      <c r="K330" s="142" t="s">
        <v>6</v>
      </c>
      <c r="L330" s="77" t="s">
        <v>1600</v>
      </c>
      <c r="M330" s="136" t="str">
        <f>VLOOKUP(L330,CódigosRetorno!$A$2:$B$2004,2,FALSE)</f>
        <v>Si existe leyenda Transferencia Gratuita debe consignar Total Valor de Venta de Operaciones Gratuitas</v>
      </c>
      <c r="N330" s="135" t="s">
        <v>9</v>
      </c>
    </row>
    <row r="331" spans="1:14" ht="24" x14ac:dyDescent="0.3">
      <c r="A331" s="2"/>
      <c r="B331" s="936"/>
      <c r="C331" s="972"/>
      <c r="D331" s="936"/>
      <c r="E331" s="936"/>
      <c r="F331" s="135" t="s">
        <v>143</v>
      </c>
      <c r="G331" s="128" t="s">
        <v>305</v>
      </c>
      <c r="H331" s="92" t="s">
        <v>1364</v>
      </c>
      <c r="I331" s="469">
        <v>1</v>
      </c>
      <c r="J331" s="773" t="s">
        <v>1387</v>
      </c>
      <c r="K331" s="142" t="s">
        <v>6</v>
      </c>
      <c r="L331" s="144" t="s">
        <v>947</v>
      </c>
      <c r="M331" s="136" t="str">
        <f>VLOOKUP(L331,CódigosRetorno!$A$2:$B$2004,2,FALSE)</f>
        <v>La moneda debe ser la misma en todo el documento. Salvo las percepciones que sólo son en moneda nacional</v>
      </c>
      <c r="N331" s="135" t="s">
        <v>1091</v>
      </c>
    </row>
    <row r="332" spans="1:14" ht="24" x14ac:dyDescent="0.3">
      <c r="A332" s="2"/>
      <c r="B332" s="936"/>
      <c r="C332" s="972"/>
      <c r="D332" s="936"/>
      <c r="E332" s="936"/>
      <c r="F332" s="936"/>
      <c r="G332" s="956" t="s">
        <v>298</v>
      </c>
      <c r="H332" s="935" t="s">
        <v>1601</v>
      </c>
      <c r="I332" s="983">
        <v>1</v>
      </c>
      <c r="J332" s="193" t="s">
        <v>1407</v>
      </c>
      <c r="K332" s="142" t="s">
        <v>6</v>
      </c>
      <c r="L332" s="144" t="s">
        <v>993</v>
      </c>
      <c r="M332" s="136" t="str">
        <f>VLOOKUP(L332,CódigosRetorno!$A$2:$B$2004,2,FALSE)</f>
        <v>El dato ingresado en TaxAmount no cumple con el formato establecido</v>
      </c>
      <c r="N332" s="145" t="s">
        <v>9</v>
      </c>
    </row>
    <row r="333" spans="1:14" ht="72" x14ac:dyDescent="0.3">
      <c r="A333" s="2"/>
      <c r="B333" s="936"/>
      <c r="C333" s="972"/>
      <c r="D333" s="936"/>
      <c r="E333" s="936"/>
      <c r="F333" s="936"/>
      <c r="G333" s="956"/>
      <c r="H333" s="935"/>
      <c r="I333" s="983"/>
      <c r="J333" s="193" t="s">
        <v>1602</v>
      </c>
      <c r="K333" s="743" t="s">
        <v>6</v>
      </c>
      <c r="L333" s="743" t="s">
        <v>1603</v>
      </c>
      <c r="M333" s="136" t="str">
        <f>VLOOKUP(MID(L333,1,4),CódigosRetorno!$A$2:$B$2004,2,FALSE)</f>
        <v>La sumatoria de los IGV de operaciones gratuitas de la línea (codigo tributo 9996) no corresponden al total</v>
      </c>
      <c r="N333" s="145" t="s">
        <v>9</v>
      </c>
    </row>
    <row r="334" spans="1:14" ht="24" x14ac:dyDescent="0.3">
      <c r="A334" s="2"/>
      <c r="B334" s="936"/>
      <c r="C334" s="972"/>
      <c r="D334" s="936"/>
      <c r="E334" s="936"/>
      <c r="F334" s="135" t="s">
        <v>143</v>
      </c>
      <c r="G334" s="128" t="s">
        <v>305</v>
      </c>
      <c r="H334" s="92" t="s">
        <v>1364</v>
      </c>
      <c r="I334" s="469">
        <v>1</v>
      </c>
      <c r="J334" s="773" t="s">
        <v>1387</v>
      </c>
      <c r="K334" s="142" t="s">
        <v>6</v>
      </c>
      <c r="L334" s="144" t="s">
        <v>947</v>
      </c>
      <c r="M334" s="136" t="str">
        <f>VLOOKUP(L334,CódigosRetorno!$A$2:$B$2004,2,FALSE)</f>
        <v>La moneda debe ser la misma en todo el documento. Salvo las percepciones que sólo son en moneda nacional</v>
      </c>
      <c r="N334" s="135" t="s">
        <v>1091</v>
      </c>
    </row>
    <row r="335" spans="1:14" ht="24" x14ac:dyDescent="0.3">
      <c r="A335" s="2"/>
      <c r="B335" s="936"/>
      <c r="C335" s="972"/>
      <c r="D335" s="936"/>
      <c r="E335" s="936"/>
      <c r="F335" s="936" t="s">
        <v>658</v>
      </c>
      <c r="G335" s="956" t="s">
        <v>1001</v>
      </c>
      <c r="H335" s="972" t="s">
        <v>1576</v>
      </c>
      <c r="I335" s="983">
        <v>1</v>
      </c>
      <c r="J335" s="193" t="s">
        <v>601</v>
      </c>
      <c r="K335" s="128" t="s">
        <v>6</v>
      </c>
      <c r="L335" s="77" t="s">
        <v>1577</v>
      </c>
      <c r="M335" s="136" t="str">
        <f>VLOOKUP(L335,CódigosRetorno!$A$2:$B$2004,2,FALSE)</f>
        <v>El XML no contiene el tag o no existe información de código de tributo.</v>
      </c>
      <c r="N335" s="145" t="s">
        <v>9</v>
      </c>
    </row>
    <row r="336" spans="1:14" ht="24" x14ac:dyDescent="0.3">
      <c r="A336" s="2"/>
      <c r="B336" s="936"/>
      <c r="C336" s="972"/>
      <c r="D336" s="936"/>
      <c r="E336" s="936"/>
      <c r="F336" s="936"/>
      <c r="G336" s="956"/>
      <c r="H336" s="972"/>
      <c r="I336" s="983"/>
      <c r="J336" s="773" t="s">
        <v>1578</v>
      </c>
      <c r="K336" s="142" t="s">
        <v>6</v>
      </c>
      <c r="L336" s="144" t="s">
        <v>1579</v>
      </c>
      <c r="M336" s="136" t="str">
        <f>VLOOKUP(L336,CódigosRetorno!$A$2:$B$2004,2,FALSE)</f>
        <v>El dato ingresado como codigo de tributo global no corresponde al valor esperado.</v>
      </c>
      <c r="N336" s="135" t="s">
        <v>1447</v>
      </c>
    </row>
    <row r="337" spans="1:14" ht="24" x14ac:dyDescent="0.3">
      <c r="A337" s="2"/>
      <c r="B337" s="936"/>
      <c r="C337" s="972"/>
      <c r="D337" s="936"/>
      <c r="E337" s="936"/>
      <c r="F337" s="936"/>
      <c r="G337" s="956"/>
      <c r="H337" s="972"/>
      <c r="I337" s="983"/>
      <c r="J337" s="778" t="s">
        <v>1580</v>
      </c>
      <c r="K337" s="144" t="s">
        <v>6</v>
      </c>
      <c r="L337" s="144" t="s">
        <v>1581</v>
      </c>
      <c r="M337" s="136" t="str">
        <f>VLOOKUP(L337,CódigosRetorno!$A$2:$B$2004,2,FALSE)</f>
        <v>El código de tributo no debe repetirse a nivel de totales</v>
      </c>
      <c r="N337" s="123" t="s">
        <v>9</v>
      </c>
    </row>
    <row r="338" spans="1:14" ht="24" x14ac:dyDescent="0.3">
      <c r="A338" s="2"/>
      <c r="B338" s="936"/>
      <c r="C338" s="972"/>
      <c r="D338" s="936"/>
      <c r="E338" s="936"/>
      <c r="F338" s="937"/>
      <c r="G338" s="135" t="s">
        <v>1454</v>
      </c>
      <c r="H338" s="136" t="s">
        <v>1124</v>
      </c>
      <c r="I338" s="469" t="s">
        <v>2425</v>
      </c>
      <c r="J338" s="193" t="s">
        <v>1455</v>
      </c>
      <c r="K338" s="128" t="s">
        <v>205</v>
      </c>
      <c r="L338" s="142" t="s">
        <v>1126</v>
      </c>
      <c r="M338" s="136" t="str">
        <f>VLOOKUP(L338,CódigosRetorno!$A$2:$B$2004,2,FALSE)</f>
        <v>El dato ingresado como atributo @schemeName es incorrecto.</v>
      </c>
      <c r="N338" s="145" t="s">
        <v>9</v>
      </c>
    </row>
    <row r="339" spans="1:14" ht="24" x14ac:dyDescent="0.3">
      <c r="A339" s="2"/>
      <c r="B339" s="936"/>
      <c r="C339" s="972"/>
      <c r="D339" s="936"/>
      <c r="E339" s="936"/>
      <c r="F339" s="948"/>
      <c r="G339" s="135" t="s">
        <v>1056</v>
      </c>
      <c r="H339" s="136" t="s">
        <v>1057</v>
      </c>
      <c r="I339" s="469" t="s">
        <v>2425</v>
      </c>
      <c r="J339" s="193" t="s">
        <v>1058</v>
      </c>
      <c r="K339" s="128" t="s">
        <v>205</v>
      </c>
      <c r="L339" s="142" t="s">
        <v>1059</v>
      </c>
      <c r="M339" s="136" t="str">
        <f>VLOOKUP(L339,CódigosRetorno!$A$2:$B$2004,2,FALSE)</f>
        <v>El dato ingresado como atributo @schemeAgencyName es incorrecto.</v>
      </c>
      <c r="N339" s="145" t="s">
        <v>9</v>
      </c>
    </row>
    <row r="340" spans="1:14" ht="36" x14ac:dyDescent="0.3">
      <c r="A340" s="2"/>
      <c r="B340" s="936"/>
      <c r="C340" s="972"/>
      <c r="D340" s="936"/>
      <c r="E340" s="936"/>
      <c r="F340" s="938"/>
      <c r="G340" s="135" t="s">
        <v>1483</v>
      </c>
      <c r="H340" s="92" t="s">
        <v>1128</v>
      </c>
      <c r="I340" s="469" t="s">
        <v>2425</v>
      </c>
      <c r="J340" s="193" t="s">
        <v>1457</v>
      </c>
      <c r="K340" s="142" t="s">
        <v>205</v>
      </c>
      <c r="L340" s="144" t="s">
        <v>1130</v>
      </c>
      <c r="M340" s="136" t="str">
        <f>VLOOKUP(L340,CódigosRetorno!$A$2:$B$2004,2,FALSE)</f>
        <v>El dato ingresado como atributo @schemeURI es incorrecto.</v>
      </c>
      <c r="N340" s="145" t="s">
        <v>9</v>
      </c>
    </row>
    <row r="341" spans="1:14" ht="24" x14ac:dyDescent="0.3">
      <c r="A341" s="2"/>
      <c r="B341" s="936"/>
      <c r="C341" s="972"/>
      <c r="D341" s="936"/>
      <c r="E341" s="936"/>
      <c r="F341" s="936" t="s">
        <v>1458</v>
      </c>
      <c r="G341" s="956" t="s">
        <v>1001</v>
      </c>
      <c r="H341" s="935" t="s">
        <v>1584</v>
      </c>
      <c r="I341" s="983">
        <v>1</v>
      </c>
      <c r="J341" s="193" t="s">
        <v>601</v>
      </c>
      <c r="K341" s="142" t="s">
        <v>6</v>
      </c>
      <c r="L341" s="144" t="s">
        <v>1585</v>
      </c>
      <c r="M341" s="136" t="str">
        <f>VLOOKUP(L341,CódigosRetorno!$A$2:$B$2004,2,FALSE)</f>
        <v>El XML no contiene el tag TaxScheme Name de impuestos globales</v>
      </c>
      <c r="N341" s="145" t="s">
        <v>9</v>
      </c>
    </row>
    <row r="342" spans="1:14" ht="24" x14ac:dyDescent="0.3">
      <c r="A342" s="2"/>
      <c r="B342" s="936"/>
      <c r="C342" s="972"/>
      <c r="D342" s="936"/>
      <c r="E342" s="936"/>
      <c r="F342" s="936"/>
      <c r="G342" s="956"/>
      <c r="H342" s="935"/>
      <c r="I342" s="983"/>
      <c r="J342" s="773" t="s">
        <v>1586</v>
      </c>
      <c r="K342" s="142" t="s">
        <v>6</v>
      </c>
      <c r="L342" s="144" t="s">
        <v>1587</v>
      </c>
      <c r="M342" s="136" t="str">
        <f>VLOOKUP(L342,CódigosRetorno!$A$2:$B$2004,2,FALSE)</f>
        <v>El valor del tag nombre del tributo no corresponde al esperado.</v>
      </c>
      <c r="N342" s="135" t="s">
        <v>1447</v>
      </c>
    </row>
    <row r="343" spans="1:14" ht="24" x14ac:dyDescent="0.3">
      <c r="A343" s="2"/>
      <c r="B343" s="936"/>
      <c r="C343" s="972"/>
      <c r="D343" s="936"/>
      <c r="E343" s="936"/>
      <c r="F343" s="936" t="s">
        <v>143</v>
      </c>
      <c r="G343" s="956" t="s">
        <v>1001</v>
      </c>
      <c r="H343" s="935" t="s">
        <v>1588</v>
      </c>
      <c r="I343" s="983">
        <v>1</v>
      </c>
      <c r="J343" s="193" t="s">
        <v>601</v>
      </c>
      <c r="K343" s="142" t="s">
        <v>6</v>
      </c>
      <c r="L343" s="144" t="s">
        <v>1589</v>
      </c>
      <c r="M343" s="136" t="str">
        <f>VLOOKUP(L343,CódigosRetorno!$A$2:$B$2004,2,FALSE)</f>
        <v>El XML no contiene el tag código de tributo internacional de impuestos globales</v>
      </c>
      <c r="N343" s="145" t="s">
        <v>9</v>
      </c>
    </row>
    <row r="344" spans="1:14" ht="24" x14ac:dyDescent="0.3">
      <c r="A344" s="2"/>
      <c r="B344" s="936"/>
      <c r="C344" s="972"/>
      <c r="D344" s="936"/>
      <c r="E344" s="936"/>
      <c r="F344" s="936"/>
      <c r="G344" s="956"/>
      <c r="H344" s="935"/>
      <c r="I344" s="983"/>
      <c r="J344" s="773" t="s">
        <v>1590</v>
      </c>
      <c r="K344" s="142" t="s">
        <v>6</v>
      </c>
      <c r="L344" s="144" t="s">
        <v>1591</v>
      </c>
      <c r="M344" s="136" t="str">
        <f>VLOOKUP(L344,CódigosRetorno!$A$2:$B$2004,2,FALSE)</f>
        <v>El valor del tag codigo de tributo internacional no corresponde al esperado.</v>
      </c>
      <c r="N344" s="135" t="s">
        <v>1447</v>
      </c>
    </row>
    <row r="345" spans="1:14" ht="24" x14ac:dyDescent="0.3">
      <c r="A345" s="2"/>
      <c r="B345" s="936" t="s">
        <v>1604</v>
      </c>
      <c r="C345" s="972" t="s">
        <v>1605</v>
      </c>
      <c r="D345" s="956" t="s">
        <v>62</v>
      </c>
      <c r="E345" s="936" t="s">
        <v>142</v>
      </c>
      <c r="F345" s="936" t="s">
        <v>297</v>
      </c>
      <c r="G345" s="956" t="s">
        <v>1507</v>
      </c>
      <c r="H345" s="972" t="s">
        <v>1606</v>
      </c>
      <c r="I345" s="983">
        <v>1</v>
      </c>
      <c r="J345" s="773" t="s">
        <v>1420</v>
      </c>
      <c r="K345" s="142" t="s">
        <v>6</v>
      </c>
      <c r="L345" s="144" t="s">
        <v>1555</v>
      </c>
      <c r="M345" s="136" t="str">
        <f>VLOOKUP(L345,CódigosRetorno!$A$2:$B$2004,2,FALSE)</f>
        <v>El XML no contiene el tag o no existe información de total valor de venta globales</v>
      </c>
      <c r="N345" s="145" t="s">
        <v>9</v>
      </c>
    </row>
    <row r="346" spans="1:14" ht="24" x14ac:dyDescent="0.3">
      <c r="A346" s="2"/>
      <c r="B346" s="936"/>
      <c r="C346" s="972"/>
      <c r="D346" s="956"/>
      <c r="E346" s="936"/>
      <c r="F346" s="936"/>
      <c r="G346" s="956"/>
      <c r="H346" s="972"/>
      <c r="I346" s="983"/>
      <c r="J346" s="193" t="s">
        <v>1407</v>
      </c>
      <c r="K346" s="128" t="s">
        <v>6</v>
      </c>
      <c r="L346" s="142" t="s">
        <v>1556</v>
      </c>
      <c r="M346" s="136" t="str">
        <f>VLOOKUP(L346,CódigosRetorno!$A$2:$B$2004,2,FALSE)</f>
        <v>El dato ingresado en el total valor de venta globales no cumple con el formato establecido</v>
      </c>
      <c r="N346" s="145" t="s">
        <v>9</v>
      </c>
    </row>
    <row r="347" spans="1:14" ht="132" x14ac:dyDescent="0.3">
      <c r="A347" s="2"/>
      <c r="B347" s="936"/>
      <c r="C347" s="972"/>
      <c r="D347" s="956"/>
      <c r="E347" s="936"/>
      <c r="F347" s="936"/>
      <c r="G347" s="956"/>
      <c r="H347" s="972"/>
      <c r="I347" s="983"/>
      <c r="J347" s="193" t="s">
        <v>1607</v>
      </c>
      <c r="K347" s="743" t="s">
        <v>6</v>
      </c>
      <c r="L347" s="743" t="s">
        <v>1608</v>
      </c>
      <c r="M347" s="136" t="str">
        <f>VLOOKUP(MID(L347,1,4),CódigosRetorno!$A$2:$B$2004,2,FALSE)</f>
        <v>La sumatoria del total valor de venta - operaciones gravadas de línea no corresponden al total</v>
      </c>
      <c r="N347" s="145" t="s">
        <v>9</v>
      </c>
    </row>
    <row r="348" spans="1:14" ht="120" x14ac:dyDescent="0.3">
      <c r="A348" s="2"/>
      <c r="B348" s="936"/>
      <c r="C348" s="972"/>
      <c r="D348" s="956"/>
      <c r="E348" s="936"/>
      <c r="F348" s="936"/>
      <c r="G348" s="956"/>
      <c r="H348" s="972"/>
      <c r="I348" s="983"/>
      <c r="J348" s="193" t="s">
        <v>1609</v>
      </c>
      <c r="K348" s="749" t="s">
        <v>6</v>
      </c>
      <c r="L348" s="743" t="s">
        <v>1610</v>
      </c>
      <c r="M348" s="136" t="str">
        <f>VLOOKUP(MID(L348,1,4),CódigosRetorno!$A$2:$B$2004,2,FALSE)</f>
        <v>La sumatoria del total valor de venta - IVAP de línea no corresponden al total</v>
      </c>
      <c r="N348" s="145" t="s">
        <v>9</v>
      </c>
    </row>
    <row r="349" spans="1:14" ht="24" x14ac:dyDescent="0.3">
      <c r="A349" s="2"/>
      <c r="B349" s="936"/>
      <c r="C349" s="972"/>
      <c r="D349" s="956"/>
      <c r="E349" s="936"/>
      <c r="F349" s="135" t="s">
        <v>143</v>
      </c>
      <c r="G349" s="128" t="s">
        <v>305</v>
      </c>
      <c r="H349" s="92" t="s">
        <v>1364</v>
      </c>
      <c r="I349" s="469">
        <v>1</v>
      </c>
      <c r="J349" s="773" t="s">
        <v>1387</v>
      </c>
      <c r="K349" s="142" t="s">
        <v>6</v>
      </c>
      <c r="L349" s="144" t="s">
        <v>947</v>
      </c>
      <c r="M349" s="136" t="str">
        <f>VLOOKUP(L349,CódigosRetorno!$A$2:$B$2004,2,FALSE)</f>
        <v>La moneda debe ser la misma en todo el documento. Salvo las percepciones que sólo son en moneda nacional</v>
      </c>
      <c r="N349" s="135" t="s">
        <v>1091</v>
      </c>
    </row>
    <row r="350" spans="1:14" ht="24" x14ac:dyDescent="0.3">
      <c r="A350" s="2"/>
      <c r="B350" s="936"/>
      <c r="C350" s="972"/>
      <c r="D350" s="956"/>
      <c r="E350" s="936"/>
      <c r="F350" s="937" t="s">
        <v>297</v>
      </c>
      <c r="G350" s="1018" t="s">
        <v>1507</v>
      </c>
      <c r="H350" s="939" t="s">
        <v>1611</v>
      </c>
      <c r="I350" s="983">
        <v>1</v>
      </c>
      <c r="J350" s="193" t="s">
        <v>1407</v>
      </c>
      <c r="K350" s="142" t="s">
        <v>6</v>
      </c>
      <c r="L350" s="144" t="s">
        <v>993</v>
      </c>
      <c r="M350" s="136" t="str">
        <f>VLOOKUP(L350,CódigosRetorno!$A$2:$B$2004,2,FALSE)</f>
        <v>El dato ingresado en TaxAmount no cumple con el formato establecido</v>
      </c>
      <c r="N350" s="145" t="s">
        <v>9</v>
      </c>
    </row>
    <row r="351" spans="1:14" ht="156" x14ac:dyDescent="0.3">
      <c r="A351" s="2"/>
      <c r="B351" s="936"/>
      <c r="C351" s="972"/>
      <c r="D351" s="956"/>
      <c r="E351" s="936"/>
      <c r="F351" s="948"/>
      <c r="G351" s="1019"/>
      <c r="H351" s="949"/>
      <c r="I351" s="983"/>
      <c r="J351" s="895" t="s">
        <v>9285</v>
      </c>
      <c r="K351" s="892" t="s">
        <v>6</v>
      </c>
      <c r="L351" s="892" t="s">
        <v>1612</v>
      </c>
      <c r="M351" s="893" t="str">
        <f>VLOOKUP(MID(L351,1,4),CódigosRetorno!$A$2:$B$2004,2,FALSE)</f>
        <v>El cálculo del IGV es Incorrecto</v>
      </c>
      <c r="N351" s="897" t="s">
        <v>9</v>
      </c>
    </row>
    <row r="352" spans="1:14" ht="108" x14ac:dyDescent="0.3">
      <c r="A352" s="2"/>
      <c r="B352" s="936"/>
      <c r="C352" s="972"/>
      <c r="D352" s="956"/>
      <c r="E352" s="936"/>
      <c r="F352" s="948"/>
      <c r="G352" s="1019"/>
      <c r="H352" s="949"/>
      <c r="I352" s="469"/>
      <c r="J352" s="638" t="s">
        <v>1613</v>
      </c>
      <c r="K352" s="819" t="s">
        <v>6</v>
      </c>
      <c r="L352" s="819" t="s">
        <v>1614</v>
      </c>
      <c r="M352" s="515" t="str">
        <f>VLOOKUP(MID(L352,1,4),CódigosRetorno!$A$2:$B$2004,2,FALSE)</f>
        <v>La tasa del IGV debe ser la misma en todas las líneas o ítems del documento y debe corresponder con una tasa vigente.</v>
      </c>
      <c r="N352" s="820" t="s">
        <v>9</v>
      </c>
    </row>
    <row r="353" spans="1:14" ht="72" x14ac:dyDescent="0.3">
      <c r="A353" s="2"/>
      <c r="B353" s="936"/>
      <c r="C353" s="972"/>
      <c r="D353" s="956"/>
      <c r="E353" s="936"/>
      <c r="F353" s="948"/>
      <c r="G353" s="1019"/>
      <c r="H353" s="949"/>
      <c r="I353" s="469"/>
      <c r="J353" s="898" t="s">
        <v>9286</v>
      </c>
      <c r="K353" s="892" t="s">
        <v>205</v>
      </c>
      <c r="L353" s="892">
        <v>4439</v>
      </c>
      <c r="M353" s="893" t="str">
        <f>VLOOKUP(MID(L353,1,4),CódigosRetorno!$A$2:$B$2004,2,FALSE)</f>
        <v>El emisor no se encuentra en el Padrón de Tasa especial del IGV - Restaurantes y hoteles</v>
      </c>
      <c r="N353" s="897" t="s">
        <v>1615</v>
      </c>
    </row>
    <row r="354" spans="1:14" ht="108" x14ac:dyDescent="0.3">
      <c r="A354" s="2"/>
      <c r="B354" s="936"/>
      <c r="C354" s="972"/>
      <c r="D354" s="956"/>
      <c r="E354" s="936"/>
      <c r="F354" s="938"/>
      <c r="G354" s="1020"/>
      <c r="H354" s="940"/>
      <c r="I354" s="469"/>
      <c r="J354" s="193" t="s">
        <v>1616</v>
      </c>
      <c r="K354" s="743" t="s">
        <v>6</v>
      </c>
      <c r="L354" s="743" t="s">
        <v>1617</v>
      </c>
      <c r="M354" s="136" t="str">
        <f>VLOOKUP(MID(L354,1,4),CódigosRetorno!$A$2:$B$2004,2,FALSE)</f>
        <v>El importe del IVAP no corresponden al determinado por la informacion consignada.</v>
      </c>
      <c r="N354" s="145" t="s">
        <v>9</v>
      </c>
    </row>
    <row r="355" spans="1:14" ht="24" x14ac:dyDescent="0.3">
      <c r="A355" s="2"/>
      <c r="B355" s="936"/>
      <c r="C355" s="972"/>
      <c r="D355" s="956"/>
      <c r="E355" s="936"/>
      <c r="F355" s="135" t="s">
        <v>143</v>
      </c>
      <c r="G355" s="128" t="s">
        <v>305</v>
      </c>
      <c r="H355" s="92" t="s">
        <v>1364</v>
      </c>
      <c r="I355" s="469">
        <v>1</v>
      </c>
      <c r="J355" s="773" t="s">
        <v>1387</v>
      </c>
      <c r="K355" s="142" t="s">
        <v>6</v>
      </c>
      <c r="L355" s="144" t="s">
        <v>947</v>
      </c>
      <c r="M355" s="136" t="str">
        <f>VLOOKUP(L355,CódigosRetorno!$A$2:$B$2004,2,FALSE)</f>
        <v>La moneda debe ser la misma en todo el documento. Salvo las percepciones que sólo son en moneda nacional</v>
      </c>
      <c r="N355" s="135" t="s">
        <v>1091</v>
      </c>
    </row>
    <row r="356" spans="1:14" ht="24" x14ac:dyDescent="0.3">
      <c r="A356" s="2"/>
      <c r="B356" s="936"/>
      <c r="C356" s="972"/>
      <c r="D356" s="956"/>
      <c r="E356" s="936"/>
      <c r="F356" s="936" t="s">
        <v>658</v>
      </c>
      <c r="G356" s="956" t="s">
        <v>1001</v>
      </c>
      <c r="H356" s="935" t="s">
        <v>1576</v>
      </c>
      <c r="I356" s="983">
        <v>1</v>
      </c>
      <c r="J356" s="193" t="s">
        <v>601</v>
      </c>
      <c r="K356" s="128" t="s">
        <v>6</v>
      </c>
      <c r="L356" s="77" t="s">
        <v>1577</v>
      </c>
      <c r="M356" s="136" t="str">
        <f>VLOOKUP(L356,CódigosRetorno!$A$2:$B$2004,2,FALSE)</f>
        <v>El XML no contiene el tag o no existe información de código de tributo.</v>
      </c>
      <c r="N356" s="145" t="s">
        <v>9</v>
      </c>
    </row>
    <row r="357" spans="1:14" ht="24" x14ac:dyDescent="0.3">
      <c r="A357" s="2"/>
      <c r="B357" s="936"/>
      <c r="C357" s="972"/>
      <c r="D357" s="956"/>
      <c r="E357" s="936"/>
      <c r="F357" s="936"/>
      <c r="G357" s="956"/>
      <c r="H357" s="935"/>
      <c r="I357" s="983"/>
      <c r="J357" s="773" t="s">
        <v>1578</v>
      </c>
      <c r="K357" s="142" t="s">
        <v>6</v>
      </c>
      <c r="L357" s="144" t="s">
        <v>1579</v>
      </c>
      <c r="M357" s="136" t="str">
        <f>VLOOKUP(L357,CódigosRetorno!$A$2:$B$2004,2,FALSE)</f>
        <v>El dato ingresado como codigo de tributo global no corresponde al valor esperado.</v>
      </c>
      <c r="N357" s="135" t="s">
        <v>1447</v>
      </c>
    </row>
    <row r="358" spans="1:14" ht="24" x14ac:dyDescent="0.3">
      <c r="A358" s="2"/>
      <c r="B358" s="936"/>
      <c r="C358" s="972"/>
      <c r="D358" s="956"/>
      <c r="E358" s="936"/>
      <c r="F358" s="936"/>
      <c r="G358" s="956"/>
      <c r="H358" s="935"/>
      <c r="I358" s="983"/>
      <c r="J358" s="775" t="s">
        <v>1580</v>
      </c>
      <c r="K358" s="144" t="s">
        <v>6</v>
      </c>
      <c r="L358" s="144" t="s">
        <v>1581</v>
      </c>
      <c r="M358" s="136" t="str">
        <f>VLOOKUP(L358,CódigosRetorno!$A$2:$B$2004,2,FALSE)</f>
        <v>El código de tributo no debe repetirse a nivel de totales</v>
      </c>
      <c r="N358" s="123" t="s">
        <v>9</v>
      </c>
    </row>
    <row r="359" spans="1:14" ht="36" x14ac:dyDescent="0.3">
      <c r="A359" s="2"/>
      <c r="B359" s="936"/>
      <c r="C359" s="972"/>
      <c r="D359" s="956"/>
      <c r="E359" s="936"/>
      <c r="F359" s="936"/>
      <c r="G359" s="956"/>
      <c r="H359" s="935"/>
      <c r="I359" s="983"/>
      <c r="J359" s="193" t="s">
        <v>1618</v>
      </c>
      <c r="K359" s="142" t="s">
        <v>6</v>
      </c>
      <c r="L359" s="144" t="s">
        <v>1583</v>
      </c>
      <c r="M359" s="136" t="str">
        <f>VLOOKUP(L359,CódigosRetorno!$A$2:$B$2004,2,FALSE)</f>
        <v>El dato ingresado como codigo de tributo global es invalido para tipo de operación.</v>
      </c>
      <c r="N359" s="145" t="s">
        <v>9</v>
      </c>
    </row>
    <row r="360" spans="1:14" ht="24" x14ac:dyDescent="0.3">
      <c r="A360" s="2"/>
      <c r="B360" s="936"/>
      <c r="C360" s="972"/>
      <c r="D360" s="956"/>
      <c r="E360" s="936" t="s">
        <v>181</v>
      </c>
      <c r="F360" s="936"/>
      <c r="G360" s="135" t="s">
        <v>1454</v>
      </c>
      <c r="H360" s="136" t="s">
        <v>1124</v>
      </c>
      <c r="I360" s="469" t="s">
        <v>2425</v>
      </c>
      <c r="J360" s="193" t="s">
        <v>1455</v>
      </c>
      <c r="K360" s="128" t="s">
        <v>205</v>
      </c>
      <c r="L360" s="142" t="s">
        <v>1126</v>
      </c>
      <c r="M360" s="136" t="str">
        <f>VLOOKUP(L360,CódigosRetorno!$A$2:$B$2004,2,FALSE)</f>
        <v>El dato ingresado como atributo @schemeName es incorrecto.</v>
      </c>
      <c r="N360" s="145" t="s">
        <v>9</v>
      </c>
    </row>
    <row r="361" spans="1:14" ht="24" x14ac:dyDescent="0.3">
      <c r="A361" s="2"/>
      <c r="B361" s="936"/>
      <c r="C361" s="972"/>
      <c r="D361" s="956"/>
      <c r="E361" s="936"/>
      <c r="F361" s="936"/>
      <c r="G361" s="135" t="s">
        <v>1056</v>
      </c>
      <c r="H361" s="136" t="s">
        <v>1057</v>
      </c>
      <c r="I361" s="469" t="s">
        <v>2425</v>
      </c>
      <c r="J361" s="193" t="s">
        <v>1058</v>
      </c>
      <c r="K361" s="128" t="s">
        <v>205</v>
      </c>
      <c r="L361" s="142" t="s">
        <v>1059</v>
      </c>
      <c r="M361" s="136" t="str">
        <f>VLOOKUP(L361,CódigosRetorno!$A$2:$B$2004,2,FALSE)</f>
        <v>El dato ingresado como atributo @schemeAgencyName es incorrecto.</v>
      </c>
      <c r="N361" s="145" t="s">
        <v>9</v>
      </c>
    </row>
    <row r="362" spans="1:14" ht="36" x14ac:dyDescent="0.3">
      <c r="A362" s="2"/>
      <c r="B362" s="936"/>
      <c r="C362" s="972"/>
      <c r="D362" s="956"/>
      <c r="E362" s="936"/>
      <c r="F362" s="936"/>
      <c r="G362" s="135" t="s">
        <v>1483</v>
      </c>
      <c r="H362" s="92" t="s">
        <v>1128</v>
      </c>
      <c r="I362" s="469" t="s">
        <v>2425</v>
      </c>
      <c r="J362" s="193" t="s">
        <v>1457</v>
      </c>
      <c r="K362" s="142" t="s">
        <v>205</v>
      </c>
      <c r="L362" s="144" t="s">
        <v>1130</v>
      </c>
      <c r="M362" s="136" t="str">
        <f>VLOOKUP(L362,CódigosRetorno!$A$2:$B$2004,2,FALSE)</f>
        <v>El dato ingresado como atributo @schemeURI es incorrecto.</v>
      </c>
      <c r="N362" s="145" t="s">
        <v>9</v>
      </c>
    </row>
    <row r="363" spans="1:14" ht="24" x14ac:dyDescent="0.3">
      <c r="A363" s="2"/>
      <c r="B363" s="936"/>
      <c r="C363" s="972"/>
      <c r="D363" s="956"/>
      <c r="E363" s="936" t="s">
        <v>142</v>
      </c>
      <c r="F363" s="936" t="s">
        <v>1458</v>
      </c>
      <c r="G363" s="956" t="s">
        <v>1001</v>
      </c>
      <c r="H363" s="935" t="s">
        <v>1584</v>
      </c>
      <c r="I363" s="983">
        <v>1</v>
      </c>
      <c r="J363" s="193" t="s">
        <v>601</v>
      </c>
      <c r="K363" s="142" t="s">
        <v>6</v>
      </c>
      <c r="L363" s="144" t="s">
        <v>1585</v>
      </c>
      <c r="M363" s="136" t="str">
        <f>VLOOKUP(L363,CódigosRetorno!$A$2:$B$2004,2,FALSE)</f>
        <v>El XML no contiene el tag TaxScheme Name de impuestos globales</v>
      </c>
      <c r="N363" s="145" t="s">
        <v>9</v>
      </c>
    </row>
    <row r="364" spans="1:14" ht="24" x14ac:dyDescent="0.3">
      <c r="A364" s="2"/>
      <c r="B364" s="936"/>
      <c r="C364" s="972"/>
      <c r="D364" s="956"/>
      <c r="E364" s="936"/>
      <c r="F364" s="936"/>
      <c r="G364" s="956"/>
      <c r="H364" s="935"/>
      <c r="I364" s="983"/>
      <c r="J364" s="773" t="s">
        <v>1586</v>
      </c>
      <c r="K364" s="142" t="s">
        <v>6</v>
      </c>
      <c r="L364" s="144" t="s">
        <v>1587</v>
      </c>
      <c r="M364" s="136" t="str">
        <f>VLOOKUP(L364,CódigosRetorno!$A$2:$B$2004,2,FALSE)</f>
        <v>El valor del tag nombre del tributo no corresponde al esperado.</v>
      </c>
      <c r="N364" s="135" t="s">
        <v>1447</v>
      </c>
    </row>
    <row r="365" spans="1:14" ht="24" x14ac:dyDescent="0.3">
      <c r="A365" s="2"/>
      <c r="B365" s="936"/>
      <c r="C365" s="972"/>
      <c r="D365" s="956"/>
      <c r="E365" s="936"/>
      <c r="F365" s="936" t="s">
        <v>143</v>
      </c>
      <c r="G365" s="956" t="s">
        <v>1001</v>
      </c>
      <c r="H365" s="935" t="s">
        <v>1588</v>
      </c>
      <c r="I365" s="983">
        <v>1</v>
      </c>
      <c r="J365" s="193" t="s">
        <v>601</v>
      </c>
      <c r="K365" s="142" t="s">
        <v>6</v>
      </c>
      <c r="L365" s="144" t="s">
        <v>1589</v>
      </c>
      <c r="M365" s="136" t="str">
        <f>VLOOKUP(L365,CódigosRetorno!$A$2:$B$2004,2,FALSE)</f>
        <v>El XML no contiene el tag código de tributo internacional de impuestos globales</v>
      </c>
      <c r="N365" s="135" t="s">
        <v>9</v>
      </c>
    </row>
    <row r="366" spans="1:14" ht="24" x14ac:dyDescent="0.3">
      <c r="A366" s="2"/>
      <c r="B366" s="936"/>
      <c r="C366" s="972"/>
      <c r="D366" s="956"/>
      <c r="E366" s="936"/>
      <c r="F366" s="936"/>
      <c r="G366" s="956"/>
      <c r="H366" s="935"/>
      <c r="I366" s="983"/>
      <c r="J366" s="773" t="s">
        <v>1590</v>
      </c>
      <c r="K366" s="142" t="s">
        <v>6</v>
      </c>
      <c r="L366" s="144" t="s">
        <v>1591</v>
      </c>
      <c r="M366" s="136" t="str">
        <f>VLOOKUP(L366,CódigosRetorno!$A$2:$B$2004,2,FALSE)</f>
        <v>El valor del tag codigo de tributo internacional no corresponde al esperado.</v>
      </c>
      <c r="N366" s="135" t="s">
        <v>1447</v>
      </c>
    </row>
    <row r="367" spans="1:14" ht="24" x14ac:dyDescent="0.3">
      <c r="A367" s="2"/>
      <c r="B367" s="936" t="s">
        <v>1619</v>
      </c>
      <c r="C367" s="972" t="s">
        <v>1620</v>
      </c>
      <c r="D367" s="956" t="s">
        <v>62</v>
      </c>
      <c r="E367" s="936" t="s">
        <v>181</v>
      </c>
      <c r="F367" s="936" t="s">
        <v>297</v>
      </c>
      <c r="G367" s="956" t="s">
        <v>1507</v>
      </c>
      <c r="H367" s="935" t="s">
        <v>1621</v>
      </c>
      <c r="I367" s="983">
        <v>1</v>
      </c>
      <c r="J367" s="773" t="s">
        <v>1420</v>
      </c>
      <c r="K367" s="142" t="s">
        <v>6</v>
      </c>
      <c r="L367" s="144" t="s">
        <v>1555</v>
      </c>
      <c r="M367" s="136" t="str">
        <f>VLOOKUP(L367,CódigosRetorno!$A$2:$B$2004,2,FALSE)</f>
        <v>El XML no contiene el tag o no existe información de total valor de venta globales</v>
      </c>
      <c r="N367" s="145" t="s">
        <v>9</v>
      </c>
    </row>
    <row r="368" spans="1:14" ht="24" x14ac:dyDescent="0.3">
      <c r="A368" s="2"/>
      <c r="B368" s="936"/>
      <c r="C368" s="972"/>
      <c r="D368" s="956"/>
      <c r="E368" s="936"/>
      <c r="F368" s="936"/>
      <c r="G368" s="956"/>
      <c r="H368" s="935"/>
      <c r="I368" s="983"/>
      <c r="J368" s="193" t="s">
        <v>1407</v>
      </c>
      <c r="K368" s="128" t="s">
        <v>6</v>
      </c>
      <c r="L368" s="142" t="s">
        <v>1556</v>
      </c>
      <c r="M368" s="136" t="str">
        <f>VLOOKUP(L368,CódigosRetorno!$A$2:$B$2004,2,FALSE)</f>
        <v>El dato ingresado en el total valor de venta globales no cumple con el formato establecido</v>
      </c>
      <c r="N368" s="145" t="s">
        <v>9</v>
      </c>
    </row>
    <row r="369" spans="1:14" ht="108" x14ac:dyDescent="0.3">
      <c r="A369" s="2"/>
      <c r="B369" s="936"/>
      <c r="C369" s="972"/>
      <c r="D369" s="956"/>
      <c r="E369" s="936"/>
      <c r="F369" s="936"/>
      <c r="G369" s="956"/>
      <c r="H369" s="935"/>
      <c r="I369" s="983"/>
      <c r="J369" s="193" t="s">
        <v>1622</v>
      </c>
      <c r="K369" s="749" t="s">
        <v>6</v>
      </c>
      <c r="L369" s="743" t="s">
        <v>1623</v>
      </c>
      <c r="M369" s="136" t="str">
        <f>VLOOKUP(MID(L369,1,4),CódigosRetorno!$A$2:$B$2004,2,FALSE)</f>
        <v>La sumatoria del monto base - ISC de línea no corresponden al total</v>
      </c>
      <c r="N369" s="145" t="s">
        <v>9</v>
      </c>
    </row>
    <row r="370" spans="1:14" ht="48" x14ac:dyDescent="0.3">
      <c r="A370" s="2"/>
      <c r="B370" s="936"/>
      <c r="C370" s="972"/>
      <c r="D370" s="956"/>
      <c r="E370" s="936"/>
      <c r="F370" s="936"/>
      <c r="G370" s="956"/>
      <c r="H370" s="935"/>
      <c r="I370" s="983"/>
      <c r="J370" s="193" t="s">
        <v>1624</v>
      </c>
      <c r="K370" s="749" t="s">
        <v>6</v>
      </c>
      <c r="L370" s="743" t="s">
        <v>1625</v>
      </c>
      <c r="M370" s="136" t="str">
        <f>VLOOKUP(MID(L370,1,4),CódigosRetorno!$A$2:$B$2004,2,FALSE)</f>
        <v>La sumatoria del monto base - Otros tributos de línea no corresponden al total</v>
      </c>
      <c r="N370" s="145" t="s">
        <v>9</v>
      </c>
    </row>
    <row r="371" spans="1:14" ht="24" x14ac:dyDescent="0.3">
      <c r="A371" s="2"/>
      <c r="B371" s="936"/>
      <c r="C371" s="972"/>
      <c r="D371" s="956"/>
      <c r="E371" s="936"/>
      <c r="F371" s="135" t="s">
        <v>143</v>
      </c>
      <c r="G371" s="128" t="s">
        <v>305</v>
      </c>
      <c r="H371" s="92" t="s">
        <v>1364</v>
      </c>
      <c r="I371" s="469">
        <v>1</v>
      </c>
      <c r="J371" s="773" t="s">
        <v>1387</v>
      </c>
      <c r="K371" s="142" t="s">
        <v>6</v>
      </c>
      <c r="L371" s="144" t="s">
        <v>947</v>
      </c>
      <c r="M371" s="136" t="str">
        <f>VLOOKUP(L371,CódigosRetorno!$A$2:$B$2004,2,FALSE)</f>
        <v>La moneda debe ser la misma en todo el documento. Salvo las percepciones que sólo son en moneda nacional</v>
      </c>
      <c r="N371" s="135" t="s">
        <v>1091</v>
      </c>
    </row>
    <row r="372" spans="1:14" ht="24" x14ac:dyDescent="0.3">
      <c r="A372" s="2"/>
      <c r="B372" s="936"/>
      <c r="C372" s="972"/>
      <c r="D372" s="956"/>
      <c r="E372" s="936"/>
      <c r="F372" s="936" t="s">
        <v>297</v>
      </c>
      <c r="G372" s="956" t="s">
        <v>1507</v>
      </c>
      <c r="H372" s="935" t="s">
        <v>1626</v>
      </c>
      <c r="I372" s="983">
        <v>1</v>
      </c>
      <c r="J372" s="193" t="s">
        <v>1407</v>
      </c>
      <c r="K372" s="142" t="s">
        <v>6</v>
      </c>
      <c r="L372" s="144" t="s">
        <v>993</v>
      </c>
      <c r="M372" s="136" t="str">
        <f>VLOOKUP(L372,CódigosRetorno!$A$2:$B$2004,2,FALSE)</f>
        <v>El dato ingresado en TaxAmount no cumple con el formato establecido</v>
      </c>
      <c r="N372" s="135" t="s">
        <v>9</v>
      </c>
    </row>
    <row r="373" spans="1:14" ht="120" x14ac:dyDescent="0.3">
      <c r="A373" s="2"/>
      <c r="B373" s="936"/>
      <c r="C373" s="972"/>
      <c r="D373" s="956"/>
      <c r="E373" s="936"/>
      <c r="F373" s="936"/>
      <c r="G373" s="956"/>
      <c r="H373" s="935"/>
      <c r="I373" s="983"/>
      <c r="J373" s="193" t="s">
        <v>1627</v>
      </c>
      <c r="K373" s="749" t="s">
        <v>6</v>
      </c>
      <c r="L373" s="743" t="s">
        <v>1628</v>
      </c>
      <c r="M373" s="136" t="str">
        <f>VLOOKUP(MID(L373,1,4),CódigosRetorno!$A$2:$B$2004,2,FALSE)</f>
        <v>La sumatoria del total del importe del tributo ISC de línea no corresponden al total</v>
      </c>
      <c r="N373" s="135" t="s">
        <v>9</v>
      </c>
    </row>
    <row r="374" spans="1:14" ht="48" x14ac:dyDescent="0.3">
      <c r="A374" s="2"/>
      <c r="B374" s="936"/>
      <c r="C374" s="972"/>
      <c r="D374" s="956"/>
      <c r="E374" s="936"/>
      <c r="F374" s="936"/>
      <c r="G374" s="956"/>
      <c r="H374" s="935"/>
      <c r="I374" s="983"/>
      <c r="J374" s="193" t="s">
        <v>1629</v>
      </c>
      <c r="K374" s="749" t="s">
        <v>6</v>
      </c>
      <c r="L374" s="743" t="s">
        <v>1630</v>
      </c>
      <c r="M374" s="136" t="str">
        <f>VLOOKUP(MID(L374,1,4),CódigosRetorno!$A$2:$B$2004,2,FALSE)</f>
        <v>La sumatoria del total del importe del tributo ICBPER de línea no corresponden al total</v>
      </c>
      <c r="N374" s="135" t="s">
        <v>9</v>
      </c>
    </row>
    <row r="375" spans="1:14" ht="24" x14ac:dyDescent="0.3">
      <c r="A375" s="2"/>
      <c r="B375" s="936"/>
      <c r="C375" s="972"/>
      <c r="D375" s="956"/>
      <c r="E375" s="936"/>
      <c r="F375" s="936"/>
      <c r="G375" s="956"/>
      <c r="H375" s="935"/>
      <c r="I375" s="983"/>
      <c r="J375" s="193" t="s">
        <v>1631</v>
      </c>
      <c r="K375" s="128" t="s">
        <v>6</v>
      </c>
      <c r="L375" s="144" t="s">
        <v>1632</v>
      </c>
      <c r="M375" s="136" t="str">
        <f>VLOOKUP(L375,CódigosRetorno!$A$2:$B$2004,2,FALSE)</f>
        <v>El impuesto ICBPER no se encuentra vigente</v>
      </c>
      <c r="N375" s="135" t="s">
        <v>9</v>
      </c>
    </row>
    <row r="376" spans="1:14" ht="48" x14ac:dyDescent="0.3">
      <c r="A376" s="2"/>
      <c r="B376" s="936"/>
      <c r="C376" s="972"/>
      <c r="D376" s="956"/>
      <c r="E376" s="936"/>
      <c r="F376" s="936"/>
      <c r="G376" s="956"/>
      <c r="H376" s="935"/>
      <c r="I376" s="983"/>
      <c r="J376" s="193" t="s">
        <v>1633</v>
      </c>
      <c r="K376" s="749" t="s">
        <v>6</v>
      </c>
      <c r="L376" s="743" t="s">
        <v>1634</v>
      </c>
      <c r="M376" s="136" t="str">
        <f>VLOOKUP(MID(L376,1,4),CódigosRetorno!$A$2:$B$2004,2,FALSE)</f>
        <v>La sumatoria del total del importe del tributo Otros tributos de línea no corresponden al total</v>
      </c>
      <c r="N376" s="135" t="s">
        <v>9</v>
      </c>
    </row>
    <row r="377" spans="1:14" ht="24" x14ac:dyDescent="0.3">
      <c r="A377" s="2"/>
      <c r="B377" s="936"/>
      <c r="C377" s="972"/>
      <c r="D377" s="956"/>
      <c r="E377" s="936"/>
      <c r="F377" s="135" t="s">
        <v>143</v>
      </c>
      <c r="G377" s="128" t="s">
        <v>305</v>
      </c>
      <c r="H377" s="92" t="s">
        <v>1364</v>
      </c>
      <c r="I377" s="469">
        <v>1</v>
      </c>
      <c r="J377" s="773" t="s">
        <v>1387</v>
      </c>
      <c r="K377" s="142" t="s">
        <v>6</v>
      </c>
      <c r="L377" s="144" t="s">
        <v>947</v>
      </c>
      <c r="M377" s="136" t="str">
        <f>VLOOKUP(L377,CódigosRetorno!$A$2:$B$2004,2,FALSE)</f>
        <v>La moneda debe ser la misma en todo el documento. Salvo las percepciones que sólo son en moneda nacional</v>
      </c>
      <c r="N377" s="135" t="s">
        <v>1091</v>
      </c>
    </row>
    <row r="378" spans="1:14" ht="24" x14ac:dyDescent="0.3">
      <c r="A378" s="2"/>
      <c r="B378" s="936"/>
      <c r="C378" s="972"/>
      <c r="D378" s="956"/>
      <c r="E378" s="936"/>
      <c r="F378" s="936" t="s">
        <v>658</v>
      </c>
      <c r="G378" s="956" t="s">
        <v>1001</v>
      </c>
      <c r="H378" s="935" t="s">
        <v>1576</v>
      </c>
      <c r="I378" s="983">
        <v>1</v>
      </c>
      <c r="J378" s="193" t="s">
        <v>601</v>
      </c>
      <c r="K378" s="142" t="s">
        <v>6</v>
      </c>
      <c r="L378" s="144" t="s">
        <v>1577</v>
      </c>
      <c r="M378" s="136" t="str">
        <f>VLOOKUP(L378,CódigosRetorno!$A$2:$B$2004,2,FALSE)</f>
        <v>El XML no contiene el tag o no existe información de código de tributo.</v>
      </c>
      <c r="N378" s="145" t="s">
        <v>9</v>
      </c>
    </row>
    <row r="379" spans="1:14" ht="24" x14ac:dyDescent="0.3">
      <c r="A379" s="2"/>
      <c r="B379" s="936"/>
      <c r="C379" s="972"/>
      <c r="D379" s="956"/>
      <c r="E379" s="936"/>
      <c r="F379" s="936"/>
      <c r="G379" s="956"/>
      <c r="H379" s="935"/>
      <c r="I379" s="983"/>
      <c r="J379" s="773" t="s">
        <v>1578</v>
      </c>
      <c r="K379" s="142" t="s">
        <v>6</v>
      </c>
      <c r="L379" s="144" t="s">
        <v>1579</v>
      </c>
      <c r="M379" s="136" t="str">
        <f>VLOOKUP(L379,CódigosRetorno!$A$2:$B$2004,2,FALSE)</f>
        <v>El dato ingresado como codigo de tributo global no corresponde al valor esperado.</v>
      </c>
      <c r="N379" s="135" t="s">
        <v>1447</v>
      </c>
    </row>
    <row r="380" spans="1:14" ht="24" x14ac:dyDescent="0.3">
      <c r="A380" s="2"/>
      <c r="B380" s="936"/>
      <c r="C380" s="972"/>
      <c r="D380" s="956"/>
      <c r="E380" s="936"/>
      <c r="F380" s="936"/>
      <c r="G380" s="956"/>
      <c r="H380" s="935"/>
      <c r="I380" s="983"/>
      <c r="J380" s="775" t="s">
        <v>1580</v>
      </c>
      <c r="K380" s="144" t="s">
        <v>6</v>
      </c>
      <c r="L380" s="144" t="s">
        <v>1581</v>
      </c>
      <c r="M380" s="136" t="str">
        <f>VLOOKUP(L380,CódigosRetorno!$A$2:$B$2004,2,FALSE)</f>
        <v>El código de tributo no debe repetirse a nivel de totales</v>
      </c>
      <c r="N380" s="123" t="s">
        <v>9</v>
      </c>
    </row>
    <row r="381" spans="1:14" ht="36" x14ac:dyDescent="0.3">
      <c r="A381" s="2"/>
      <c r="B381" s="936"/>
      <c r="C381" s="972"/>
      <c r="D381" s="956"/>
      <c r="E381" s="936"/>
      <c r="F381" s="936"/>
      <c r="G381" s="956"/>
      <c r="H381" s="935"/>
      <c r="I381" s="983"/>
      <c r="J381" s="193" t="s">
        <v>1635</v>
      </c>
      <c r="K381" s="142" t="s">
        <v>6</v>
      </c>
      <c r="L381" s="144" t="s">
        <v>1583</v>
      </c>
      <c r="M381" s="136" t="str">
        <f>VLOOKUP(L381,CódigosRetorno!$A$2:$B$2004,2,FALSE)</f>
        <v>El dato ingresado como codigo de tributo global es invalido para tipo de operación.</v>
      </c>
      <c r="N381" s="145" t="s">
        <v>9</v>
      </c>
    </row>
    <row r="382" spans="1:14" ht="48" x14ac:dyDescent="0.3">
      <c r="A382" s="2"/>
      <c r="B382" s="936"/>
      <c r="C382" s="972"/>
      <c r="D382" s="956"/>
      <c r="E382" s="936"/>
      <c r="F382" s="936"/>
      <c r="G382" s="956"/>
      <c r="H382" s="935"/>
      <c r="I382" s="983"/>
      <c r="J382" s="193" t="s">
        <v>1636</v>
      </c>
      <c r="K382" s="128" t="s">
        <v>6</v>
      </c>
      <c r="L382" s="144" t="s">
        <v>1637</v>
      </c>
      <c r="M382" s="136" t="str">
        <f>VLOOKUP(L382,CódigosRetorno!$A$2:$B$2004,2,FALSE)</f>
        <v>Factura de operacion sujeta al IVAP , no debe consignar valor para ISC o debe ser 0</v>
      </c>
      <c r="N382" s="145" t="s">
        <v>9</v>
      </c>
    </row>
    <row r="383" spans="1:14" ht="24" x14ac:dyDescent="0.3">
      <c r="A383" s="2"/>
      <c r="B383" s="936"/>
      <c r="C383" s="972"/>
      <c r="D383" s="956"/>
      <c r="E383" s="936"/>
      <c r="F383" s="936"/>
      <c r="G383" s="135" t="s">
        <v>1454</v>
      </c>
      <c r="H383" s="136" t="s">
        <v>1124</v>
      </c>
      <c r="I383" s="469" t="s">
        <v>2425</v>
      </c>
      <c r="J383" s="193" t="s">
        <v>1455</v>
      </c>
      <c r="K383" s="128" t="s">
        <v>205</v>
      </c>
      <c r="L383" s="142" t="s">
        <v>1126</v>
      </c>
      <c r="M383" s="136" t="str">
        <f>VLOOKUP(L383,CódigosRetorno!$A$2:$B$2004,2,FALSE)</f>
        <v>El dato ingresado como atributo @schemeName es incorrecto.</v>
      </c>
      <c r="N383" s="145" t="s">
        <v>9</v>
      </c>
    </row>
    <row r="384" spans="1:14" ht="24" x14ac:dyDescent="0.3">
      <c r="A384" s="2"/>
      <c r="B384" s="936"/>
      <c r="C384" s="972"/>
      <c r="D384" s="956"/>
      <c r="E384" s="936"/>
      <c r="F384" s="936"/>
      <c r="G384" s="135" t="s">
        <v>1056</v>
      </c>
      <c r="H384" s="136" t="s">
        <v>1057</v>
      </c>
      <c r="I384" s="469" t="s">
        <v>2425</v>
      </c>
      <c r="J384" s="193" t="s">
        <v>1058</v>
      </c>
      <c r="K384" s="128" t="s">
        <v>205</v>
      </c>
      <c r="L384" s="142" t="s">
        <v>1059</v>
      </c>
      <c r="M384" s="136" t="str">
        <f>VLOOKUP(L384,CódigosRetorno!$A$2:$B$2004,2,FALSE)</f>
        <v>El dato ingresado como atributo @schemeAgencyName es incorrecto.</v>
      </c>
      <c r="N384" s="145" t="s">
        <v>9</v>
      </c>
    </row>
    <row r="385" spans="1:14" ht="36" x14ac:dyDescent="0.3">
      <c r="A385" s="2"/>
      <c r="B385" s="936"/>
      <c r="C385" s="972"/>
      <c r="D385" s="956"/>
      <c r="E385" s="936"/>
      <c r="F385" s="936"/>
      <c r="G385" s="135" t="s">
        <v>1483</v>
      </c>
      <c r="H385" s="92" t="s">
        <v>1128</v>
      </c>
      <c r="I385" s="469" t="s">
        <v>2425</v>
      </c>
      <c r="J385" s="193" t="s">
        <v>1457</v>
      </c>
      <c r="K385" s="142" t="s">
        <v>205</v>
      </c>
      <c r="L385" s="144" t="s">
        <v>1130</v>
      </c>
      <c r="M385" s="136" t="str">
        <f>VLOOKUP(L385,CódigosRetorno!$A$2:$B$2004,2,FALSE)</f>
        <v>El dato ingresado como atributo @schemeURI es incorrecto.</v>
      </c>
      <c r="N385" s="145" t="s">
        <v>9</v>
      </c>
    </row>
    <row r="386" spans="1:14" ht="24" x14ac:dyDescent="0.3">
      <c r="A386" s="2"/>
      <c r="B386" s="936"/>
      <c r="C386" s="972"/>
      <c r="D386" s="956"/>
      <c r="E386" s="936"/>
      <c r="F386" s="936" t="s">
        <v>1458</v>
      </c>
      <c r="G386" s="956" t="s">
        <v>1001</v>
      </c>
      <c r="H386" s="935" t="s">
        <v>1584</v>
      </c>
      <c r="I386" s="983">
        <v>1</v>
      </c>
      <c r="J386" s="193" t="s">
        <v>601</v>
      </c>
      <c r="K386" s="142" t="s">
        <v>6</v>
      </c>
      <c r="L386" s="144" t="s">
        <v>1585</v>
      </c>
      <c r="M386" s="136" t="str">
        <f>VLOOKUP(L386,CódigosRetorno!$A$2:$B$2004,2,FALSE)</f>
        <v>El XML no contiene el tag TaxScheme Name de impuestos globales</v>
      </c>
      <c r="N386" s="145" t="s">
        <v>9</v>
      </c>
    </row>
    <row r="387" spans="1:14" ht="24" x14ac:dyDescent="0.3">
      <c r="A387" s="2"/>
      <c r="B387" s="936"/>
      <c r="C387" s="972"/>
      <c r="D387" s="956"/>
      <c r="E387" s="936"/>
      <c r="F387" s="936"/>
      <c r="G387" s="956"/>
      <c r="H387" s="935"/>
      <c r="I387" s="983"/>
      <c r="J387" s="773" t="s">
        <v>1586</v>
      </c>
      <c r="K387" s="142" t="s">
        <v>6</v>
      </c>
      <c r="L387" s="144" t="s">
        <v>1587</v>
      </c>
      <c r="M387" s="136" t="str">
        <f>VLOOKUP(L387,CódigosRetorno!$A$2:$B$2004,2,FALSE)</f>
        <v>El valor del tag nombre del tributo no corresponde al esperado.</v>
      </c>
      <c r="N387" s="135" t="s">
        <v>1447</v>
      </c>
    </row>
    <row r="388" spans="1:14" ht="24" x14ac:dyDescent="0.3">
      <c r="A388" s="2"/>
      <c r="B388" s="936"/>
      <c r="C388" s="972"/>
      <c r="D388" s="956"/>
      <c r="E388" s="936"/>
      <c r="F388" s="936" t="s">
        <v>143</v>
      </c>
      <c r="G388" s="956" t="s">
        <v>1001</v>
      </c>
      <c r="H388" s="935" t="s">
        <v>1588</v>
      </c>
      <c r="I388" s="983">
        <v>1</v>
      </c>
      <c r="J388" s="193" t="s">
        <v>601</v>
      </c>
      <c r="K388" s="142" t="s">
        <v>6</v>
      </c>
      <c r="L388" s="144" t="s">
        <v>1589</v>
      </c>
      <c r="M388" s="136" t="str">
        <f>VLOOKUP(L388,CódigosRetorno!$A$2:$B$2004,2,FALSE)</f>
        <v>El XML no contiene el tag código de tributo internacional de impuestos globales</v>
      </c>
      <c r="N388" s="135" t="s">
        <v>9</v>
      </c>
    </row>
    <row r="389" spans="1:14" ht="24" x14ac:dyDescent="0.3">
      <c r="A389" s="2"/>
      <c r="B389" s="936"/>
      <c r="C389" s="972"/>
      <c r="D389" s="956"/>
      <c r="E389" s="936"/>
      <c r="F389" s="936"/>
      <c r="G389" s="956"/>
      <c r="H389" s="935"/>
      <c r="I389" s="983"/>
      <c r="J389" s="773" t="s">
        <v>1590</v>
      </c>
      <c r="K389" s="142" t="s">
        <v>6</v>
      </c>
      <c r="L389" s="144" t="s">
        <v>1591</v>
      </c>
      <c r="M389" s="136" t="str">
        <f>VLOOKUP(L389,CódigosRetorno!$A$2:$B$2004,2,FALSE)</f>
        <v>El valor del tag codigo de tributo internacional no corresponde al esperado.</v>
      </c>
      <c r="N389" s="135" t="s">
        <v>1447</v>
      </c>
    </row>
    <row r="390" spans="1:14" ht="24" x14ac:dyDescent="0.3">
      <c r="A390" s="2"/>
      <c r="B390" s="936">
        <v>50</v>
      </c>
      <c r="C390" s="972" t="s">
        <v>1638</v>
      </c>
      <c r="D390" s="956" t="s">
        <v>62</v>
      </c>
      <c r="E390" s="956" t="s">
        <v>181</v>
      </c>
      <c r="F390" s="936" t="s">
        <v>977</v>
      </c>
      <c r="G390" s="956" t="s">
        <v>1514</v>
      </c>
      <c r="H390" s="935" t="s">
        <v>1639</v>
      </c>
      <c r="I390" s="983">
        <v>1</v>
      </c>
      <c r="J390" s="193" t="s">
        <v>1640</v>
      </c>
      <c r="K390" s="128" t="s">
        <v>6</v>
      </c>
      <c r="L390" s="78" t="s">
        <v>1517</v>
      </c>
      <c r="M390" s="136" t="str">
        <f>VLOOKUP(L390,CódigosRetorno!$A$2:$B$2004,2,FALSE)</f>
        <v>El dato ingresado como indicador de cargo/descuento no corresponde al valor esperado.</v>
      </c>
      <c r="N390" s="135" t="s">
        <v>9</v>
      </c>
    </row>
    <row r="391" spans="1:14" ht="24" x14ac:dyDescent="0.3">
      <c r="A391" s="2"/>
      <c r="B391" s="936"/>
      <c r="C391" s="972"/>
      <c r="D391" s="956"/>
      <c r="E391" s="956"/>
      <c r="F391" s="936"/>
      <c r="G391" s="956"/>
      <c r="H391" s="935"/>
      <c r="I391" s="983"/>
      <c r="J391" s="193" t="s">
        <v>1641</v>
      </c>
      <c r="K391" s="128" t="s">
        <v>6</v>
      </c>
      <c r="L391" s="78" t="s">
        <v>1517</v>
      </c>
      <c r="M391" s="136" t="str">
        <f>VLOOKUP(L391,CódigosRetorno!$A$2:$B$2004,2,FALSE)</f>
        <v>El dato ingresado como indicador de cargo/descuento no corresponde al valor esperado.</v>
      </c>
      <c r="N391" s="135" t="s">
        <v>9</v>
      </c>
    </row>
    <row r="392" spans="1:14" ht="24" x14ac:dyDescent="0.3">
      <c r="A392" s="2"/>
      <c r="B392" s="936"/>
      <c r="C392" s="972"/>
      <c r="D392" s="956"/>
      <c r="E392" s="956"/>
      <c r="F392" s="936" t="s">
        <v>327</v>
      </c>
      <c r="G392" s="956" t="s">
        <v>1519</v>
      </c>
      <c r="H392" s="935" t="s">
        <v>1642</v>
      </c>
      <c r="I392" s="983">
        <v>1</v>
      </c>
      <c r="J392" s="193" t="s">
        <v>1643</v>
      </c>
      <c r="K392" s="142" t="s">
        <v>6</v>
      </c>
      <c r="L392" s="144" t="s">
        <v>1644</v>
      </c>
      <c r="M392" s="136" t="str">
        <f>VLOOKUP(L392,CódigosRetorno!$A$2:$B$2004,2,FALSE)</f>
        <v>El XML no contiene el tag o no existe informacion de codigo de motivo de cargo/descuento global.</v>
      </c>
      <c r="N392" s="145" t="s">
        <v>9</v>
      </c>
    </row>
    <row r="393" spans="1:14" ht="24" x14ac:dyDescent="0.3">
      <c r="A393" s="2"/>
      <c r="B393" s="936"/>
      <c r="C393" s="972"/>
      <c r="D393" s="956"/>
      <c r="E393" s="956"/>
      <c r="F393" s="936"/>
      <c r="G393" s="956"/>
      <c r="H393" s="935"/>
      <c r="I393" s="983"/>
      <c r="J393" s="193" t="s">
        <v>1645</v>
      </c>
      <c r="K393" s="142" t="s">
        <v>205</v>
      </c>
      <c r="L393" s="144" t="s">
        <v>1646</v>
      </c>
      <c r="M393" s="136" t="str">
        <f>VLOOKUP(L393,CódigosRetorno!$A$2:$B$2004,2,FALSE)</f>
        <v>El dato ingresado como cargo/descuento no es valido a nivel global.</v>
      </c>
      <c r="N393" s="135" t="s">
        <v>9</v>
      </c>
    </row>
    <row r="394" spans="1:14" ht="24" x14ac:dyDescent="0.3">
      <c r="A394" s="2"/>
      <c r="B394" s="936"/>
      <c r="C394" s="972"/>
      <c r="D394" s="956"/>
      <c r="E394" s="956"/>
      <c r="F394" s="936"/>
      <c r="G394" s="956"/>
      <c r="H394" s="935"/>
      <c r="I394" s="983"/>
      <c r="J394" s="193" t="s">
        <v>1522</v>
      </c>
      <c r="K394" s="142" t="s">
        <v>6</v>
      </c>
      <c r="L394" s="144" t="s">
        <v>1647</v>
      </c>
      <c r="M394" s="136" t="str">
        <f>VLOOKUP(L394,CódigosRetorno!$A$2:$B$2004,2,FALSE)</f>
        <v>El dato ingresado como codigo de motivo de cargo/descuento global no es valido (catalogo nro 53)</v>
      </c>
      <c r="N394" s="135" t="s">
        <v>1524</v>
      </c>
    </row>
    <row r="395" spans="1:14" ht="24" x14ac:dyDescent="0.3">
      <c r="A395" s="2"/>
      <c r="B395" s="936"/>
      <c r="C395" s="972"/>
      <c r="D395" s="956"/>
      <c r="E395" s="956"/>
      <c r="F395" s="936"/>
      <c r="G395" s="135" t="s">
        <v>1056</v>
      </c>
      <c r="H395" s="136" t="s">
        <v>1076</v>
      </c>
      <c r="I395" s="469" t="s">
        <v>2425</v>
      </c>
      <c r="J395" s="193" t="s">
        <v>1058</v>
      </c>
      <c r="K395" s="142" t="s">
        <v>205</v>
      </c>
      <c r="L395" s="144" t="s">
        <v>1077</v>
      </c>
      <c r="M395" s="136" t="str">
        <f>VLOOKUP(L395,CódigosRetorno!$A$2:$B$2004,2,FALSE)</f>
        <v>El dato ingresado como atributo @listAgencyName es incorrecto.</v>
      </c>
      <c r="N395" s="145" t="s">
        <v>9</v>
      </c>
    </row>
    <row r="396" spans="1:14" ht="24" x14ac:dyDescent="0.3">
      <c r="A396" s="2"/>
      <c r="B396" s="936"/>
      <c r="C396" s="972"/>
      <c r="D396" s="956"/>
      <c r="E396" s="956"/>
      <c r="F396" s="936"/>
      <c r="G396" s="135" t="s">
        <v>1527</v>
      </c>
      <c r="H396" s="136" t="s">
        <v>1079</v>
      </c>
      <c r="I396" s="469" t="s">
        <v>2425</v>
      </c>
      <c r="J396" s="193" t="s">
        <v>1528</v>
      </c>
      <c r="K396" s="128" t="s">
        <v>205</v>
      </c>
      <c r="L396" s="142" t="s">
        <v>1081</v>
      </c>
      <c r="M396" s="136" t="str">
        <f>VLOOKUP(L396,CódigosRetorno!$A$2:$B$2004,2,FALSE)</f>
        <v>El dato ingresado como atributo @listName es incorrecto.</v>
      </c>
      <c r="N396" s="145" t="s">
        <v>9</v>
      </c>
    </row>
    <row r="397" spans="1:14" ht="36" x14ac:dyDescent="0.3">
      <c r="A397" s="2"/>
      <c r="B397" s="936"/>
      <c r="C397" s="972"/>
      <c r="D397" s="956"/>
      <c r="E397" s="956"/>
      <c r="F397" s="936"/>
      <c r="G397" s="135" t="s">
        <v>1529</v>
      </c>
      <c r="H397" s="136" t="s">
        <v>1083</v>
      </c>
      <c r="I397" s="469" t="s">
        <v>2425</v>
      </c>
      <c r="J397" s="193" t="s">
        <v>1530</v>
      </c>
      <c r="K397" s="142" t="s">
        <v>205</v>
      </c>
      <c r="L397" s="144" t="s">
        <v>1085</v>
      </c>
      <c r="M397" s="136" t="str">
        <f>VLOOKUP(L397,CódigosRetorno!$A$2:$B$2004,2,FALSE)</f>
        <v>El dato ingresado como atributo @listURI es incorrecto.</v>
      </c>
      <c r="N397" s="145" t="s">
        <v>9</v>
      </c>
    </row>
    <row r="398" spans="1:14" ht="36" x14ac:dyDescent="0.3">
      <c r="A398" s="2"/>
      <c r="B398" s="936"/>
      <c r="C398" s="972"/>
      <c r="D398" s="956"/>
      <c r="E398" s="956"/>
      <c r="F398" s="135" t="s">
        <v>1417</v>
      </c>
      <c r="G398" s="128" t="s">
        <v>1418</v>
      </c>
      <c r="H398" s="136" t="s">
        <v>1648</v>
      </c>
      <c r="I398" s="764" t="s">
        <v>2425</v>
      </c>
      <c r="J398" s="193" t="s">
        <v>1532</v>
      </c>
      <c r="K398" s="142" t="s">
        <v>6</v>
      </c>
      <c r="L398" s="144" t="s">
        <v>1649</v>
      </c>
      <c r="M398" s="136" t="str">
        <f>VLOOKUP(L398,CódigosRetorno!$A$2:$B$2004,2,FALSE)</f>
        <v>El dato ingresado en factor de cargo o descuento global no cumple con el formato establecido.</v>
      </c>
      <c r="N398" s="123" t="s">
        <v>9</v>
      </c>
    </row>
    <row r="399" spans="1:14" ht="24" x14ac:dyDescent="0.3">
      <c r="A399" s="2"/>
      <c r="B399" s="936"/>
      <c r="C399" s="972"/>
      <c r="D399" s="956"/>
      <c r="E399" s="956"/>
      <c r="F399" s="936" t="s">
        <v>297</v>
      </c>
      <c r="G399" s="956" t="s">
        <v>298</v>
      </c>
      <c r="H399" s="935" t="s">
        <v>1650</v>
      </c>
      <c r="I399" s="983">
        <v>1</v>
      </c>
      <c r="J399" s="193" t="s">
        <v>1407</v>
      </c>
      <c r="K399" s="142" t="s">
        <v>6</v>
      </c>
      <c r="L399" s="144" t="s">
        <v>1651</v>
      </c>
      <c r="M399" s="136" t="str">
        <f>VLOOKUP(L399,CódigosRetorno!$A$2:$B$2004,2,FALSE)</f>
        <v xml:space="preserve">El dato ingresado en cac:AllowanceCharge/cbc:Amount no cumple con el formato establecido. </v>
      </c>
      <c r="N399" s="145" t="s">
        <v>9</v>
      </c>
    </row>
    <row r="400" spans="1:14" ht="60" x14ac:dyDescent="0.3">
      <c r="A400" s="2"/>
      <c r="B400" s="936"/>
      <c r="C400" s="972"/>
      <c r="D400" s="956"/>
      <c r="E400" s="956"/>
      <c r="F400" s="936"/>
      <c r="G400" s="956"/>
      <c r="H400" s="935"/>
      <c r="I400" s="983"/>
      <c r="J400" s="193" t="s">
        <v>1536</v>
      </c>
      <c r="K400" s="743" t="s">
        <v>6</v>
      </c>
      <c r="L400" s="743" t="s">
        <v>1652</v>
      </c>
      <c r="M400" s="136" t="str">
        <f>VLOOKUP(MID(L400,1,4),CódigosRetorno!$A$2:$B$2004,2,FALSE)</f>
        <v>El valor de cargo/descuento global difiere de los importes consignados</v>
      </c>
      <c r="N400" s="145" t="s">
        <v>9</v>
      </c>
    </row>
    <row r="401" spans="1:14" ht="48" x14ac:dyDescent="0.3">
      <c r="A401" s="2"/>
      <c r="B401" s="936"/>
      <c r="C401" s="972"/>
      <c r="D401" s="956"/>
      <c r="E401" s="956"/>
      <c r="F401" s="936"/>
      <c r="G401" s="956"/>
      <c r="H401" s="935"/>
      <c r="I401" s="983"/>
      <c r="J401" s="193" t="s">
        <v>1653</v>
      </c>
      <c r="K401" s="142" t="s">
        <v>6</v>
      </c>
      <c r="L401" s="142" t="s">
        <v>1654</v>
      </c>
      <c r="M401" s="136" t="str">
        <f>VLOOKUP(MID(L401,1,4),CódigosRetorno!$A$2:$B$2004,2,FALSE)</f>
        <v>Si se informa descuentos globales por anticipo debe existir 'Total de anticipos' con monto mayor a cero</v>
      </c>
      <c r="N401" s="145" t="s">
        <v>9</v>
      </c>
    </row>
    <row r="402" spans="1:14" ht="24" x14ac:dyDescent="0.3">
      <c r="A402" s="2"/>
      <c r="B402" s="936"/>
      <c r="C402" s="972"/>
      <c r="D402" s="956"/>
      <c r="E402" s="956"/>
      <c r="F402" s="135" t="s">
        <v>143</v>
      </c>
      <c r="G402" s="128" t="s">
        <v>305</v>
      </c>
      <c r="H402" s="92" t="s">
        <v>1364</v>
      </c>
      <c r="I402" s="469">
        <v>1</v>
      </c>
      <c r="J402" s="773" t="s">
        <v>1387</v>
      </c>
      <c r="K402" s="142" t="s">
        <v>6</v>
      </c>
      <c r="L402" s="144" t="s">
        <v>947</v>
      </c>
      <c r="M402" s="136" t="str">
        <f>VLOOKUP(L402,CódigosRetorno!$A$2:$B$2004,2,FALSE)</f>
        <v>La moneda debe ser la misma en todo el documento. Salvo las percepciones que sólo son en moneda nacional</v>
      </c>
      <c r="N402" s="135" t="s">
        <v>1091</v>
      </c>
    </row>
    <row r="403" spans="1:14" ht="24" x14ac:dyDescent="0.3">
      <c r="A403" s="2"/>
      <c r="B403" s="936"/>
      <c r="C403" s="972"/>
      <c r="D403" s="956"/>
      <c r="E403" s="956"/>
      <c r="F403" s="135" t="s">
        <v>297</v>
      </c>
      <c r="G403" s="128" t="s">
        <v>298</v>
      </c>
      <c r="H403" s="136" t="s">
        <v>1655</v>
      </c>
      <c r="I403" s="469" t="s">
        <v>2425</v>
      </c>
      <c r="J403" s="193" t="s">
        <v>1407</v>
      </c>
      <c r="K403" s="142" t="s">
        <v>6</v>
      </c>
      <c r="L403" s="144" t="s">
        <v>1656</v>
      </c>
      <c r="M403" s="136" t="str">
        <f>VLOOKUP(L403,CódigosRetorno!$A$2:$B$2004,2,FALSE)</f>
        <v>El dato ingresado en base monto por cargo/descuento globales no cumple con el formato establecido</v>
      </c>
      <c r="N403" s="145" t="s">
        <v>9</v>
      </c>
    </row>
    <row r="404" spans="1:14" ht="24" x14ac:dyDescent="0.3">
      <c r="A404" s="2"/>
      <c r="B404" s="936"/>
      <c r="C404" s="972"/>
      <c r="D404" s="956"/>
      <c r="E404" s="956"/>
      <c r="F404" s="128" t="s">
        <v>143</v>
      </c>
      <c r="G404" s="128" t="s">
        <v>305</v>
      </c>
      <c r="H404" s="92" t="s">
        <v>1364</v>
      </c>
      <c r="I404" s="469">
        <v>1</v>
      </c>
      <c r="J404" s="773" t="s">
        <v>1387</v>
      </c>
      <c r="K404" s="142" t="s">
        <v>6</v>
      </c>
      <c r="L404" s="144" t="s">
        <v>947</v>
      </c>
      <c r="M404" s="136" t="str">
        <f>VLOOKUP(L404,CódigosRetorno!$A$2:$B$2004,2,FALSE)</f>
        <v>La moneda debe ser la misma en todo el documento. Salvo las percepciones que sólo son en moneda nacional</v>
      </c>
      <c r="N404" s="135" t="s">
        <v>1091</v>
      </c>
    </row>
    <row r="405" spans="1:14" ht="24" x14ac:dyDescent="0.3">
      <c r="A405" s="2"/>
      <c r="B405" s="936">
        <f>B390+1</f>
        <v>51</v>
      </c>
      <c r="C405" s="935" t="s">
        <v>1657</v>
      </c>
      <c r="D405" s="956" t="s">
        <v>62</v>
      </c>
      <c r="E405" s="956" t="s">
        <v>181</v>
      </c>
      <c r="F405" s="936" t="s">
        <v>297</v>
      </c>
      <c r="G405" s="956" t="s">
        <v>298</v>
      </c>
      <c r="H405" s="935" t="s">
        <v>1658</v>
      </c>
      <c r="I405" s="983"/>
      <c r="J405" s="193" t="s">
        <v>1407</v>
      </c>
      <c r="K405" s="142" t="s">
        <v>6</v>
      </c>
      <c r="L405" s="142" t="s">
        <v>1659</v>
      </c>
      <c r="M405" s="136" t="str">
        <f>VLOOKUP(L405,CódigosRetorno!$A$2:$B$2004,2,FALSE)</f>
        <v>El dato ingresado en el campo Total Descuentos no cumple con el formato establecido</v>
      </c>
      <c r="N405" s="135" t="s">
        <v>9</v>
      </c>
    </row>
    <row r="406" spans="1:14" ht="72" x14ac:dyDescent="0.3">
      <c r="A406" s="2"/>
      <c r="B406" s="936"/>
      <c r="C406" s="935"/>
      <c r="D406" s="956"/>
      <c r="E406" s="956"/>
      <c r="F406" s="936"/>
      <c r="G406" s="956"/>
      <c r="H406" s="935"/>
      <c r="I406" s="983"/>
      <c r="J406" s="193" t="s">
        <v>1660</v>
      </c>
      <c r="K406" s="743" t="s">
        <v>6</v>
      </c>
      <c r="L406" s="743" t="s">
        <v>1661</v>
      </c>
      <c r="M406" s="136" t="str">
        <f>VLOOKUP(MID(L406,1,4),CódigosRetorno!$A$2:$B$2004,2,FALSE)</f>
        <v>La sumatoria consignados en descuentos globales no corresponden al total.</v>
      </c>
      <c r="N406" s="145" t="s">
        <v>9</v>
      </c>
    </row>
    <row r="407" spans="1:14" ht="24" x14ac:dyDescent="0.3">
      <c r="A407" s="2"/>
      <c r="B407" s="936"/>
      <c r="C407" s="935"/>
      <c r="D407" s="956"/>
      <c r="E407" s="956"/>
      <c r="F407" s="128" t="s">
        <v>143</v>
      </c>
      <c r="G407" s="128" t="s">
        <v>305</v>
      </c>
      <c r="H407" s="92" t="s">
        <v>1364</v>
      </c>
      <c r="I407" s="469">
        <v>1</v>
      </c>
      <c r="J407" s="773" t="s">
        <v>1387</v>
      </c>
      <c r="K407" s="142" t="s">
        <v>6</v>
      </c>
      <c r="L407" s="144" t="s">
        <v>947</v>
      </c>
      <c r="M407" s="136" t="str">
        <f>VLOOKUP(L407,CódigosRetorno!$A$2:$B$2004,2,FALSE)</f>
        <v>La moneda debe ser la misma en todo el documento. Salvo las percepciones que sólo son en moneda nacional</v>
      </c>
      <c r="N407" s="135" t="s">
        <v>1091</v>
      </c>
    </row>
    <row r="408" spans="1:14" ht="24" x14ac:dyDescent="0.3">
      <c r="A408" s="2"/>
      <c r="B408" s="936">
        <f>B405+1</f>
        <v>52</v>
      </c>
      <c r="C408" s="972" t="s">
        <v>1662</v>
      </c>
      <c r="D408" s="956" t="s">
        <v>62</v>
      </c>
      <c r="E408" s="956" t="s">
        <v>181</v>
      </c>
      <c r="F408" s="956" t="s">
        <v>297</v>
      </c>
      <c r="G408" s="956" t="s">
        <v>298</v>
      </c>
      <c r="H408" s="935" t="s">
        <v>1663</v>
      </c>
      <c r="I408" s="983">
        <v>1</v>
      </c>
      <c r="J408" s="193" t="s">
        <v>1407</v>
      </c>
      <c r="K408" s="142" t="s">
        <v>6</v>
      </c>
      <c r="L408" s="144" t="s">
        <v>1664</v>
      </c>
      <c r="M408" s="136" t="str">
        <f>VLOOKUP(L408,CódigosRetorno!$A$2:$B$2004,2,FALSE)</f>
        <v>El dato ingresado en ChargeTotalAmount no cumple con el formato establecido</v>
      </c>
      <c r="N408" s="135" t="s">
        <v>9</v>
      </c>
    </row>
    <row r="409" spans="1:14" ht="60" x14ac:dyDescent="0.3">
      <c r="A409" s="2"/>
      <c r="B409" s="936"/>
      <c r="C409" s="972"/>
      <c r="D409" s="956"/>
      <c r="E409" s="956"/>
      <c r="F409" s="956"/>
      <c r="G409" s="956"/>
      <c r="H409" s="935"/>
      <c r="I409" s="983"/>
      <c r="J409" s="193" t="s">
        <v>1665</v>
      </c>
      <c r="K409" s="749" t="s">
        <v>6</v>
      </c>
      <c r="L409" s="743" t="s">
        <v>1666</v>
      </c>
      <c r="M409" s="136" t="str">
        <f>VLOOKUP(MID(L409,1,4),CódigosRetorno!$A$2:$B$2004,2,FALSE)</f>
        <v>La sumatoria consignados en cargos globales no corresponden al total</v>
      </c>
      <c r="N409" s="145" t="s">
        <v>9</v>
      </c>
    </row>
    <row r="410" spans="1:14" ht="24" x14ac:dyDescent="0.3">
      <c r="A410" s="2"/>
      <c r="B410" s="936"/>
      <c r="C410" s="972"/>
      <c r="D410" s="956"/>
      <c r="E410" s="956"/>
      <c r="F410" s="135" t="s">
        <v>143</v>
      </c>
      <c r="G410" s="128" t="s">
        <v>305</v>
      </c>
      <c r="H410" s="92" t="s">
        <v>1364</v>
      </c>
      <c r="I410" s="469">
        <v>1</v>
      </c>
      <c r="J410" s="773" t="s">
        <v>1387</v>
      </c>
      <c r="K410" s="142" t="s">
        <v>6</v>
      </c>
      <c r="L410" s="144" t="s">
        <v>947</v>
      </c>
      <c r="M410" s="136" t="str">
        <f>VLOOKUP(L410,CódigosRetorno!$A$2:$B$2004,2,FALSE)</f>
        <v>La moneda debe ser la misma en todo el documento. Salvo las percepciones que sólo son en moneda nacional</v>
      </c>
      <c r="N410" s="135" t="s">
        <v>1091</v>
      </c>
    </row>
    <row r="411" spans="1:14" ht="24" x14ac:dyDescent="0.3">
      <c r="A411" s="2"/>
      <c r="B411" s="936">
        <f>B408+1</f>
        <v>53</v>
      </c>
      <c r="C411" s="972" t="s">
        <v>1667</v>
      </c>
      <c r="D411" s="956" t="s">
        <v>62</v>
      </c>
      <c r="E411" s="956" t="s">
        <v>142</v>
      </c>
      <c r="F411" s="936" t="s">
        <v>297</v>
      </c>
      <c r="G411" s="956" t="s">
        <v>1507</v>
      </c>
      <c r="H411" s="935" t="s">
        <v>1668</v>
      </c>
      <c r="I411" s="983">
        <v>1</v>
      </c>
      <c r="J411" s="193" t="s">
        <v>1407</v>
      </c>
      <c r="K411" s="142" t="s">
        <v>6</v>
      </c>
      <c r="L411" s="144" t="s">
        <v>1669</v>
      </c>
      <c r="M411" s="136" t="str">
        <f>VLOOKUP(L411,CódigosRetorno!$A$2:$B$2004,2,FALSE)</f>
        <v>El dato ingresado en PayableAmount no cumple con el formato establecido</v>
      </c>
      <c r="N411" s="135" t="s">
        <v>9</v>
      </c>
    </row>
    <row r="412" spans="1:14" ht="72" x14ac:dyDescent="0.3">
      <c r="A412" s="2"/>
      <c r="B412" s="936"/>
      <c r="C412" s="972"/>
      <c r="D412" s="956"/>
      <c r="E412" s="956"/>
      <c r="F412" s="936"/>
      <c r="G412" s="956"/>
      <c r="H412" s="935"/>
      <c r="I412" s="983"/>
      <c r="J412" s="773" t="s">
        <v>1670</v>
      </c>
      <c r="K412" s="743" t="s">
        <v>6</v>
      </c>
      <c r="L412" s="743" t="s">
        <v>1671</v>
      </c>
      <c r="M412" s="136" t="str">
        <f>VLOOKUP(MID(L412,1,4),CódigosRetorno!$A$2:$B$2004,2,FALSE)</f>
        <v>El importe total del comprobante no coincide con el valor calculado</v>
      </c>
      <c r="N412" s="135" t="s">
        <v>9</v>
      </c>
    </row>
    <row r="413" spans="1:14" ht="24" x14ac:dyDescent="0.3">
      <c r="A413" s="2"/>
      <c r="B413" s="936"/>
      <c r="C413" s="972"/>
      <c r="D413" s="956"/>
      <c r="E413" s="956"/>
      <c r="F413" s="128" t="s">
        <v>143</v>
      </c>
      <c r="G413" s="128" t="s">
        <v>305</v>
      </c>
      <c r="H413" s="92" t="s">
        <v>1364</v>
      </c>
      <c r="I413" s="469">
        <v>1</v>
      </c>
      <c r="J413" s="773" t="s">
        <v>1387</v>
      </c>
      <c r="K413" s="142" t="s">
        <v>6</v>
      </c>
      <c r="L413" s="144" t="s">
        <v>947</v>
      </c>
      <c r="M413" s="136" t="str">
        <f>VLOOKUP(L413,CódigosRetorno!$A$2:$B$2004,2,FALSE)</f>
        <v>La moneda debe ser la misma en todo el documento. Salvo las percepciones que sólo son en moneda nacional</v>
      </c>
      <c r="N413" s="135" t="s">
        <v>1091</v>
      </c>
    </row>
    <row r="414" spans="1:14" x14ac:dyDescent="0.3">
      <c r="A414" s="2"/>
      <c r="B414" s="936">
        <f>B411+1</f>
        <v>54</v>
      </c>
      <c r="C414" s="972" t="s">
        <v>951</v>
      </c>
      <c r="D414" s="956" t="s">
        <v>62</v>
      </c>
      <c r="E414" s="956" t="s">
        <v>142</v>
      </c>
      <c r="F414" s="953" t="s">
        <v>297</v>
      </c>
      <c r="G414" s="953" t="s">
        <v>298</v>
      </c>
      <c r="H414" s="939" t="s">
        <v>1672</v>
      </c>
      <c r="I414" s="996">
        <v>1</v>
      </c>
      <c r="J414" s="193" t="s">
        <v>1673</v>
      </c>
      <c r="K414" s="743" t="s">
        <v>6</v>
      </c>
      <c r="L414" s="743" t="s">
        <v>1674</v>
      </c>
      <c r="M414" s="136" t="str">
        <f>VLOOKUP(MID(L414,1,4),CódigosRetorno!$A$2:$B$2004,2,FALSE)</f>
        <v>Debe consignar el Total Valor de Venta</v>
      </c>
      <c r="N414" s="145" t="s">
        <v>9</v>
      </c>
    </row>
    <row r="415" spans="1:14" ht="36" x14ac:dyDescent="0.3">
      <c r="A415" s="2"/>
      <c r="B415" s="936"/>
      <c r="C415" s="972"/>
      <c r="D415" s="956"/>
      <c r="E415" s="956"/>
      <c r="F415" s="954"/>
      <c r="G415" s="954"/>
      <c r="H415" s="949"/>
      <c r="I415" s="997"/>
      <c r="J415" s="193" t="s">
        <v>1675</v>
      </c>
      <c r="K415" s="142" t="s">
        <v>6</v>
      </c>
      <c r="L415" s="142" t="s">
        <v>1676</v>
      </c>
      <c r="M415" s="136" t="str">
        <f>VLOOKUP(L415,CódigosRetorno!$A$2:$B$2004,2,FALSE)</f>
        <v>El dato ingresado en total valor de venta no cumple con el estandar</v>
      </c>
      <c r="N415" s="145" t="s">
        <v>9</v>
      </c>
    </row>
    <row r="416" spans="1:14" ht="108" x14ac:dyDescent="0.3">
      <c r="A416" s="2"/>
      <c r="B416" s="936"/>
      <c r="C416" s="972"/>
      <c r="D416" s="956"/>
      <c r="E416" s="956"/>
      <c r="F416" s="954"/>
      <c r="G416" s="954"/>
      <c r="H416" s="949"/>
      <c r="I416" s="997"/>
      <c r="J416" s="193" t="s">
        <v>1677</v>
      </c>
      <c r="K416" s="743" t="s">
        <v>6</v>
      </c>
      <c r="L416" s="743" t="s">
        <v>1678</v>
      </c>
      <c r="M416" s="136" t="str">
        <f>VLOOKUP(MID(L416,1,4),CódigosRetorno!$A$2:$B$2004,2,FALSE)</f>
        <v>La sumatoria de valor de venta no corresponde a los importes consignados</v>
      </c>
      <c r="N416" s="145" t="s">
        <v>9</v>
      </c>
    </row>
    <row r="417" spans="1:14" ht="24" x14ac:dyDescent="0.3">
      <c r="A417" s="2"/>
      <c r="B417" s="936"/>
      <c r="C417" s="972"/>
      <c r="D417" s="956"/>
      <c r="E417" s="956"/>
      <c r="F417" s="128" t="s">
        <v>143</v>
      </c>
      <c r="G417" s="128" t="s">
        <v>305</v>
      </c>
      <c r="H417" s="92" t="s">
        <v>1364</v>
      </c>
      <c r="I417" s="469">
        <v>1</v>
      </c>
      <c r="J417" s="773" t="s">
        <v>1387</v>
      </c>
      <c r="K417" s="142" t="s">
        <v>6</v>
      </c>
      <c r="L417" s="144" t="s">
        <v>947</v>
      </c>
      <c r="M417" s="136" t="str">
        <f>VLOOKUP(L417,CódigosRetorno!$A$2:$B$2004,2,FALSE)</f>
        <v>La moneda debe ser la misma en todo el documento. Salvo las percepciones que sólo son en moneda nacional</v>
      </c>
      <c r="N417" s="135" t="s">
        <v>1091</v>
      </c>
    </row>
    <row r="418" spans="1:14" x14ac:dyDescent="0.3">
      <c r="A418" s="2"/>
      <c r="B418" s="936">
        <f>B414+1</f>
        <v>55</v>
      </c>
      <c r="C418" s="972" t="s">
        <v>1679</v>
      </c>
      <c r="D418" s="956" t="s">
        <v>62</v>
      </c>
      <c r="E418" s="956" t="s">
        <v>142</v>
      </c>
      <c r="F418" s="953" t="s">
        <v>297</v>
      </c>
      <c r="G418" s="953" t="s">
        <v>298</v>
      </c>
      <c r="H418" s="939" t="s">
        <v>1680</v>
      </c>
      <c r="I418" s="996">
        <v>1</v>
      </c>
      <c r="J418" s="193" t="s">
        <v>1673</v>
      </c>
      <c r="K418" s="743" t="s">
        <v>6</v>
      </c>
      <c r="L418" s="743" t="s">
        <v>1681</v>
      </c>
      <c r="M418" s="136" t="str">
        <f>VLOOKUP(MID(L418,1,4),CódigosRetorno!$A$2:$B$2004,2,FALSE)</f>
        <v>Debe consignar el Total Precio de Venta</v>
      </c>
      <c r="N418" s="145" t="s">
        <v>9</v>
      </c>
    </row>
    <row r="419" spans="1:14" ht="36" x14ac:dyDescent="0.3">
      <c r="A419" s="2"/>
      <c r="B419" s="936"/>
      <c r="C419" s="972"/>
      <c r="D419" s="956"/>
      <c r="E419" s="956"/>
      <c r="F419" s="954"/>
      <c r="G419" s="954"/>
      <c r="H419" s="949"/>
      <c r="I419" s="997"/>
      <c r="J419" s="193" t="s">
        <v>1675</v>
      </c>
      <c r="K419" s="142" t="s">
        <v>6</v>
      </c>
      <c r="L419" s="142" t="s">
        <v>1682</v>
      </c>
      <c r="M419" s="136" t="str">
        <f>VLOOKUP(L419,CódigosRetorno!$A$2:$B$2004,2,FALSE)</f>
        <v>El dato ingresado en total precio de venta no cumple con el formato establecido</v>
      </c>
      <c r="N419" s="145" t="s">
        <v>9</v>
      </c>
    </row>
    <row r="420" spans="1:14" ht="252" x14ac:dyDescent="0.3">
      <c r="A420" s="2"/>
      <c r="B420" s="936"/>
      <c r="C420" s="972"/>
      <c r="D420" s="956"/>
      <c r="E420" s="956"/>
      <c r="F420" s="954"/>
      <c r="G420" s="954"/>
      <c r="H420" s="949"/>
      <c r="I420" s="997"/>
      <c r="J420" s="895" t="s">
        <v>9284</v>
      </c>
      <c r="K420" s="896" t="s">
        <v>6</v>
      </c>
      <c r="L420" s="896" t="s">
        <v>1683</v>
      </c>
      <c r="M420" s="893" t="str">
        <f>VLOOKUP(MID(L420,1,4),CódigosRetorno!$A$2:$B$2004,2,FALSE)</f>
        <v>La sumatoria del Total del valor de venta más los impuestos no concuerda con la base imponible</v>
      </c>
      <c r="N420" s="897" t="s">
        <v>9</v>
      </c>
    </row>
    <row r="421" spans="1:14" ht="168" x14ac:dyDescent="0.3">
      <c r="A421" s="2"/>
      <c r="B421" s="936"/>
      <c r="C421" s="972"/>
      <c r="D421" s="956"/>
      <c r="E421" s="956"/>
      <c r="F421" s="954"/>
      <c r="G421" s="954"/>
      <c r="H421" s="949"/>
      <c r="I421" s="997"/>
      <c r="J421" s="193" t="s">
        <v>1684</v>
      </c>
      <c r="K421" s="743" t="s">
        <v>6</v>
      </c>
      <c r="L421" s="743" t="s">
        <v>1683</v>
      </c>
      <c r="M421" s="136" t="str">
        <f>VLOOKUP(MID(L421,1,4),CódigosRetorno!$A$2:$B$2004,2,FALSE)</f>
        <v>La sumatoria del Total del valor de venta más los impuestos no concuerda con la base imponible</v>
      </c>
      <c r="N421" s="145" t="s">
        <v>9</v>
      </c>
    </row>
    <row r="422" spans="1:14" ht="24" x14ac:dyDescent="0.3">
      <c r="A422" s="2"/>
      <c r="B422" s="936"/>
      <c r="C422" s="972"/>
      <c r="D422" s="956"/>
      <c r="E422" s="956"/>
      <c r="F422" s="128" t="s">
        <v>143</v>
      </c>
      <c r="G422" s="128" t="s">
        <v>305</v>
      </c>
      <c r="H422" s="92" t="s">
        <v>1364</v>
      </c>
      <c r="I422" s="469">
        <v>1</v>
      </c>
      <c r="J422" s="773" t="s">
        <v>1387</v>
      </c>
      <c r="K422" s="142" t="s">
        <v>6</v>
      </c>
      <c r="L422" s="144" t="s">
        <v>947</v>
      </c>
      <c r="M422" s="136" t="str">
        <f>VLOOKUP(L422,CódigosRetorno!$A$2:$B$2004,2,FALSE)</f>
        <v>La moneda debe ser la misma en todo el documento. Salvo las percepciones que sólo son en moneda nacional</v>
      </c>
      <c r="N422" s="135" t="s">
        <v>1091</v>
      </c>
    </row>
    <row r="423" spans="1:14" ht="24" x14ac:dyDescent="0.3">
      <c r="A423" s="2"/>
      <c r="B423" s="937">
        <f>B418+1</f>
        <v>56</v>
      </c>
      <c r="C423" s="939" t="s">
        <v>1685</v>
      </c>
      <c r="D423" s="953" t="s">
        <v>62</v>
      </c>
      <c r="E423" s="953" t="s">
        <v>181</v>
      </c>
      <c r="F423" s="128" t="s">
        <v>297</v>
      </c>
      <c r="G423" s="128" t="s">
        <v>298</v>
      </c>
      <c r="H423" s="136" t="s">
        <v>1686</v>
      </c>
      <c r="I423" s="469"/>
      <c r="J423" s="773" t="s">
        <v>319</v>
      </c>
      <c r="K423" s="743" t="s">
        <v>6</v>
      </c>
      <c r="L423" s="743" t="s">
        <v>320</v>
      </c>
      <c r="M423" s="136" t="str">
        <f>VLOOKUP(MID(L423,1,4),CódigosRetorno!$A$2:$B$2004,2,FALSE)</f>
        <v>El monto para el redondeo del Importe Total excede el valor permitido</v>
      </c>
      <c r="N423" s="135" t="s">
        <v>9</v>
      </c>
    </row>
    <row r="424" spans="1:14" ht="24" x14ac:dyDescent="0.3">
      <c r="A424" s="2"/>
      <c r="B424" s="938"/>
      <c r="C424" s="940"/>
      <c r="D424" s="955"/>
      <c r="E424" s="955"/>
      <c r="F424" s="128" t="s">
        <v>143</v>
      </c>
      <c r="G424" s="128" t="s">
        <v>305</v>
      </c>
      <c r="H424" s="92" t="s">
        <v>1364</v>
      </c>
      <c r="I424" s="469"/>
      <c r="J424" s="773" t="s">
        <v>1387</v>
      </c>
      <c r="K424" s="142" t="s">
        <v>6</v>
      </c>
      <c r="L424" s="144" t="s">
        <v>947</v>
      </c>
      <c r="M424" s="136" t="str">
        <f>VLOOKUP(L424,CódigosRetorno!$A$2:$B$2004,2,FALSE)</f>
        <v>La moneda debe ser la misma en todo el documento. Salvo las percepciones que sólo son en moneda nacional</v>
      </c>
      <c r="N424" s="135" t="s">
        <v>1091</v>
      </c>
    </row>
    <row r="425" spans="1:14" x14ac:dyDescent="0.3">
      <c r="A425" s="2"/>
      <c r="B425" s="516" t="s">
        <v>1687</v>
      </c>
      <c r="C425" s="505"/>
      <c r="D425" s="511"/>
      <c r="E425" s="511" t="s">
        <v>9</v>
      </c>
      <c r="F425" s="518" t="s">
        <v>9</v>
      </c>
      <c r="G425" s="518" t="s">
        <v>9</v>
      </c>
      <c r="H425" s="519" t="s">
        <v>9</v>
      </c>
      <c r="I425" s="763"/>
      <c r="J425" s="526" t="s">
        <v>9</v>
      </c>
      <c r="K425" s="507" t="s">
        <v>9</v>
      </c>
      <c r="L425" s="514" t="s">
        <v>9</v>
      </c>
      <c r="M425" s="505" t="str">
        <f>VLOOKUP(L425,CódigosRetorno!$A$2:$B$2004,2,FALSE)</f>
        <v>-</v>
      </c>
      <c r="N425" s="504" t="s">
        <v>9</v>
      </c>
    </row>
    <row r="426" spans="1:14" ht="24" x14ac:dyDescent="0.3">
      <c r="A426" s="2"/>
      <c r="B426" s="936">
        <f>B423+1</f>
        <v>57</v>
      </c>
      <c r="C426" s="935" t="s">
        <v>1688</v>
      </c>
      <c r="D426" s="956" t="s">
        <v>62</v>
      </c>
      <c r="E426" s="936" t="s">
        <v>1689</v>
      </c>
      <c r="F426" s="936" t="s">
        <v>658</v>
      </c>
      <c r="G426" s="956" t="s">
        <v>1690</v>
      </c>
      <c r="H426" s="972" t="s">
        <v>1691</v>
      </c>
      <c r="I426" s="983">
        <v>1</v>
      </c>
      <c r="J426" s="773" t="s">
        <v>1692</v>
      </c>
      <c r="K426" s="142" t="s">
        <v>6</v>
      </c>
      <c r="L426" s="142" t="s">
        <v>1693</v>
      </c>
      <c r="M426" s="136" t="str">
        <f>VLOOKUP(L426,CódigosRetorno!$A$2:$B$2004,2,FALSE)</f>
        <v>El valor del atributo no se encuentra en el catálogo</v>
      </c>
      <c r="N426" s="135" t="s">
        <v>1565</v>
      </c>
    </row>
    <row r="427" spans="1:14" ht="24" x14ac:dyDescent="0.3">
      <c r="A427" s="2"/>
      <c r="B427" s="936"/>
      <c r="C427" s="935"/>
      <c r="D427" s="956"/>
      <c r="E427" s="936"/>
      <c r="F427" s="936"/>
      <c r="G427" s="956"/>
      <c r="H427" s="972"/>
      <c r="I427" s="983"/>
      <c r="J427" s="779" t="s">
        <v>1694</v>
      </c>
      <c r="K427" s="144" t="s">
        <v>6</v>
      </c>
      <c r="L427" s="144" t="s">
        <v>1695</v>
      </c>
      <c r="M427" s="136" t="str">
        <f>VLOOKUP(L427,CódigosRetorno!$A$2:$B$2004,2,FALSE)</f>
        <v>El codigo de leyenda no debe repetirse en el comprobante.</v>
      </c>
      <c r="N427" s="145" t="s">
        <v>9</v>
      </c>
    </row>
    <row r="428" spans="1:14" ht="48" x14ac:dyDescent="0.3">
      <c r="A428" s="2"/>
      <c r="B428" s="936"/>
      <c r="C428" s="935"/>
      <c r="D428" s="956"/>
      <c r="E428" s="936"/>
      <c r="F428" s="936"/>
      <c r="G428" s="956"/>
      <c r="H428" s="972"/>
      <c r="I428" s="983"/>
      <c r="J428" s="773" t="s">
        <v>1696</v>
      </c>
      <c r="K428" s="142" t="s">
        <v>205</v>
      </c>
      <c r="L428" s="142" t="s">
        <v>1697</v>
      </c>
      <c r="M428" s="136" t="str">
        <f>VLOOKUP(L428,CódigosRetorno!$A$2:$B$2004,2,FALSE)</f>
        <v>El XML no contiene el codigo de leyenda 2007 para el tipo de operación IVAP</v>
      </c>
      <c r="N428" s="145" t="s">
        <v>9</v>
      </c>
    </row>
    <row r="429" spans="1:14" ht="24" x14ac:dyDescent="0.3">
      <c r="A429" s="2"/>
      <c r="B429" s="936"/>
      <c r="C429" s="935"/>
      <c r="D429" s="956"/>
      <c r="E429" s="936"/>
      <c r="F429" s="936"/>
      <c r="G429" s="956"/>
      <c r="H429" s="972"/>
      <c r="I429" s="983"/>
      <c r="J429" s="773" t="s">
        <v>1698</v>
      </c>
      <c r="K429" s="142" t="s">
        <v>205</v>
      </c>
      <c r="L429" s="142" t="s">
        <v>1699</v>
      </c>
      <c r="M429" s="136" t="str">
        <f>VLOOKUP(L429,CódigosRetorno!$A$2:$B$2004,2,FALSE)</f>
        <v>El XML no contiene el codigo de leyenda 2006 para tipo de operación de detracciones</v>
      </c>
      <c r="N429" s="145" t="s">
        <v>9</v>
      </c>
    </row>
    <row r="430" spans="1:14" ht="36" x14ac:dyDescent="0.3">
      <c r="A430" s="2"/>
      <c r="B430" s="936"/>
      <c r="C430" s="935"/>
      <c r="D430" s="956"/>
      <c r="E430" s="936"/>
      <c r="F430" s="936"/>
      <c r="G430" s="956"/>
      <c r="H430" s="972"/>
      <c r="I430" s="983"/>
      <c r="J430" s="773" t="s">
        <v>1700</v>
      </c>
      <c r="K430" s="142" t="s">
        <v>205</v>
      </c>
      <c r="L430" s="142" t="s">
        <v>1699</v>
      </c>
      <c r="M430" s="136" t="str">
        <f>VLOOKUP(L430,CódigosRetorno!$A$2:$B$2004,2,FALSE)</f>
        <v>El XML no contiene el codigo de leyenda 2006 para tipo de operación de detracciones</v>
      </c>
      <c r="N430" s="145" t="s">
        <v>9</v>
      </c>
    </row>
    <row r="431" spans="1:14" ht="36" x14ac:dyDescent="0.3">
      <c r="A431" s="2"/>
      <c r="B431" s="936"/>
      <c r="C431" s="935"/>
      <c r="D431" s="956"/>
      <c r="E431" s="936"/>
      <c r="F431" s="936"/>
      <c r="G431" s="956"/>
      <c r="H431" s="972"/>
      <c r="I431" s="983"/>
      <c r="J431" s="773" t="s">
        <v>1701</v>
      </c>
      <c r="K431" s="142" t="s">
        <v>205</v>
      </c>
      <c r="L431" s="142" t="s">
        <v>1699</v>
      </c>
      <c r="M431" s="136" t="str">
        <f>VLOOKUP(L431,CódigosRetorno!$A$2:$B$2004,2,FALSE)</f>
        <v>El XML no contiene el codigo de leyenda 2006 para tipo de operación de detracciones</v>
      </c>
      <c r="N431" s="145" t="s">
        <v>9</v>
      </c>
    </row>
    <row r="432" spans="1:14" ht="36" x14ac:dyDescent="0.3">
      <c r="A432" s="2"/>
      <c r="B432" s="936"/>
      <c r="C432" s="935"/>
      <c r="D432" s="956"/>
      <c r="E432" s="936"/>
      <c r="F432" s="936"/>
      <c r="G432" s="956"/>
      <c r="H432" s="972"/>
      <c r="I432" s="983"/>
      <c r="J432" s="773" t="s">
        <v>1702</v>
      </c>
      <c r="K432" s="142" t="s">
        <v>205</v>
      </c>
      <c r="L432" s="142" t="s">
        <v>1699</v>
      </c>
      <c r="M432" s="136" t="str">
        <f>VLOOKUP(L432,CódigosRetorno!$A$2:$B$2004,2,FALSE)</f>
        <v>El XML no contiene el codigo de leyenda 2006 para tipo de operación de detracciones</v>
      </c>
      <c r="N432" s="145" t="s">
        <v>9</v>
      </c>
    </row>
    <row r="433" spans="1:14" ht="36" x14ac:dyDescent="0.3">
      <c r="A433" s="2"/>
      <c r="B433" s="936"/>
      <c r="C433" s="935"/>
      <c r="D433" s="956"/>
      <c r="E433" s="936"/>
      <c r="F433" s="936"/>
      <c r="G433" s="956"/>
      <c r="H433" s="972"/>
      <c r="I433" s="983"/>
      <c r="J433" s="773" t="s">
        <v>1703</v>
      </c>
      <c r="K433" s="142" t="s">
        <v>205</v>
      </c>
      <c r="L433" s="142" t="s">
        <v>1704</v>
      </c>
      <c r="M433" s="136" t="str">
        <f>VLOOKUP(L433,CódigosRetorno!$A$2:$B$2004,2,FALSE)</f>
        <v>El XML no contiene el codigo de leyenda 2005 para el tipo de operación Venta itinerante</v>
      </c>
      <c r="N433" s="145" t="s">
        <v>9</v>
      </c>
    </row>
    <row r="434" spans="1:14" ht="48" x14ac:dyDescent="0.3">
      <c r="A434" s="2"/>
      <c r="B434" s="936"/>
      <c r="C434" s="935"/>
      <c r="D434" s="956"/>
      <c r="E434" s="936"/>
      <c r="F434" s="135" t="s">
        <v>1138</v>
      </c>
      <c r="G434" s="128"/>
      <c r="H434" s="136" t="s">
        <v>1705</v>
      </c>
      <c r="I434" s="469">
        <v>1</v>
      </c>
      <c r="J434" s="193" t="s">
        <v>1706</v>
      </c>
      <c r="K434" s="142" t="s">
        <v>6</v>
      </c>
      <c r="L434" s="144" t="s">
        <v>1707</v>
      </c>
      <c r="M434" s="136" t="str">
        <f>VLOOKUP(L434,CódigosRetorno!$A$2:$B$2004,2,FALSE)</f>
        <v>El dato ingresado en descripcion de leyenda no cumple con el formato establecido.</v>
      </c>
      <c r="N434" s="145" t="s">
        <v>9</v>
      </c>
    </row>
    <row r="435" spans="1:14" x14ac:dyDescent="0.3">
      <c r="A435" s="2"/>
      <c r="B435" s="956">
        <f>B426+1</f>
        <v>58</v>
      </c>
      <c r="C435" s="972" t="s">
        <v>1708</v>
      </c>
      <c r="D435" s="956" t="s">
        <v>62</v>
      </c>
      <c r="E435" s="953" t="s">
        <v>142</v>
      </c>
      <c r="F435" s="937" t="s">
        <v>658</v>
      </c>
      <c r="G435" s="953" t="s">
        <v>1709</v>
      </c>
      <c r="H435" s="939" t="s">
        <v>1710</v>
      </c>
      <c r="I435" s="937">
        <v>1</v>
      </c>
      <c r="J435" s="193" t="s">
        <v>1711</v>
      </c>
      <c r="K435" s="142" t="s">
        <v>6</v>
      </c>
      <c r="L435" s="144" t="s">
        <v>1712</v>
      </c>
      <c r="M435" s="136" t="str">
        <f>VLOOKUP(L435,CódigosRetorno!$A$2:$B$2004,2,FALSE)</f>
        <v>Debe consignar el tipo de operación</v>
      </c>
      <c r="N435" s="135" t="s">
        <v>9</v>
      </c>
    </row>
    <row r="436" spans="1:14" ht="24" x14ac:dyDescent="0.3">
      <c r="A436" s="2"/>
      <c r="B436" s="956"/>
      <c r="C436" s="972"/>
      <c r="D436" s="956"/>
      <c r="E436" s="954"/>
      <c r="F436" s="948"/>
      <c r="G436" s="954"/>
      <c r="H436" s="949"/>
      <c r="I436" s="948"/>
      <c r="J436" s="193" t="s">
        <v>1713</v>
      </c>
      <c r="K436" s="142" t="s">
        <v>6</v>
      </c>
      <c r="L436" s="144" t="s">
        <v>1714</v>
      </c>
      <c r="M436" s="136" t="str">
        <f>VLOOKUP(L436,CódigosRetorno!$A$2:$B$2004,2,FALSE)</f>
        <v>El dato ingresado como tipo de operación no corresponde a un valor esperado (catálogo nro. 51)</v>
      </c>
      <c r="N436" s="135" t="s">
        <v>1715</v>
      </c>
    </row>
    <row r="437" spans="1:14" ht="36" x14ac:dyDescent="0.3">
      <c r="A437" s="2"/>
      <c r="B437" s="956"/>
      <c r="C437" s="972"/>
      <c r="D437" s="956"/>
      <c r="E437" s="955"/>
      <c r="F437" s="938"/>
      <c r="G437" s="955"/>
      <c r="H437" s="940"/>
      <c r="I437" s="938"/>
      <c r="J437" s="193" t="s">
        <v>1716</v>
      </c>
      <c r="K437" s="142" t="s">
        <v>6</v>
      </c>
      <c r="L437" s="144" t="s">
        <v>1717</v>
      </c>
      <c r="M437" s="136" t="str">
        <f>VLOOKUP(L437,CódigosRetorno!$A$2:$B$2004,2,FALSE)</f>
        <v>Debe enviar su comprobante por el SEE-Empresas supervisadas</v>
      </c>
      <c r="N437" s="135" t="s">
        <v>1113</v>
      </c>
    </row>
    <row r="438" spans="1:14" ht="24" x14ac:dyDescent="0.3">
      <c r="A438" s="2"/>
      <c r="B438" s="956"/>
      <c r="C438" s="972"/>
      <c r="D438" s="956"/>
      <c r="E438" s="956" t="s">
        <v>181</v>
      </c>
      <c r="F438" s="936"/>
      <c r="G438" s="135" t="s">
        <v>1718</v>
      </c>
      <c r="H438" s="92" t="s">
        <v>1719</v>
      </c>
      <c r="I438" s="469" t="s">
        <v>2425</v>
      </c>
      <c r="J438" s="193" t="s">
        <v>1720</v>
      </c>
      <c r="K438" s="128" t="s">
        <v>205</v>
      </c>
      <c r="L438" s="142" t="s">
        <v>1721</v>
      </c>
      <c r="M438" s="136" t="str">
        <f>VLOOKUP(L438,CódigosRetorno!$A$2:$B$2004,2,FALSE)</f>
        <v>El dato ingresado como atributo @name es incorrecto.</v>
      </c>
      <c r="N438" s="145" t="s">
        <v>9</v>
      </c>
    </row>
    <row r="439" spans="1:14" ht="36" x14ac:dyDescent="0.3">
      <c r="A439" s="2"/>
      <c r="B439" s="956"/>
      <c r="C439" s="972"/>
      <c r="D439" s="956"/>
      <c r="E439" s="956"/>
      <c r="F439" s="936"/>
      <c r="G439" s="135" t="s">
        <v>1722</v>
      </c>
      <c r="H439" s="92" t="s">
        <v>1723</v>
      </c>
      <c r="I439" s="469" t="s">
        <v>2425</v>
      </c>
      <c r="J439" s="193" t="s">
        <v>1724</v>
      </c>
      <c r="K439" s="142" t="s">
        <v>205</v>
      </c>
      <c r="L439" s="144" t="s">
        <v>1725</v>
      </c>
      <c r="M439" s="136" t="str">
        <f>VLOOKUP(L439,CódigosRetorno!$A$2:$B$2004,2,FALSE)</f>
        <v>El dato ingresado como atributo @listSchemeURI es incorrecto.</v>
      </c>
      <c r="N439" s="145" t="s">
        <v>9</v>
      </c>
    </row>
    <row r="440" spans="1:14" ht="60" x14ac:dyDescent="0.3">
      <c r="A440" s="2"/>
      <c r="B440" s="135">
        <f>B435+1</f>
        <v>59</v>
      </c>
      <c r="C440" s="208" t="s">
        <v>1726</v>
      </c>
      <c r="D440" s="128" t="s">
        <v>62</v>
      </c>
      <c r="E440" s="128" t="s">
        <v>181</v>
      </c>
      <c r="F440" s="128" t="s">
        <v>711</v>
      </c>
      <c r="G440" s="128"/>
      <c r="H440" s="136" t="s">
        <v>1727</v>
      </c>
      <c r="I440" s="469">
        <v>1</v>
      </c>
      <c r="J440" s="193" t="s">
        <v>1728</v>
      </c>
      <c r="K440" s="128" t="s">
        <v>205</v>
      </c>
      <c r="L440" s="144" t="s">
        <v>1729</v>
      </c>
      <c r="M440" s="136" t="str">
        <f>VLOOKUP(L440,CódigosRetorno!$A$2:$B$2004,2,FALSE)</f>
        <v>El dato ingresado en order de compra no cumple con el formato establecido.</v>
      </c>
      <c r="N440" s="145" t="s">
        <v>9</v>
      </c>
    </row>
    <row r="441" spans="1:14" ht="24" x14ac:dyDescent="0.3">
      <c r="A441" s="2"/>
      <c r="B441" s="936">
        <f>B440+1</f>
        <v>60</v>
      </c>
      <c r="C441" s="935" t="s">
        <v>1730</v>
      </c>
      <c r="D441" s="956" t="s">
        <v>62</v>
      </c>
      <c r="E441" s="956" t="s">
        <v>181</v>
      </c>
      <c r="F441" s="135" t="s">
        <v>977</v>
      </c>
      <c r="G441" s="128" t="s">
        <v>1731</v>
      </c>
      <c r="H441" s="136" t="s">
        <v>1732</v>
      </c>
      <c r="I441" s="469">
        <v>1</v>
      </c>
      <c r="J441" s="193" t="s">
        <v>1733</v>
      </c>
      <c r="K441" s="128" t="s">
        <v>6</v>
      </c>
      <c r="L441" s="78" t="s">
        <v>1517</v>
      </c>
      <c r="M441" s="136" t="str">
        <f>VLOOKUP(L441,CódigosRetorno!$A$2:$B$2004,2,FALSE)</f>
        <v>El dato ingresado como indicador de cargo/descuento no corresponde al valor esperado.</v>
      </c>
      <c r="N441" s="135" t="s">
        <v>9</v>
      </c>
    </row>
    <row r="442" spans="1:14" ht="24" x14ac:dyDescent="0.3">
      <c r="A442" s="2"/>
      <c r="B442" s="936"/>
      <c r="C442" s="935"/>
      <c r="D442" s="956"/>
      <c r="E442" s="956"/>
      <c r="F442" s="936" t="s">
        <v>327</v>
      </c>
      <c r="G442" s="956" t="s">
        <v>1519</v>
      </c>
      <c r="H442" s="935" t="s">
        <v>1734</v>
      </c>
      <c r="I442" s="983">
        <v>1</v>
      </c>
      <c r="J442" s="193" t="s">
        <v>1735</v>
      </c>
      <c r="K442" s="142" t="s">
        <v>6</v>
      </c>
      <c r="L442" s="144" t="s">
        <v>1644</v>
      </c>
      <c r="M442" s="136" t="str">
        <f>VLOOKUP(L442,CódigosRetorno!$A$2:$B$2004,2,FALSE)</f>
        <v>El XML no contiene el tag o no existe informacion de codigo de motivo de cargo/descuento global.</v>
      </c>
      <c r="N442" s="135" t="s">
        <v>9</v>
      </c>
    </row>
    <row r="443" spans="1:14" ht="24" x14ac:dyDescent="0.3">
      <c r="A443" s="2"/>
      <c r="B443" s="936"/>
      <c r="C443" s="935"/>
      <c r="D443" s="956"/>
      <c r="E443" s="956"/>
      <c r="F443" s="936"/>
      <c r="G443" s="956"/>
      <c r="H443" s="935"/>
      <c r="I443" s="983"/>
      <c r="J443" s="193" t="s">
        <v>1522</v>
      </c>
      <c r="K443" s="142" t="s">
        <v>6</v>
      </c>
      <c r="L443" s="144" t="s">
        <v>1647</v>
      </c>
      <c r="M443" s="136" t="str">
        <f>VLOOKUP(L443,CódigosRetorno!$A$2:$B$2004,2,FALSE)</f>
        <v>El dato ingresado como codigo de motivo de cargo/descuento global no es valido (catalogo nro 53)</v>
      </c>
      <c r="N443" s="135" t="s">
        <v>1524</v>
      </c>
    </row>
    <row r="444" spans="1:14" ht="24" x14ac:dyDescent="0.3">
      <c r="A444" s="2"/>
      <c r="B444" s="936"/>
      <c r="C444" s="935"/>
      <c r="D444" s="956"/>
      <c r="E444" s="956"/>
      <c r="F444" s="937"/>
      <c r="G444" s="135" t="s">
        <v>1056</v>
      </c>
      <c r="H444" s="136" t="s">
        <v>1076</v>
      </c>
      <c r="I444" s="469" t="s">
        <v>2425</v>
      </c>
      <c r="J444" s="193" t="s">
        <v>1058</v>
      </c>
      <c r="K444" s="142" t="s">
        <v>205</v>
      </c>
      <c r="L444" s="144" t="s">
        <v>1077</v>
      </c>
      <c r="M444" s="136" t="str">
        <f>VLOOKUP(L444,CódigosRetorno!$A$2:$B$2004,2,FALSE)</f>
        <v>El dato ingresado como atributo @listAgencyName es incorrecto.</v>
      </c>
      <c r="N444" s="145" t="s">
        <v>9</v>
      </c>
    </row>
    <row r="445" spans="1:14" ht="24" x14ac:dyDescent="0.3">
      <c r="A445" s="2"/>
      <c r="B445" s="936"/>
      <c r="C445" s="935"/>
      <c r="D445" s="956"/>
      <c r="E445" s="956"/>
      <c r="F445" s="948"/>
      <c r="G445" s="135" t="s">
        <v>1527</v>
      </c>
      <c r="H445" s="136" t="s">
        <v>1079</v>
      </c>
      <c r="I445" s="469" t="s">
        <v>2425</v>
      </c>
      <c r="J445" s="193" t="s">
        <v>1528</v>
      </c>
      <c r="K445" s="128" t="s">
        <v>205</v>
      </c>
      <c r="L445" s="142" t="s">
        <v>1081</v>
      </c>
      <c r="M445" s="136" t="str">
        <f>VLOOKUP(L445,CódigosRetorno!$A$2:$B$2004,2,FALSE)</f>
        <v>El dato ingresado como atributo @listName es incorrecto.</v>
      </c>
      <c r="N445" s="145" t="s">
        <v>9</v>
      </c>
    </row>
    <row r="446" spans="1:14" ht="36" x14ac:dyDescent="0.3">
      <c r="A446" s="2"/>
      <c r="B446" s="936"/>
      <c r="C446" s="935"/>
      <c r="D446" s="956"/>
      <c r="E446" s="956"/>
      <c r="F446" s="938"/>
      <c r="G446" s="135" t="s">
        <v>1529</v>
      </c>
      <c r="H446" s="136" t="s">
        <v>1083</v>
      </c>
      <c r="I446" s="469" t="s">
        <v>2425</v>
      </c>
      <c r="J446" s="193" t="s">
        <v>1530</v>
      </c>
      <c r="K446" s="142" t="s">
        <v>205</v>
      </c>
      <c r="L446" s="144" t="s">
        <v>1085</v>
      </c>
      <c r="M446" s="136" t="str">
        <f>VLOOKUP(L446,CódigosRetorno!$A$2:$B$2004,2,FALSE)</f>
        <v>El dato ingresado como atributo @listURI es incorrecto.</v>
      </c>
      <c r="N446" s="145" t="s">
        <v>9</v>
      </c>
    </row>
    <row r="447" spans="1:14" ht="24" x14ac:dyDescent="0.3">
      <c r="A447" s="2"/>
      <c r="B447" s="936"/>
      <c r="C447" s="935"/>
      <c r="D447" s="956"/>
      <c r="E447" s="956"/>
      <c r="F447" s="135" t="s">
        <v>297</v>
      </c>
      <c r="G447" s="128" t="s">
        <v>298</v>
      </c>
      <c r="H447" s="136" t="s">
        <v>1736</v>
      </c>
      <c r="I447" s="469">
        <v>1</v>
      </c>
      <c r="J447" s="193" t="s">
        <v>1737</v>
      </c>
      <c r="K447" s="142" t="s">
        <v>6</v>
      </c>
      <c r="L447" s="144" t="s">
        <v>1738</v>
      </c>
      <c r="M447" s="136" t="str">
        <f>VLOOKUP(L447,CódigosRetorno!$A$2:$B$2004,2,FALSE)</f>
        <v xml:space="preserve">El monto del cargo para el para FISE debe ser igual mayor a 0.00 </v>
      </c>
      <c r="N447" s="145" t="s">
        <v>9</v>
      </c>
    </row>
    <row r="448" spans="1:14" ht="36" x14ac:dyDescent="0.3">
      <c r="A448" s="2"/>
      <c r="B448" s="936"/>
      <c r="C448" s="935"/>
      <c r="D448" s="956"/>
      <c r="E448" s="956"/>
      <c r="F448" s="936" t="s">
        <v>297</v>
      </c>
      <c r="G448" s="956" t="s">
        <v>298</v>
      </c>
      <c r="H448" s="935" t="s">
        <v>1739</v>
      </c>
      <c r="I448" s="983" t="s">
        <v>2425</v>
      </c>
      <c r="J448" s="193" t="s">
        <v>1393</v>
      </c>
      <c r="K448" s="128" t="s">
        <v>6</v>
      </c>
      <c r="L448" s="144" t="s">
        <v>1656</v>
      </c>
      <c r="M448" s="136" t="str">
        <f>VLOOKUP(L448,CódigosRetorno!$A$2:$B$2004,2,FALSE)</f>
        <v>El dato ingresado en base monto por cargo/descuento globales no cumple con el formato establecido</v>
      </c>
      <c r="N448" s="145" t="s">
        <v>9</v>
      </c>
    </row>
    <row r="449" spans="1:14" ht="24" x14ac:dyDescent="0.3">
      <c r="A449" s="2"/>
      <c r="B449" s="936"/>
      <c r="C449" s="935"/>
      <c r="D449" s="956"/>
      <c r="E449" s="956"/>
      <c r="F449" s="936"/>
      <c r="G449" s="956"/>
      <c r="H449" s="935"/>
      <c r="I449" s="983"/>
      <c r="J449" s="193" t="s">
        <v>1740</v>
      </c>
      <c r="K449" s="128" t="s">
        <v>6</v>
      </c>
      <c r="L449" s="144" t="s">
        <v>1741</v>
      </c>
      <c r="M449" s="136" t="str">
        <f>VLOOKUP(L449,CódigosRetorno!$A$2:$B$2004,2,FALSE)</f>
        <v>Para cargo/descuento FISE, debe ingresar monto base y debe ser mayor a 0.00</v>
      </c>
      <c r="N449" s="145" t="s">
        <v>9</v>
      </c>
    </row>
    <row r="450" spans="1:14" ht="24" x14ac:dyDescent="0.3">
      <c r="A450" s="2"/>
      <c r="B450" s="936"/>
      <c r="C450" s="935"/>
      <c r="D450" s="956"/>
      <c r="E450" s="956"/>
      <c r="F450" s="128" t="s">
        <v>143</v>
      </c>
      <c r="G450" s="128" t="s">
        <v>305</v>
      </c>
      <c r="H450" s="92" t="s">
        <v>1364</v>
      </c>
      <c r="I450" s="469">
        <v>1</v>
      </c>
      <c r="J450" s="773" t="s">
        <v>1387</v>
      </c>
      <c r="K450" s="142" t="s">
        <v>6</v>
      </c>
      <c r="L450" s="144" t="s">
        <v>947</v>
      </c>
      <c r="M450" s="136" t="str">
        <f>VLOOKUP(L450,CódigosRetorno!$A$2:$B$2004,2,FALSE)</f>
        <v>La moneda debe ser la misma en todo el documento. Salvo las percepciones que sólo son en moneda nacional</v>
      </c>
      <c r="N450" s="135" t="s">
        <v>1091</v>
      </c>
    </row>
    <row r="451" spans="1:14" ht="24" x14ac:dyDescent="0.3">
      <c r="A451" s="2"/>
      <c r="B451" s="937">
        <f>B441+1</f>
        <v>61</v>
      </c>
      <c r="C451" s="939" t="s">
        <v>1742</v>
      </c>
      <c r="D451" s="953" t="s">
        <v>62</v>
      </c>
      <c r="E451" s="953" t="s">
        <v>181</v>
      </c>
      <c r="F451" s="128" t="s">
        <v>658</v>
      </c>
      <c r="G451" s="128" t="s">
        <v>1743</v>
      </c>
      <c r="H451" s="136" t="s">
        <v>1744</v>
      </c>
      <c r="I451" s="469"/>
      <c r="J451" s="193" t="s">
        <v>183</v>
      </c>
      <c r="K451" s="142"/>
      <c r="L451" s="144" t="s">
        <v>9</v>
      </c>
      <c r="M451" s="136" t="str">
        <f>VLOOKUP(L451,CódigosRetorno!$A$2:$B$2004,2,FALSE)</f>
        <v>-</v>
      </c>
      <c r="N451" s="135" t="s">
        <v>1565</v>
      </c>
    </row>
    <row r="452" spans="1:14" x14ac:dyDescent="0.3">
      <c r="A452" s="2"/>
      <c r="B452" s="938"/>
      <c r="C452" s="940"/>
      <c r="D452" s="955"/>
      <c r="E452" s="955"/>
      <c r="F452" s="128" t="s">
        <v>1138</v>
      </c>
      <c r="G452" s="128"/>
      <c r="H452" s="136" t="s">
        <v>1745</v>
      </c>
      <c r="I452" s="469"/>
      <c r="J452" s="193" t="s">
        <v>183</v>
      </c>
      <c r="K452" s="142"/>
      <c r="L452" s="144" t="s">
        <v>9</v>
      </c>
      <c r="M452" s="136" t="str">
        <f>VLOOKUP(L452,CódigosRetorno!$A$2:$B$2004,2,FALSE)</f>
        <v>-</v>
      </c>
      <c r="N452" s="135" t="s">
        <v>9</v>
      </c>
    </row>
    <row r="453" spans="1:14" x14ac:dyDescent="0.3">
      <c r="A453" s="2"/>
      <c r="B453" s="135">
        <f>B451+1</f>
        <v>62</v>
      </c>
      <c r="C453" s="136" t="s">
        <v>1746</v>
      </c>
      <c r="D453" s="128" t="s">
        <v>62</v>
      </c>
      <c r="E453" s="128" t="s">
        <v>181</v>
      </c>
      <c r="F453" s="128" t="s">
        <v>143</v>
      </c>
      <c r="G453" s="128"/>
      <c r="H453" s="136" t="s">
        <v>1747</v>
      </c>
      <c r="I453" s="469"/>
      <c r="J453" s="193" t="s">
        <v>183</v>
      </c>
      <c r="K453" s="142"/>
      <c r="L453" s="144" t="s">
        <v>9</v>
      </c>
      <c r="M453" s="136" t="str">
        <f>VLOOKUP(L453,CódigosRetorno!$A$2:$B$2004,2,FALSE)</f>
        <v>-</v>
      </c>
      <c r="N453" s="135" t="s">
        <v>9</v>
      </c>
    </row>
    <row r="454" spans="1:14" x14ac:dyDescent="0.3">
      <c r="A454" s="2"/>
      <c r="B454" s="509" t="s">
        <v>1748</v>
      </c>
      <c r="C454" s="510"/>
      <c r="D454" s="511"/>
      <c r="E454" s="512"/>
      <c r="F454" s="512"/>
      <c r="G454" s="511"/>
      <c r="H454" s="513"/>
      <c r="I454" s="765"/>
      <c r="J454" s="526" t="s">
        <v>9</v>
      </c>
      <c r="K454" s="507" t="s">
        <v>9</v>
      </c>
      <c r="L454" s="514" t="s">
        <v>9</v>
      </c>
      <c r="M454" s="505" t="str">
        <f>VLOOKUP(L454,CódigosRetorno!$A$2:$B$2004,2,FALSE)</f>
        <v>-</v>
      </c>
      <c r="N454" s="504" t="s">
        <v>9</v>
      </c>
    </row>
    <row r="455" spans="1:14" ht="24" x14ac:dyDescent="0.3">
      <c r="A455" s="2"/>
      <c r="B455" s="936">
        <f>B453+1</f>
        <v>63</v>
      </c>
      <c r="C455" s="972" t="s">
        <v>1749</v>
      </c>
      <c r="D455" s="956" t="s">
        <v>62</v>
      </c>
      <c r="E455" s="956" t="s">
        <v>181</v>
      </c>
      <c r="F455" s="135" t="s">
        <v>977</v>
      </c>
      <c r="G455" s="128" t="s">
        <v>1731</v>
      </c>
      <c r="H455" s="136" t="s">
        <v>1639</v>
      </c>
      <c r="I455" s="469">
        <v>1</v>
      </c>
      <c r="J455" s="193" t="s">
        <v>1750</v>
      </c>
      <c r="K455" s="128" t="s">
        <v>6</v>
      </c>
      <c r="L455" s="78" t="s">
        <v>1517</v>
      </c>
      <c r="M455" s="136" t="str">
        <f>VLOOKUP(L455,CódigosRetorno!$A$2:$B$2004,2,FALSE)</f>
        <v>El dato ingresado como indicador de cargo/descuento no corresponde al valor esperado.</v>
      </c>
      <c r="N455" s="135" t="s">
        <v>9</v>
      </c>
    </row>
    <row r="456" spans="1:14" ht="24" x14ac:dyDescent="0.3">
      <c r="A456" s="2"/>
      <c r="B456" s="936"/>
      <c r="C456" s="972"/>
      <c r="D456" s="956"/>
      <c r="E456" s="956"/>
      <c r="F456" s="936" t="s">
        <v>327</v>
      </c>
      <c r="G456" s="956" t="s">
        <v>1519</v>
      </c>
      <c r="H456" s="935" t="s">
        <v>1751</v>
      </c>
      <c r="I456" s="983">
        <v>1</v>
      </c>
      <c r="J456" s="193" t="s">
        <v>1643</v>
      </c>
      <c r="K456" s="142" t="s">
        <v>6</v>
      </c>
      <c r="L456" s="144" t="s">
        <v>1644</v>
      </c>
      <c r="M456" s="136" t="str">
        <f>VLOOKUP(L456,CódigosRetorno!$A$2:$B$2004,2,FALSE)</f>
        <v>El XML no contiene el tag o no existe informacion de codigo de motivo de cargo/descuento global.</v>
      </c>
      <c r="N456" s="80" t="s">
        <v>9</v>
      </c>
    </row>
    <row r="457" spans="1:14" ht="24" x14ac:dyDescent="0.3">
      <c r="A457" s="2"/>
      <c r="B457" s="936"/>
      <c r="C457" s="972"/>
      <c r="D457" s="956"/>
      <c r="E457" s="956"/>
      <c r="F457" s="936"/>
      <c r="G457" s="956"/>
      <c r="H457" s="935"/>
      <c r="I457" s="983"/>
      <c r="J457" s="193" t="s">
        <v>1752</v>
      </c>
      <c r="K457" s="142" t="s">
        <v>6</v>
      </c>
      <c r="L457" s="144" t="s">
        <v>1647</v>
      </c>
      <c r="M457" s="136" t="str">
        <f>VLOOKUP(L457,CódigosRetorno!$A$2:$B$2004,2,FALSE)</f>
        <v>El dato ingresado como codigo de motivo de cargo/descuento global no es valido (catalogo nro 53)</v>
      </c>
      <c r="N457" s="135" t="s">
        <v>1524</v>
      </c>
    </row>
    <row r="458" spans="1:14" ht="48" x14ac:dyDescent="0.3">
      <c r="A458" s="2"/>
      <c r="B458" s="936"/>
      <c r="C458" s="972"/>
      <c r="D458" s="956"/>
      <c r="E458" s="956"/>
      <c r="F458" s="936"/>
      <c r="G458" s="956"/>
      <c r="H458" s="935"/>
      <c r="I458" s="983"/>
      <c r="J458" s="193" t="s">
        <v>1753</v>
      </c>
      <c r="K458" s="142" t="s">
        <v>6</v>
      </c>
      <c r="L458" s="80" t="s">
        <v>1754</v>
      </c>
      <c r="M458" s="136" t="str">
        <f>VLOOKUP(L458,CódigosRetorno!$A$2:$B$2004,2,FALSE)</f>
        <v>Si operación es sujeta a percepción y la forma de pago es Contado, debe ingresar cargo para Percepción</v>
      </c>
      <c r="N458" s="135" t="s">
        <v>9</v>
      </c>
    </row>
    <row r="459" spans="1:14" ht="36" x14ac:dyDescent="0.3">
      <c r="A459" s="2"/>
      <c r="B459" s="936"/>
      <c r="C459" s="972"/>
      <c r="D459" s="956"/>
      <c r="E459" s="956"/>
      <c r="F459" s="936"/>
      <c r="G459" s="956"/>
      <c r="H459" s="935"/>
      <c r="I459" s="983"/>
      <c r="J459" s="193" t="s">
        <v>1755</v>
      </c>
      <c r="K459" s="142" t="s">
        <v>6</v>
      </c>
      <c r="L459" s="77" t="s">
        <v>1756</v>
      </c>
      <c r="M459" s="136" t="str">
        <f>VLOOKUP(L459,CódigosRetorno!$A$2:$B$2004,2,FALSE)</f>
        <v>Solo debe consignar informacion de percepciones si el tipo de operación es 2001-Operación sujeta a Percepcion</v>
      </c>
      <c r="N459" s="135" t="s">
        <v>9</v>
      </c>
    </row>
    <row r="460" spans="1:14" ht="36" x14ac:dyDescent="0.3">
      <c r="A460" s="2"/>
      <c r="B460" s="936"/>
      <c r="C460" s="972"/>
      <c r="D460" s="956"/>
      <c r="E460" s="956"/>
      <c r="F460" s="135"/>
      <c r="G460" s="128"/>
      <c r="H460" s="136"/>
      <c r="I460" s="469"/>
      <c r="J460" s="193" t="s">
        <v>1757</v>
      </c>
      <c r="K460" s="142" t="s">
        <v>6</v>
      </c>
      <c r="L460" s="77" t="s">
        <v>1758</v>
      </c>
      <c r="M460" s="136" t="str">
        <f>VLOOKUP(L460,CódigosRetorno!$A$2:$B$2004,2,FALSE)</f>
        <v>Solo debe consignar informacion de percepciones si la forma de pago es "Contado"</v>
      </c>
      <c r="N460" s="135"/>
    </row>
    <row r="461" spans="1:14" ht="24" x14ac:dyDescent="0.3">
      <c r="A461" s="2"/>
      <c r="B461" s="936"/>
      <c r="C461" s="972"/>
      <c r="D461" s="956"/>
      <c r="E461" s="956"/>
      <c r="F461" s="936"/>
      <c r="G461" s="135" t="s">
        <v>1056</v>
      </c>
      <c r="H461" s="136" t="s">
        <v>1076</v>
      </c>
      <c r="I461" s="469" t="s">
        <v>2425</v>
      </c>
      <c r="J461" s="193" t="s">
        <v>1058</v>
      </c>
      <c r="K461" s="142" t="s">
        <v>205</v>
      </c>
      <c r="L461" s="144" t="s">
        <v>1077</v>
      </c>
      <c r="M461" s="136" t="str">
        <f>VLOOKUP(L461,CódigosRetorno!$A$2:$B$2004,2,FALSE)</f>
        <v>El dato ingresado como atributo @listAgencyName es incorrecto.</v>
      </c>
      <c r="N461" s="145" t="s">
        <v>9</v>
      </c>
    </row>
    <row r="462" spans="1:14" ht="24" x14ac:dyDescent="0.3">
      <c r="A462" s="2"/>
      <c r="B462" s="936"/>
      <c r="C462" s="972"/>
      <c r="D462" s="956"/>
      <c r="E462" s="956"/>
      <c r="F462" s="936"/>
      <c r="G462" s="135" t="s">
        <v>1527</v>
      </c>
      <c r="H462" s="136" t="s">
        <v>1079</v>
      </c>
      <c r="I462" s="469" t="s">
        <v>2425</v>
      </c>
      <c r="J462" s="193" t="s">
        <v>1528</v>
      </c>
      <c r="K462" s="128" t="s">
        <v>205</v>
      </c>
      <c r="L462" s="142" t="s">
        <v>1081</v>
      </c>
      <c r="M462" s="136" t="str">
        <f>VLOOKUP(L462,CódigosRetorno!$A$2:$B$2004,2,FALSE)</f>
        <v>El dato ingresado como atributo @listName es incorrecto.</v>
      </c>
      <c r="N462" s="145" t="s">
        <v>9</v>
      </c>
    </row>
    <row r="463" spans="1:14" ht="36" x14ac:dyDescent="0.3">
      <c r="A463" s="2"/>
      <c r="B463" s="936"/>
      <c r="C463" s="972"/>
      <c r="D463" s="956"/>
      <c r="E463" s="956"/>
      <c r="F463" s="936"/>
      <c r="G463" s="135" t="s">
        <v>1529</v>
      </c>
      <c r="H463" s="136" t="s">
        <v>1083</v>
      </c>
      <c r="I463" s="469" t="s">
        <v>2425</v>
      </c>
      <c r="J463" s="193" t="s">
        <v>1530</v>
      </c>
      <c r="K463" s="142" t="s">
        <v>205</v>
      </c>
      <c r="L463" s="144" t="s">
        <v>1085</v>
      </c>
      <c r="M463" s="136" t="str">
        <f>VLOOKUP(L463,CódigosRetorno!$A$2:$B$2004,2,FALSE)</f>
        <v>El dato ingresado como atributo @listURI es incorrecto.</v>
      </c>
      <c r="N463" s="145" t="s">
        <v>9</v>
      </c>
    </row>
    <row r="464" spans="1:14" ht="36" x14ac:dyDescent="0.3">
      <c r="A464" s="2"/>
      <c r="B464" s="936"/>
      <c r="C464" s="972"/>
      <c r="D464" s="956"/>
      <c r="E464" s="956"/>
      <c r="F464" s="135" t="s">
        <v>1417</v>
      </c>
      <c r="G464" s="128" t="s">
        <v>1418</v>
      </c>
      <c r="H464" s="136" t="s">
        <v>1759</v>
      </c>
      <c r="I464" s="469" t="s">
        <v>2425</v>
      </c>
      <c r="J464" s="193" t="s">
        <v>1760</v>
      </c>
      <c r="K464" s="142" t="s">
        <v>6</v>
      </c>
      <c r="L464" s="144" t="s">
        <v>1649</v>
      </c>
      <c r="M464" s="136" t="str">
        <f>VLOOKUP(L464,CódigosRetorno!$A$2:$B$2004,2,FALSE)</f>
        <v>El dato ingresado en factor de cargo o descuento global no cumple con el formato establecido.</v>
      </c>
      <c r="N464" s="145" t="s">
        <v>9</v>
      </c>
    </row>
    <row r="465" spans="1:14" ht="24" x14ac:dyDescent="0.3">
      <c r="A465" s="2"/>
      <c r="B465" s="936"/>
      <c r="C465" s="972"/>
      <c r="D465" s="956"/>
      <c r="E465" s="956"/>
      <c r="F465" s="936" t="s">
        <v>297</v>
      </c>
      <c r="G465" s="956" t="s">
        <v>298</v>
      </c>
      <c r="H465" s="935" t="s">
        <v>1761</v>
      </c>
      <c r="I465" s="983">
        <v>1</v>
      </c>
      <c r="J465" s="193" t="s">
        <v>1762</v>
      </c>
      <c r="K465" s="142" t="s">
        <v>6</v>
      </c>
      <c r="L465" s="144" t="s">
        <v>1651</v>
      </c>
      <c r="M465" s="136" t="str">
        <f>VLOOKUP(L465,CódigosRetorno!$A$2:$B$2004,2,FALSE)</f>
        <v xml:space="preserve">El dato ingresado en cac:AllowanceCharge/cbc:Amount no cumple con el formato establecido. </v>
      </c>
      <c r="N465" s="145" t="s">
        <v>9</v>
      </c>
    </row>
    <row r="466" spans="1:14" ht="48" x14ac:dyDescent="0.3">
      <c r="A466" s="2"/>
      <c r="B466" s="936"/>
      <c r="C466" s="972"/>
      <c r="D466" s="956"/>
      <c r="E466" s="956"/>
      <c r="F466" s="936"/>
      <c r="G466" s="956"/>
      <c r="H466" s="935"/>
      <c r="I466" s="983"/>
      <c r="J466" s="773" t="s">
        <v>1763</v>
      </c>
      <c r="K466" s="142" t="s">
        <v>6</v>
      </c>
      <c r="L466" s="144" t="s">
        <v>1764</v>
      </c>
      <c r="M466" s="136" t="str">
        <f>VLOOKUP(L466,CódigosRetorno!$A$2:$B$2004,2,FALSE)</f>
        <v>El Monto de percepcion no tiene el valor correcto según el tipo de percepcion.</v>
      </c>
      <c r="N466" s="135" t="s">
        <v>907</v>
      </c>
    </row>
    <row r="467" spans="1:14" ht="36" x14ac:dyDescent="0.3">
      <c r="A467" s="2"/>
      <c r="B467" s="936"/>
      <c r="C467" s="972"/>
      <c r="D467" s="956"/>
      <c r="E467" s="956"/>
      <c r="F467" s="135" t="s">
        <v>143</v>
      </c>
      <c r="G467" s="128" t="s">
        <v>305</v>
      </c>
      <c r="H467" s="92" t="s">
        <v>1364</v>
      </c>
      <c r="I467" s="469">
        <v>1</v>
      </c>
      <c r="J467" s="193" t="s">
        <v>1765</v>
      </c>
      <c r="K467" s="142" t="s">
        <v>6</v>
      </c>
      <c r="L467" s="144" t="s">
        <v>1766</v>
      </c>
      <c r="M467" s="136" t="str">
        <f>VLOOKUP(L467,CódigosRetorno!$A$2:$B$2004,2,FALSE)</f>
        <v>El dato ingresado en moneda del monto de cargo/descuento para percepcion debe ser PEN</v>
      </c>
      <c r="N467" s="135" t="s">
        <v>1091</v>
      </c>
    </row>
    <row r="468" spans="1:14" ht="24" x14ac:dyDescent="0.3">
      <c r="A468" s="2"/>
      <c r="B468" s="936"/>
      <c r="C468" s="972"/>
      <c r="D468" s="956"/>
      <c r="E468" s="956"/>
      <c r="F468" s="936" t="s">
        <v>297</v>
      </c>
      <c r="G468" s="956" t="s">
        <v>298</v>
      </c>
      <c r="H468" s="935" t="s">
        <v>1767</v>
      </c>
      <c r="I468" s="983" t="s">
        <v>2425</v>
      </c>
      <c r="J468" s="193" t="s">
        <v>1768</v>
      </c>
      <c r="K468" s="128" t="s">
        <v>6</v>
      </c>
      <c r="L468" s="144" t="s">
        <v>1656</v>
      </c>
      <c r="M468" s="136" t="str">
        <f>VLOOKUP(L468,CódigosRetorno!$A$2:$B$2004,2,FALSE)</f>
        <v>El dato ingresado en base monto por cargo/descuento globales no cumple con el formato establecido</v>
      </c>
      <c r="N468" s="145" t="s">
        <v>9</v>
      </c>
    </row>
    <row r="469" spans="1:14" ht="36" x14ac:dyDescent="0.3">
      <c r="A469" s="2"/>
      <c r="B469" s="936"/>
      <c r="C469" s="972"/>
      <c r="D469" s="956"/>
      <c r="E469" s="956"/>
      <c r="F469" s="936"/>
      <c r="G469" s="956"/>
      <c r="H469" s="935"/>
      <c r="I469" s="983"/>
      <c r="J469" s="773" t="s">
        <v>1769</v>
      </c>
      <c r="K469" s="142" t="s">
        <v>6</v>
      </c>
      <c r="L469" s="144" t="s">
        <v>1770</v>
      </c>
      <c r="M469" s="136" t="str">
        <f>VLOOKUP(L469,CódigosRetorno!$A$2:$B$2004,2,FALSE)</f>
        <v>El Monto de percepcion no puede ser mayor al importe total del comprobante.</v>
      </c>
      <c r="N469" s="145" t="s">
        <v>9</v>
      </c>
    </row>
    <row r="470" spans="1:14" ht="24" x14ac:dyDescent="0.3">
      <c r="A470" s="2"/>
      <c r="B470" s="936"/>
      <c r="C470" s="972"/>
      <c r="D470" s="956"/>
      <c r="E470" s="956"/>
      <c r="F470" s="936"/>
      <c r="G470" s="956"/>
      <c r="H470" s="935"/>
      <c r="I470" s="983"/>
      <c r="J470" s="193" t="s">
        <v>1771</v>
      </c>
      <c r="K470" s="142" t="s">
        <v>6</v>
      </c>
      <c r="L470" s="144" t="s">
        <v>1772</v>
      </c>
      <c r="M470" s="136" t="str">
        <f>VLOOKUP(L470,CódigosRetorno!$A$2:$B$2004,2,FALSE)</f>
        <v>Para cargo Percepción, debe ingresar monto base y debe ser mayor a 0.00</v>
      </c>
      <c r="N470" s="145" t="s">
        <v>9</v>
      </c>
    </row>
    <row r="471" spans="1:14" ht="36" x14ac:dyDescent="0.3">
      <c r="A471" s="2"/>
      <c r="B471" s="936"/>
      <c r="C471" s="972"/>
      <c r="D471" s="956"/>
      <c r="E471" s="956"/>
      <c r="F471" s="135" t="s">
        <v>143</v>
      </c>
      <c r="G471" s="128" t="s">
        <v>305</v>
      </c>
      <c r="H471" s="92" t="s">
        <v>1364</v>
      </c>
      <c r="I471" s="469">
        <v>1</v>
      </c>
      <c r="J471" s="193" t="s">
        <v>1765</v>
      </c>
      <c r="K471" s="142" t="s">
        <v>6</v>
      </c>
      <c r="L471" s="144" t="s">
        <v>1773</v>
      </c>
      <c r="M471" s="136" t="str">
        <f>VLOOKUP(L471,CódigosRetorno!$A$2:$B$2004,2,FALSE)</f>
        <v>El dato ingresado en moneda debe ser PEN</v>
      </c>
      <c r="N471" s="135" t="s">
        <v>1091</v>
      </c>
    </row>
    <row r="472" spans="1:14" ht="48" x14ac:dyDescent="0.3">
      <c r="A472" s="2"/>
      <c r="B472" s="937">
        <f>B455+1</f>
        <v>64</v>
      </c>
      <c r="C472" s="939" t="s">
        <v>1774</v>
      </c>
      <c r="D472" s="953" t="s">
        <v>62</v>
      </c>
      <c r="E472" s="953" t="s">
        <v>181</v>
      </c>
      <c r="F472" s="953" t="s">
        <v>176</v>
      </c>
      <c r="G472" s="953" t="s">
        <v>1775</v>
      </c>
      <c r="H472" s="939" t="s">
        <v>1776</v>
      </c>
      <c r="I472" s="469"/>
      <c r="J472" s="193" t="s">
        <v>1777</v>
      </c>
      <c r="K472" s="142" t="s">
        <v>6</v>
      </c>
      <c r="L472" s="144" t="s">
        <v>1778</v>
      </c>
      <c r="M472" s="136" t="str">
        <f>VLOOKUP(L472,CódigosRetorno!$A$2:$B$2004,2,FALSE)</f>
        <v>Si forma de pago es Contado debe consignar un Payment Terms con indicador Percepcion</v>
      </c>
      <c r="N472" s="135" t="s">
        <v>9</v>
      </c>
    </row>
    <row r="473" spans="1:14" ht="24" x14ac:dyDescent="0.3">
      <c r="A473" s="2"/>
      <c r="B473" s="948"/>
      <c r="C473" s="949"/>
      <c r="D473" s="954"/>
      <c r="E473" s="954"/>
      <c r="F473" s="955"/>
      <c r="G473" s="955"/>
      <c r="H473" s="940"/>
      <c r="I473" s="469"/>
      <c r="J473" s="193" t="s">
        <v>1779</v>
      </c>
      <c r="K473" s="142" t="s">
        <v>6</v>
      </c>
      <c r="L473" s="144" t="s">
        <v>1756</v>
      </c>
      <c r="M473" s="136" t="str">
        <f>VLOOKUP(L473,CódigosRetorno!$A$2:$B$2004,2,FALSE)</f>
        <v>Solo debe consignar informacion de percepciones si el tipo de operación es 2001-Operación sujeta a Percepcion</v>
      </c>
      <c r="N473" s="135"/>
    </row>
    <row r="474" spans="1:14" ht="36" x14ac:dyDescent="0.3">
      <c r="A474" s="2"/>
      <c r="B474" s="948"/>
      <c r="C474" s="949"/>
      <c r="D474" s="954"/>
      <c r="E474" s="954"/>
      <c r="F474" s="281"/>
      <c r="G474" s="281"/>
      <c r="H474" s="321"/>
      <c r="I474" s="469"/>
      <c r="J474" s="193" t="s">
        <v>1780</v>
      </c>
      <c r="K474" s="142" t="s">
        <v>6</v>
      </c>
      <c r="L474" s="144" t="s">
        <v>1758</v>
      </c>
      <c r="M474" s="136" t="str">
        <f>VLOOKUP(L474,CódigosRetorno!$A$2:$B$2004,2,FALSE)</f>
        <v>Solo debe consignar informacion de percepciones si la forma de pago es "Contado"</v>
      </c>
      <c r="N474" s="135"/>
    </row>
    <row r="475" spans="1:14" x14ac:dyDescent="0.3">
      <c r="A475" s="2"/>
      <c r="B475" s="948"/>
      <c r="C475" s="949"/>
      <c r="D475" s="954"/>
      <c r="E475" s="954"/>
      <c r="F475" s="953" t="s">
        <v>297</v>
      </c>
      <c r="G475" s="953" t="s">
        <v>298</v>
      </c>
      <c r="H475" s="939" t="s">
        <v>1781</v>
      </c>
      <c r="I475" s="469"/>
      <c r="J475" s="193" t="s">
        <v>1782</v>
      </c>
      <c r="K475" s="142" t="s">
        <v>6</v>
      </c>
      <c r="L475" s="144" t="s">
        <v>1783</v>
      </c>
      <c r="M475" s="136" t="str">
        <f>VLOOKUP(L475,CódigosRetorno!$A$2:$B$2004,2,FALSE)</f>
        <v>Debe consignar el Monto total incluido la percepcion</v>
      </c>
      <c r="N475" s="135" t="s">
        <v>9</v>
      </c>
    </row>
    <row r="476" spans="1:14" ht="24" x14ac:dyDescent="0.3">
      <c r="A476" s="2"/>
      <c r="B476" s="948"/>
      <c r="C476" s="949"/>
      <c r="D476" s="954"/>
      <c r="E476" s="954"/>
      <c r="F476" s="955"/>
      <c r="G476" s="955"/>
      <c r="H476" s="940"/>
      <c r="I476" s="469"/>
      <c r="J476" s="193" t="s">
        <v>1762</v>
      </c>
      <c r="K476" s="142" t="s">
        <v>6</v>
      </c>
      <c r="L476" s="144" t="s">
        <v>1784</v>
      </c>
      <c r="M476" s="136" t="str">
        <f>VLOOKUP(L476,CódigosRetorno!$A$2:$B$2004,2,FALSE)</f>
        <v>El Monto total incluido la percepción no cumple con el formato establecido</v>
      </c>
      <c r="N476" s="135"/>
    </row>
    <row r="477" spans="1:14" ht="36" x14ac:dyDescent="0.3">
      <c r="A477" s="2"/>
      <c r="B477" s="938"/>
      <c r="C477" s="940"/>
      <c r="D477" s="955"/>
      <c r="E477" s="955"/>
      <c r="F477" s="128" t="s">
        <v>143</v>
      </c>
      <c r="G477" s="128" t="s">
        <v>305</v>
      </c>
      <c r="H477" s="92" t="s">
        <v>1364</v>
      </c>
      <c r="I477" s="469"/>
      <c r="J477" s="193" t="s">
        <v>1785</v>
      </c>
      <c r="K477" s="142" t="s">
        <v>6</v>
      </c>
      <c r="L477" s="144" t="s">
        <v>1773</v>
      </c>
      <c r="M477" s="136" t="str">
        <f>VLOOKUP(L477,CódigosRetorno!$A$2:$B$2004,2,FALSE)</f>
        <v>El dato ingresado en moneda debe ser PEN</v>
      </c>
      <c r="N477" s="135" t="s">
        <v>1091</v>
      </c>
    </row>
    <row r="478" spans="1:14" x14ac:dyDescent="0.3">
      <c r="A478" s="2"/>
      <c r="B478" s="516" t="s">
        <v>1786</v>
      </c>
      <c r="C478" s="505"/>
      <c r="D478" s="511"/>
      <c r="E478" s="511" t="s">
        <v>9</v>
      </c>
      <c r="F478" s="518" t="s">
        <v>9</v>
      </c>
      <c r="G478" s="518" t="s">
        <v>9</v>
      </c>
      <c r="H478" s="519" t="s">
        <v>9</v>
      </c>
      <c r="I478" s="763"/>
      <c r="J478" s="526" t="s">
        <v>9</v>
      </c>
      <c r="K478" s="507" t="s">
        <v>9</v>
      </c>
      <c r="L478" s="514" t="s">
        <v>9</v>
      </c>
      <c r="M478" s="505" t="str">
        <f>VLOOKUP(L478,CódigosRetorno!$A$2:$B$2004,2,FALSE)</f>
        <v>-</v>
      </c>
      <c r="N478" s="504" t="s">
        <v>9</v>
      </c>
    </row>
    <row r="479" spans="1:14" ht="24" x14ac:dyDescent="0.3">
      <c r="A479" s="2"/>
      <c r="B479" s="956">
        <f>B472+1</f>
        <v>65</v>
      </c>
      <c r="C479" s="972" t="s">
        <v>1787</v>
      </c>
      <c r="D479" s="956" t="s">
        <v>62</v>
      </c>
      <c r="E479" s="956" t="s">
        <v>181</v>
      </c>
      <c r="F479" s="936" t="s">
        <v>1788</v>
      </c>
      <c r="G479" s="956" t="s">
        <v>282</v>
      </c>
      <c r="H479" s="935" t="s">
        <v>1789</v>
      </c>
      <c r="I479" s="983">
        <v>1</v>
      </c>
      <c r="J479" s="193" t="s">
        <v>1790</v>
      </c>
      <c r="K479" s="142" t="s">
        <v>6</v>
      </c>
      <c r="L479" s="144" t="s">
        <v>1791</v>
      </c>
      <c r="M479" s="136" t="str">
        <f>VLOOKUP(L479,CódigosRetorno!$A$2:$B$2004,2,FALSE)</f>
        <v>Falta identificador del pago del Monto de anticipo para relacionarlo con el comprobante que se realizo el  anticipo</v>
      </c>
      <c r="N479" s="145" t="s">
        <v>9</v>
      </c>
    </row>
    <row r="480" spans="1:14" ht="24" x14ac:dyDescent="0.3">
      <c r="A480" s="2"/>
      <c r="B480" s="956"/>
      <c r="C480" s="972"/>
      <c r="D480" s="956"/>
      <c r="E480" s="956"/>
      <c r="F480" s="936"/>
      <c r="G480" s="956"/>
      <c r="H480" s="935"/>
      <c r="I480" s="983"/>
      <c r="J480" s="193" t="s">
        <v>1792</v>
      </c>
      <c r="K480" s="142" t="s">
        <v>6</v>
      </c>
      <c r="L480" s="144" t="s">
        <v>1793</v>
      </c>
      <c r="M480" s="136" t="str">
        <f>VLOOKUP(L480,CódigosRetorno!$A$2:$B$2004,2,FALSE)</f>
        <v>El comprobante contiene un identificador de pago repetido en los montos anticipados</v>
      </c>
      <c r="N480" s="145" t="s">
        <v>9</v>
      </c>
    </row>
    <row r="481" spans="1:14" ht="36" x14ac:dyDescent="0.3">
      <c r="A481" s="2"/>
      <c r="B481" s="956"/>
      <c r="C481" s="972"/>
      <c r="D481" s="956"/>
      <c r="E481" s="956"/>
      <c r="F481" s="936"/>
      <c r="G481" s="956"/>
      <c r="H481" s="935"/>
      <c r="I481" s="983"/>
      <c r="J481" s="193" t="s">
        <v>1794</v>
      </c>
      <c r="K481" s="142" t="s">
        <v>6</v>
      </c>
      <c r="L481" s="144" t="s">
        <v>1795</v>
      </c>
      <c r="M481" s="136" t="str">
        <f>VLOOKUP(L481,CódigosRetorno!$A$2:$B$2004,2,FALSE)</f>
        <v>El comprobante contiene un pago anticipado pero no se ha consignado el documento que se realizo el anticipo</v>
      </c>
      <c r="N481" s="145" t="s">
        <v>9</v>
      </c>
    </row>
    <row r="482" spans="1:14" ht="24" x14ac:dyDescent="0.3">
      <c r="A482" s="2"/>
      <c r="B482" s="956"/>
      <c r="C482" s="972"/>
      <c r="D482" s="956"/>
      <c r="E482" s="956"/>
      <c r="F482" s="936"/>
      <c r="G482" s="128" t="s">
        <v>1796</v>
      </c>
      <c r="H482" s="92" t="s">
        <v>1124</v>
      </c>
      <c r="I482" s="469" t="s">
        <v>2425</v>
      </c>
      <c r="J482" s="193" t="s">
        <v>1797</v>
      </c>
      <c r="K482" s="128" t="s">
        <v>205</v>
      </c>
      <c r="L482" s="142" t="s">
        <v>1126</v>
      </c>
      <c r="M482" s="136" t="str">
        <f>VLOOKUP(L482,CódigosRetorno!$A$2:$B$2004,2,FALSE)</f>
        <v>El dato ingresado como atributo @schemeName es incorrecto.</v>
      </c>
      <c r="N482" s="145" t="s">
        <v>9</v>
      </c>
    </row>
    <row r="483" spans="1:14" ht="24" x14ac:dyDescent="0.3">
      <c r="A483" s="2"/>
      <c r="B483" s="956"/>
      <c r="C483" s="972"/>
      <c r="D483" s="956"/>
      <c r="E483" s="956"/>
      <c r="F483" s="936"/>
      <c r="G483" s="128" t="s">
        <v>1056</v>
      </c>
      <c r="H483" s="92" t="s">
        <v>1057</v>
      </c>
      <c r="I483" s="469" t="s">
        <v>2425</v>
      </c>
      <c r="J483" s="193" t="s">
        <v>1058</v>
      </c>
      <c r="K483" s="128" t="s">
        <v>205</v>
      </c>
      <c r="L483" s="142" t="s">
        <v>1059</v>
      </c>
      <c r="M483" s="136" t="str">
        <f>VLOOKUP(L483,CódigosRetorno!$A$2:$B$2004,2,FALSE)</f>
        <v>El dato ingresado como atributo @schemeAgencyName es incorrecto.</v>
      </c>
      <c r="N483" s="145" t="s">
        <v>9</v>
      </c>
    </row>
    <row r="484" spans="1:14" ht="24" x14ac:dyDescent="0.3">
      <c r="A484" s="2"/>
      <c r="B484" s="956"/>
      <c r="C484" s="972"/>
      <c r="D484" s="956"/>
      <c r="E484" s="956"/>
      <c r="F484" s="937" t="s">
        <v>297</v>
      </c>
      <c r="G484" s="953" t="s">
        <v>298</v>
      </c>
      <c r="H484" s="939" t="s">
        <v>1798</v>
      </c>
      <c r="I484" s="996">
        <v>1</v>
      </c>
      <c r="J484" s="193" t="s">
        <v>1799</v>
      </c>
      <c r="K484" s="142" t="s">
        <v>6</v>
      </c>
      <c r="L484" s="144" t="s">
        <v>1800</v>
      </c>
      <c r="M484" s="136" t="str">
        <f>VLOOKUP(L484,CódigosRetorno!$A$2:$B$2004,2,FALSE)</f>
        <v>PaidAmount: monto anticipado por documento debe ser mayor a cero.</v>
      </c>
      <c r="N484" s="135" t="s">
        <v>9</v>
      </c>
    </row>
    <row r="485" spans="1:14" ht="24" x14ac:dyDescent="0.3">
      <c r="A485" s="2"/>
      <c r="B485" s="956"/>
      <c r="C485" s="972"/>
      <c r="D485" s="956"/>
      <c r="E485" s="956"/>
      <c r="F485" s="938"/>
      <c r="G485" s="955"/>
      <c r="H485" s="940"/>
      <c r="I485" s="998"/>
      <c r="J485" s="193" t="s">
        <v>1801</v>
      </c>
      <c r="K485" s="142" t="s">
        <v>6</v>
      </c>
      <c r="L485" s="144" t="s">
        <v>1802</v>
      </c>
      <c r="M485" s="136" t="str">
        <f>VLOOKUP(L485,CódigosRetorno!$A$2:$B$2004,2,FALSE)</f>
        <v>Si consigna montos de anticipo debe informar el Total de Anticipos</v>
      </c>
      <c r="N485" s="135" t="s">
        <v>9</v>
      </c>
    </row>
    <row r="486" spans="1:14" ht="24" x14ac:dyDescent="0.3">
      <c r="A486" s="2"/>
      <c r="B486" s="956"/>
      <c r="C486" s="972"/>
      <c r="D486" s="956"/>
      <c r="E486" s="956"/>
      <c r="F486" s="135" t="s">
        <v>143</v>
      </c>
      <c r="G486" s="128" t="s">
        <v>305</v>
      </c>
      <c r="H486" s="92" t="s">
        <v>1364</v>
      </c>
      <c r="I486" s="469" t="s">
        <v>2425</v>
      </c>
      <c r="J486" s="773" t="s">
        <v>1387</v>
      </c>
      <c r="K486" s="142" t="s">
        <v>6</v>
      </c>
      <c r="L486" s="144" t="s">
        <v>947</v>
      </c>
      <c r="M486" s="136" t="str">
        <f>VLOOKUP(L486,CódigosRetorno!$A$2:$B$2004,2,FALSE)</f>
        <v>La moneda debe ser la misma en todo el documento. Salvo las percepciones que sólo son en moneda nacional</v>
      </c>
      <c r="N486" s="135" t="s">
        <v>1091</v>
      </c>
    </row>
    <row r="487" spans="1:14" ht="24" x14ac:dyDescent="0.3">
      <c r="A487" s="2"/>
      <c r="B487" s="956"/>
      <c r="C487" s="972"/>
      <c r="D487" s="956"/>
      <c r="E487" s="956"/>
      <c r="F487" s="135" t="s">
        <v>176</v>
      </c>
      <c r="G487" s="135" t="s">
        <v>177</v>
      </c>
      <c r="H487" s="136" t="s">
        <v>1803</v>
      </c>
      <c r="I487" s="469" t="s">
        <v>2425</v>
      </c>
      <c r="J487" s="193" t="s">
        <v>183</v>
      </c>
      <c r="K487" s="128" t="s">
        <v>9</v>
      </c>
      <c r="L487" s="142" t="s">
        <v>9</v>
      </c>
      <c r="M487" s="136" t="str">
        <f>VLOOKUP(L487,CódigosRetorno!$A$2:$B$2004,2,FALSE)</f>
        <v>-</v>
      </c>
      <c r="N487" s="135" t="s">
        <v>9</v>
      </c>
    </row>
    <row r="488" spans="1:14" ht="36" x14ac:dyDescent="0.3">
      <c r="A488" s="2"/>
      <c r="B488" s="956"/>
      <c r="C488" s="972"/>
      <c r="D488" s="956"/>
      <c r="E488" s="956"/>
      <c r="F488" s="936" t="s">
        <v>1788</v>
      </c>
      <c r="G488" s="956" t="s">
        <v>282</v>
      </c>
      <c r="H488" s="972" t="s">
        <v>1804</v>
      </c>
      <c r="I488" s="983">
        <v>1</v>
      </c>
      <c r="J488" s="193" t="s">
        <v>1805</v>
      </c>
      <c r="K488" s="142" t="s">
        <v>6</v>
      </c>
      <c r="L488" s="144" t="s">
        <v>1806</v>
      </c>
      <c r="M488" s="136" t="str">
        <f>VLOOKUP(L488,CódigosRetorno!$A$2:$B$2004,2,FALSE)</f>
        <v>No existe información del Monto Anticipado para el comprobante que se realizo el anticipo</v>
      </c>
      <c r="N488" s="135" t="s">
        <v>9</v>
      </c>
    </row>
    <row r="489" spans="1:14" ht="36" x14ac:dyDescent="0.3">
      <c r="A489" s="2"/>
      <c r="B489" s="956"/>
      <c r="C489" s="972"/>
      <c r="D489" s="956"/>
      <c r="E489" s="956"/>
      <c r="F489" s="936"/>
      <c r="G489" s="956"/>
      <c r="H489" s="972"/>
      <c r="I489" s="983"/>
      <c r="J489" s="193" t="s">
        <v>1807</v>
      </c>
      <c r="K489" s="142" t="s">
        <v>6</v>
      </c>
      <c r="L489" s="144" t="s">
        <v>1808</v>
      </c>
      <c r="M489" s="136" t="str">
        <f>VLOOKUP(L489,CódigosRetorno!$A$2:$B$2004,2,FALSE)</f>
        <v>El comprobante contiene un identificador de pago repetido en los comprobantes que se realizo el anticipo</v>
      </c>
      <c r="N489" s="145" t="s">
        <v>9</v>
      </c>
    </row>
    <row r="490" spans="1:14" ht="24" x14ac:dyDescent="0.3">
      <c r="A490" s="2"/>
      <c r="B490" s="956"/>
      <c r="C490" s="972"/>
      <c r="D490" s="956"/>
      <c r="E490" s="956"/>
      <c r="F490" s="936"/>
      <c r="G490" s="956"/>
      <c r="H490" s="972"/>
      <c r="I490" s="983"/>
      <c r="J490" s="193" t="s">
        <v>1809</v>
      </c>
      <c r="K490" s="142" t="s">
        <v>6</v>
      </c>
      <c r="L490" s="144" t="s">
        <v>1810</v>
      </c>
      <c r="M490" s="136" t="str">
        <f>VLOOKUP(L490,CódigosRetorno!$A$2:$B$2004,2,FALSE)</f>
        <v>Falta identificador del pago del comprobante para relacionarlo con el monto de  anticipo</v>
      </c>
      <c r="N490" s="145" t="s">
        <v>9</v>
      </c>
    </row>
    <row r="491" spans="1:14" ht="24" x14ac:dyDescent="0.3">
      <c r="A491" s="2"/>
      <c r="B491" s="956"/>
      <c r="C491" s="972"/>
      <c r="D491" s="956"/>
      <c r="E491" s="956"/>
      <c r="F491" s="936"/>
      <c r="G491" s="128" t="s">
        <v>1796</v>
      </c>
      <c r="H491" s="92" t="s">
        <v>1079</v>
      </c>
      <c r="I491" s="469" t="s">
        <v>2425</v>
      </c>
      <c r="J491" s="193" t="s">
        <v>1797</v>
      </c>
      <c r="K491" s="128" t="s">
        <v>205</v>
      </c>
      <c r="L491" s="142" t="s">
        <v>1081</v>
      </c>
      <c r="M491" s="136" t="str">
        <f>VLOOKUP(L491,CódigosRetorno!$A$2:$B$2004,2,FALSE)</f>
        <v>El dato ingresado como atributo @listName es incorrecto.</v>
      </c>
      <c r="N491" s="145" t="s">
        <v>9</v>
      </c>
    </row>
    <row r="492" spans="1:14" ht="24" x14ac:dyDescent="0.3">
      <c r="A492" s="2"/>
      <c r="B492" s="956"/>
      <c r="C492" s="972"/>
      <c r="D492" s="956"/>
      <c r="E492" s="956"/>
      <c r="F492" s="936"/>
      <c r="G492" s="128" t="s">
        <v>1056</v>
      </c>
      <c r="H492" s="92" t="s">
        <v>1076</v>
      </c>
      <c r="I492" s="469" t="s">
        <v>2425</v>
      </c>
      <c r="J492" s="193" t="s">
        <v>1058</v>
      </c>
      <c r="K492" s="142" t="s">
        <v>205</v>
      </c>
      <c r="L492" s="144" t="s">
        <v>1077</v>
      </c>
      <c r="M492" s="136" t="str">
        <f>VLOOKUP(L492,CódigosRetorno!$A$2:$B$2004,2,FALSE)</f>
        <v>El dato ingresado como atributo @listAgencyName es incorrecto.</v>
      </c>
      <c r="N492" s="145" t="s">
        <v>9</v>
      </c>
    </row>
    <row r="493" spans="1:14" ht="72" x14ac:dyDescent="0.3">
      <c r="A493" s="2"/>
      <c r="B493" s="956"/>
      <c r="C493" s="972"/>
      <c r="D493" s="956"/>
      <c r="E493" s="956"/>
      <c r="F493" s="936" t="s">
        <v>161</v>
      </c>
      <c r="G493" s="956" t="s">
        <v>162</v>
      </c>
      <c r="H493" s="972" t="s">
        <v>1811</v>
      </c>
      <c r="I493" s="983">
        <v>1</v>
      </c>
      <c r="J493" s="773" t="s">
        <v>1812</v>
      </c>
      <c r="K493" s="142" t="s">
        <v>6</v>
      </c>
      <c r="L493" s="144" t="s">
        <v>1813</v>
      </c>
      <c r="M493" s="136" t="str">
        <f>VLOOKUP(L493,CódigosRetorno!$A$2:$B$2004,2,FALSE)</f>
        <v>El dato ingresado debe indicar SERIE-CORRELATIVO del documento que se realizo el anticipo.</v>
      </c>
      <c r="N493" s="145" t="s">
        <v>9</v>
      </c>
    </row>
    <row r="494" spans="1:14" ht="72" x14ac:dyDescent="0.3">
      <c r="A494" s="2"/>
      <c r="B494" s="956"/>
      <c r="C494" s="972"/>
      <c r="D494" s="956"/>
      <c r="E494" s="956"/>
      <c r="F494" s="936"/>
      <c r="G494" s="956"/>
      <c r="H494" s="972"/>
      <c r="I494" s="983"/>
      <c r="J494" s="773" t="s">
        <v>1814</v>
      </c>
      <c r="K494" s="142" t="s">
        <v>6</v>
      </c>
      <c r="L494" s="144" t="s">
        <v>1813</v>
      </c>
      <c r="M494" s="136" t="str">
        <f>VLOOKUP(L494,CódigosRetorno!$A$2:$B$2004,2,FALSE)</f>
        <v>El dato ingresado debe indicar SERIE-CORRELATIVO del documento que se realizo el anticipo.</v>
      </c>
      <c r="N494" s="145" t="s">
        <v>9</v>
      </c>
    </row>
    <row r="495" spans="1:14" ht="36" x14ac:dyDescent="0.3">
      <c r="A495" s="2"/>
      <c r="B495" s="956"/>
      <c r="C495" s="972"/>
      <c r="D495" s="956"/>
      <c r="E495" s="956"/>
      <c r="F495" s="129" t="s">
        <v>327</v>
      </c>
      <c r="G495" s="133" t="s">
        <v>1271</v>
      </c>
      <c r="H495" s="137" t="s">
        <v>1815</v>
      </c>
      <c r="I495" s="348">
        <v>1</v>
      </c>
      <c r="J495" s="193" t="s">
        <v>1816</v>
      </c>
      <c r="K495" s="142" t="s">
        <v>6</v>
      </c>
      <c r="L495" s="144" t="s">
        <v>1817</v>
      </c>
      <c r="M495" s="136" t="str">
        <f>VLOOKUP(L495,CódigosRetorno!$A$2:$B$2004,2,FALSE)</f>
        <v>Código de documento de referencia debe ser 02 o 03.</v>
      </c>
      <c r="N495" s="135" t="s">
        <v>1275</v>
      </c>
    </row>
    <row r="496" spans="1:14" ht="24" x14ac:dyDescent="0.3">
      <c r="A496" s="2"/>
      <c r="B496" s="956"/>
      <c r="C496" s="972"/>
      <c r="D496" s="956"/>
      <c r="E496" s="956"/>
      <c r="F496" s="936"/>
      <c r="G496" s="135" t="s">
        <v>1276</v>
      </c>
      <c r="H496" s="92" t="s">
        <v>1079</v>
      </c>
      <c r="I496" s="469" t="s">
        <v>2425</v>
      </c>
      <c r="J496" s="193" t="s">
        <v>1818</v>
      </c>
      <c r="K496" s="128" t="s">
        <v>205</v>
      </c>
      <c r="L496" s="142" t="s">
        <v>1081</v>
      </c>
      <c r="M496" s="136" t="str">
        <f>VLOOKUP(L496,CódigosRetorno!$A$2:$B$2004,2,FALSE)</f>
        <v>El dato ingresado como atributo @listName es incorrecto.</v>
      </c>
      <c r="N496" s="145" t="s">
        <v>9</v>
      </c>
    </row>
    <row r="497" spans="1:14" ht="24" x14ac:dyDescent="0.3">
      <c r="A497" s="2"/>
      <c r="B497" s="956"/>
      <c r="C497" s="972"/>
      <c r="D497" s="956"/>
      <c r="E497" s="956"/>
      <c r="F497" s="936"/>
      <c r="G497" s="145" t="s">
        <v>1056</v>
      </c>
      <c r="H497" s="92" t="s">
        <v>1076</v>
      </c>
      <c r="I497" s="469" t="s">
        <v>2425</v>
      </c>
      <c r="J497" s="193" t="s">
        <v>1058</v>
      </c>
      <c r="K497" s="142" t="s">
        <v>205</v>
      </c>
      <c r="L497" s="144" t="s">
        <v>1077</v>
      </c>
      <c r="M497" s="136" t="str">
        <f>VLOOKUP(L497,CódigosRetorno!$A$2:$B$2004,2,FALSE)</f>
        <v>El dato ingresado como atributo @listAgencyName es incorrecto.</v>
      </c>
      <c r="N497" s="145" t="s">
        <v>9</v>
      </c>
    </row>
    <row r="498" spans="1:14" ht="36" x14ac:dyDescent="0.3">
      <c r="A498" s="2"/>
      <c r="B498" s="956"/>
      <c r="C498" s="972"/>
      <c r="D498" s="956"/>
      <c r="E498" s="956"/>
      <c r="F498" s="936"/>
      <c r="G498" s="145" t="s">
        <v>1277</v>
      </c>
      <c r="H498" s="92" t="s">
        <v>1083</v>
      </c>
      <c r="I498" s="469" t="s">
        <v>2425</v>
      </c>
      <c r="J498" s="193" t="s">
        <v>1278</v>
      </c>
      <c r="K498" s="142" t="s">
        <v>205</v>
      </c>
      <c r="L498" s="144" t="s">
        <v>1085</v>
      </c>
      <c r="M498" s="136" t="str">
        <f>VLOOKUP(L498,CódigosRetorno!$A$2:$B$2004,2,FALSE)</f>
        <v>El dato ingresado como atributo @listURI es incorrecto.</v>
      </c>
      <c r="N498" s="145" t="s">
        <v>9</v>
      </c>
    </row>
    <row r="499" spans="1:14" ht="24" x14ac:dyDescent="0.3">
      <c r="A499" s="2"/>
      <c r="B499" s="956"/>
      <c r="C499" s="972"/>
      <c r="D499" s="956"/>
      <c r="E499" s="956"/>
      <c r="F499" s="937" t="s">
        <v>1819</v>
      </c>
      <c r="G499" s="953" t="s">
        <v>186</v>
      </c>
      <c r="H499" s="939" t="s">
        <v>1820</v>
      </c>
      <c r="I499" s="996">
        <v>1</v>
      </c>
      <c r="J499" s="193" t="s">
        <v>1821</v>
      </c>
      <c r="K499" s="142" t="s">
        <v>6</v>
      </c>
      <c r="L499" s="144" t="s">
        <v>1822</v>
      </c>
      <c r="M499" s="136" t="str">
        <f>VLOOKUP(L499,CódigosRetorno!$A$2:$B$2004,2,FALSE)</f>
        <v>Debe consignar Numero de RUC del emisor del comprobante de anticipo</v>
      </c>
      <c r="N499" s="145" t="s">
        <v>9</v>
      </c>
    </row>
    <row r="500" spans="1:14" ht="24" x14ac:dyDescent="0.3">
      <c r="A500" s="2"/>
      <c r="B500" s="956"/>
      <c r="C500" s="972"/>
      <c r="D500" s="956"/>
      <c r="E500" s="956"/>
      <c r="F500" s="948"/>
      <c r="G500" s="954"/>
      <c r="H500" s="1016"/>
      <c r="I500" s="997"/>
      <c r="J500" s="193" t="s">
        <v>1823</v>
      </c>
      <c r="K500" s="142" t="s">
        <v>6</v>
      </c>
      <c r="L500" s="144" t="s">
        <v>1824</v>
      </c>
      <c r="M500" s="136" t="str">
        <f>VLOOKUP(L500,CódigosRetorno!$A$2:$B$2004,2,FALSE)</f>
        <v>RUC que emitio documento de anticipo no existe.</v>
      </c>
      <c r="N500" s="135" t="s">
        <v>255</v>
      </c>
    </row>
    <row r="501" spans="1:14" ht="72" x14ac:dyDescent="0.3">
      <c r="A501" s="2"/>
      <c r="B501" s="956"/>
      <c r="C501" s="972"/>
      <c r="D501" s="956"/>
      <c r="E501" s="956"/>
      <c r="F501" s="948"/>
      <c r="G501" s="954"/>
      <c r="H501" s="1016"/>
      <c r="I501" s="997"/>
      <c r="J501" s="193" t="s">
        <v>1825</v>
      </c>
      <c r="K501" s="128" t="s">
        <v>6</v>
      </c>
      <c r="L501" s="142" t="s">
        <v>1826</v>
      </c>
      <c r="M501" s="136" t="str">
        <f>VLOOKUP(L501,CódigosRetorno!$A$2:$B$2004,2,FALSE)</f>
        <v>El comprobante que se realizo el anticipo no existe</v>
      </c>
      <c r="N501" s="135" t="s">
        <v>848</v>
      </c>
    </row>
    <row r="502" spans="1:14" ht="72" x14ac:dyDescent="0.3">
      <c r="A502" s="2"/>
      <c r="B502" s="956"/>
      <c r="C502" s="972"/>
      <c r="D502" s="956"/>
      <c r="E502" s="956"/>
      <c r="F502" s="938"/>
      <c r="G502" s="955"/>
      <c r="H502" s="1017"/>
      <c r="I502" s="998"/>
      <c r="J502" s="193" t="s">
        <v>1827</v>
      </c>
      <c r="K502" s="749" t="s">
        <v>6</v>
      </c>
      <c r="L502" s="142" t="s">
        <v>1828</v>
      </c>
      <c r="M502" s="136" t="str">
        <f>VLOOKUP(L502,CódigosRetorno!$A$2:$B$2004,2,FALSE)</f>
        <v>El comprobante que se realizo el anticipo no se encuentra autorizado</v>
      </c>
      <c r="N502" s="135" t="s">
        <v>174</v>
      </c>
    </row>
    <row r="503" spans="1:14" ht="36" x14ac:dyDescent="0.3">
      <c r="A503" s="2"/>
      <c r="B503" s="956"/>
      <c r="C503" s="972"/>
      <c r="D503" s="956"/>
      <c r="E503" s="956"/>
      <c r="F503" s="135" t="s">
        <v>1224</v>
      </c>
      <c r="G503" s="128" t="s">
        <v>195</v>
      </c>
      <c r="H503" s="136" t="s">
        <v>1829</v>
      </c>
      <c r="I503" s="469">
        <v>1</v>
      </c>
      <c r="J503" s="193" t="s">
        <v>1830</v>
      </c>
      <c r="K503" s="142" t="s">
        <v>6</v>
      </c>
      <c r="L503" s="144" t="s">
        <v>1831</v>
      </c>
      <c r="M503" s="136" t="str">
        <f>VLOOKUP(L503,CódigosRetorno!$A$2:$B$2004,2,FALSE)</f>
        <v>El tipo documento del emisor que realiza el anticipo debe ser 6 del catalogo de tipo de documento.</v>
      </c>
      <c r="N503" s="135" t="s">
        <v>1832</v>
      </c>
    </row>
    <row r="504" spans="1:14" ht="24" x14ac:dyDescent="0.3">
      <c r="A504" s="2"/>
      <c r="B504" s="956"/>
      <c r="C504" s="972"/>
      <c r="D504" s="956"/>
      <c r="E504" s="956"/>
      <c r="F504" s="936"/>
      <c r="G504" s="145" t="s">
        <v>1123</v>
      </c>
      <c r="H504" s="89" t="s">
        <v>1124</v>
      </c>
      <c r="I504" s="469" t="s">
        <v>2425</v>
      </c>
      <c r="J504" s="193" t="s">
        <v>1125</v>
      </c>
      <c r="K504" s="128" t="s">
        <v>205</v>
      </c>
      <c r="L504" s="142" t="s">
        <v>1126</v>
      </c>
      <c r="M504" s="136" t="str">
        <f>VLOOKUP(L504,CódigosRetorno!$A$2:$B$2004,2,FALSE)</f>
        <v>El dato ingresado como atributo @schemeName es incorrecto.</v>
      </c>
      <c r="N504" s="145" t="s">
        <v>9</v>
      </c>
    </row>
    <row r="505" spans="1:14" ht="24" x14ac:dyDescent="0.3">
      <c r="A505" s="2"/>
      <c r="B505" s="956"/>
      <c r="C505" s="972"/>
      <c r="D505" s="956"/>
      <c r="E505" s="956"/>
      <c r="F505" s="936"/>
      <c r="G505" s="145" t="s">
        <v>1056</v>
      </c>
      <c r="H505" s="89" t="s">
        <v>1057</v>
      </c>
      <c r="I505" s="469" t="s">
        <v>2425</v>
      </c>
      <c r="J505" s="193" t="s">
        <v>1058</v>
      </c>
      <c r="K505" s="128" t="s">
        <v>205</v>
      </c>
      <c r="L505" s="142" t="s">
        <v>1059</v>
      </c>
      <c r="M505" s="136" t="str">
        <f>VLOOKUP(L505,CódigosRetorno!$A$2:$B$2004,2,FALSE)</f>
        <v>El dato ingresado como atributo @schemeAgencyName es incorrecto.</v>
      </c>
      <c r="N505" s="145" t="s">
        <v>9</v>
      </c>
    </row>
    <row r="506" spans="1:14" ht="36" x14ac:dyDescent="0.3">
      <c r="A506" s="2"/>
      <c r="B506" s="956"/>
      <c r="C506" s="972"/>
      <c r="D506" s="956"/>
      <c r="E506" s="956"/>
      <c r="F506" s="936"/>
      <c r="G506" s="145" t="s">
        <v>1833</v>
      </c>
      <c r="H506" s="89" t="s">
        <v>1128</v>
      </c>
      <c r="I506" s="469" t="s">
        <v>2425</v>
      </c>
      <c r="J506" s="193" t="s">
        <v>1129</v>
      </c>
      <c r="K506" s="142" t="s">
        <v>205</v>
      </c>
      <c r="L506" s="144" t="s">
        <v>1130</v>
      </c>
      <c r="M506" s="136" t="str">
        <f>VLOOKUP(L506,CódigosRetorno!$A$2:$B$2004,2,FALSE)</f>
        <v>El dato ingresado como atributo @schemeURI es incorrecto.</v>
      </c>
      <c r="N506" s="145" t="s">
        <v>9</v>
      </c>
    </row>
    <row r="507" spans="1:14" ht="24" x14ac:dyDescent="0.3">
      <c r="A507" s="2"/>
      <c r="B507" s="956">
        <f>B479+1</f>
        <v>66</v>
      </c>
      <c r="C507" s="972" t="s">
        <v>1834</v>
      </c>
      <c r="D507" s="956"/>
      <c r="E507" s="956" t="s">
        <v>181</v>
      </c>
      <c r="F507" s="937" t="s">
        <v>297</v>
      </c>
      <c r="G507" s="937" t="s">
        <v>298</v>
      </c>
      <c r="H507" s="939" t="s">
        <v>1835</v>
      </c>
      <c r="I507" s="996">
        <v>1</v>
      </c>
      <c r="J507" s="773" t="s">
        <v>1836</v>
      </c>
      <c r="K507" s="142" t="s">
        <v>6</v>
      </c>
      <c r="L507" s="144" t="s">
        <v>1837</v>
      </c>
      <c r="M507" s="136" t="str">
        <f>VLOOKUP(L507,CódigosRetorno!$A$2:$B$2004,2,FALSE)</f>
        <v>Total de anticipos diferente a los montos anticipados por documento.</v>
      </c>
      <c r="N507" s="135" t="s">
        <v>9</v>
      </c>
    </row>
    <row r="508" spans="1:14" ht="60" x14ac:dyDescent="0.3">
      <c r="A508" s="2"/>
      <c r="B508" s="956"/>
      <c r="C508" s="972"/>
      <c r="D508" s="956"/>
      <c r="E508" s="956"/>
      <c r="F508" s="938"/>
      <c r="G508" s="938"/>
      <c r="H508" s="940"/>
      <c r="I508" s="998"/>
      <c r="J508" s="773" t="s">
        <v>1838</v>
      </c>
      <c r="K508" s="142" t="s">
        <v>6</v>
      </c>
      <c r="L508" s="144" t="s">
        <v>1839</v>
      </c>
      <c r="M508" s="136" t="str">
        <f>VLOOKUP(L508,CódigosRetorno!$A$2:$B$2004,2,FALSE)</f>
        <v>Si se informa 'Total de anticipos' debe consignar los descuentos globales por anticipo con monto mayor a cero</v>
      </c>
      <c r="N508" s="135" t="s">
        <v>9</v>
      </c>
    </row>
    <row r="509" spans="1:14" ht="24" x14ac:dyDescent="0.3">
      <c r="A509" s="2"/>
      <c r="B509" s="956"/>
      <c r="C509" s="972"/>
      <c r="D509" s="956"/>
      <c r="E509" s="956"/>
      <c r="F509" s="135" t="s">
        <v>143</v>
      </c>
      <c r="G509" s="128" t="s">
        <v>305</v>
      </c>
      <c r="H509" s="92" t="s">
        <v>1364</v>
      </c>
      <c r="I509" s="469">
        <v>1</v>
      </c>
      <c r="J509" s="773" t="s">
        <v>1387</v>
      </c>
      <c r="K509" s="142" t="s">
        <v>6</v>
      </c>
      <c r="L509" s="144" t="s">
        <v>947</v>
      </c>
      <c r="M509" s="136" t="str">
        <f>VLOOKUP(L509,CódigosRetorno!$A$2:$B$2004,2,FALSE)</f>
        <v>La moneda debe ser la misma en todo el documento. Salvo las percepciones que sólo son en moneda nacional</v>
      </c>
      <c r="N509" s="135" t="s">
        <v>1091</v>
      </c>
    </row>
    <row r="510" spans="1:14" x14ac:dyDescent="0.3">
      <c r="A510" s="226"/>
      <c r="B510" s="167" t="s">
        <v>1871</v>
      </c>
      <c r="C510" s="168"/>
      <c r="D510" s="191"/>
      <c r="E510" s="161"/>
      <c r="F510" s="162" t="s">
        <v>9</v>
      </c>
      <c r="G510" s="162" t="s">
        <v>9</v>
      </c>
      <c r="H510" s="163" t="s">
        <v>9</v>
      </c>
      <c r="I510" s="761"/>
      <c r="J510" s="772" t="s">
        <v>9</v>
      </c>
      <c r="K510" s="165" t="s">
        <v>9</v>
      </c>
      <c r="L510" s="170" t="s">
        <v>9</v>
      </c>
      <c r="M510" s="505" t="str">
        <f>VLOOKUP(L510,CódigosRetorno!$A$2:$B$2004,2,FALSE)</f>
        <v>-</v>
      </c>
      <c r="N510" s="166" t="s">
        <v>9</v>
      </c>
    </row>
    <row r="511" spans="1:14" ht="24" x14ac:dyDescent="0.3">
      <c r="A511" s="2"/>
      <c r="B511" s="936" t="s">
        <v>9039</v>
      </c>
      <c r="C511" s="972" t="s">
        <v>1872</v>
      </c>
      <c r="D511" s="956" t="s">
        <v>326</v>
      </c>
      <c r="E511" s="956" t="s">
        <v>181</v>
      </c>
      <c r="F511" s="142" t="s">
        <v>220</v>
      </c>
      <c r="G511" s="128" t="s">
        <v>1338</v>
      </c>
      <c r="H511" s="136" t="s">
        <v>1873</v>
      </c>
      <c r="I511" s="121">
        <v>1</v>
      </c>
      <c r="J511" s="193" t="s">
        <v>1340</v>
      </c>
      <c r="K511" s="128" t="s">
        <v>205</v>
      </c>
      <c r="L511" s="142" t="s">
        <v>1341</v>
      </c>
      <c r="M511" s="136" t="str">
        <f>VLOOKUP(L511,CódigosRetorno!$A$2:$B$2004,2,FALSE)</f>
        <v>No existe información en el nombre del concepto.</v>
      </c>
      <c r="N511" s="135" t="s">
        <v>9</v>
      </c>
    </row>
    <row r="512" spans="1:14" ht="36" x14ac:dyDescent="0.3">
      <c r="A512" s="2"/>
      <c r="B512" s="936"/>
      <c r="C512" s="972"/>
      <c r="D512" s="956"/>
      <c r="E512" s="956"/>
      <c r="F512" s="142" t="s">
        <v>658</v>
      </c>
      <c r="G512" s="128" t="s">
        <v>1338</v>
      </c>
      <c r="H512" s="138" t="s">
        <v>1874</v>
      </c>
      <c r="I512" s="121">
        <v>1</v>
      </c>
      <c r="J512" s="193" t="s">
        <v>183</v>
      </c>
      <c r="K512" s="128" t="s">
        <v>9</v>
      </c>
      <c r="L512" s="142" t="s">
        <v>9</v>
      </c>
      <c r="M512" s="136" t="str">
        <f>VLOOKUP(L512,CódigosRetorno!$A$2:$B$2004,2,FALSE)</f>
        <v>-</v>
      </c>
      <c r="N512" s="135" t="s">
        <v>1343</v>
      </c>
    </row>
    <row r="513" spans="1:14" ht="24" x14ac:dyDescent="0.3">
      <c r="A513" s="2"/>
      <c r="B513" s="936"/>
      <c r="C513" s="972"/>
      <c r="D513" s="956"/>
      <c r="E513" s="956"/>
      <c r="F513" s="956"/>
      <c r="G513" s="135" t="s">
        <v>1344</v>
      </c>
      <c r="H513" s="136" t="s">
        <v>1079</v>
      </c>
      <c r="I513" s="469" t="s">
        <v>2425</v>
      </c>
      <c r="J513" s="193" t="s">
        <v>1345</v>
      </c>
      <c r="K513" s="128" t="s">
        <v>205</v>
      </c>
      <c r="L513" s="142" t="s">
        <v>1081</v>
      </c>
      <c r="M513" s="136" t="str">
        <f>VLOOKUP(L513,CódigosRetorno!$A$2:$B$2004,2,FALSE)</f>
        <v>El dato ingresado como atributo @listName es incorrecto.</v>
      </c>
      <c r="N513" s="145" t="s">
        <v>9</v>
      </c>
    </row>
    <row r="514" spans="1:14" ht="24" x14ac:dyDescent="0.3">
      <c r="A514" s="2"/>
      <c r="B514" s="936"/>
      <c r="C514" s="972"/>
      <c r="D514" s="956"/>
      <c r="E514" s="956"/>
      <c r="F514" s="956"/>
      <c r="G514" s="135" t="s">
        <v>1056</v>
      </c>
      <c r="H514" s="136" t="s">
        <v>1076</v>
      </c>
      <c r="I514" s="469" t="s">
        <v>2425</v>
      </c>
      <c r="J514" s="193" t="s">
        <v>1058</v>
      </c>
      <c r="K514" s="142" t="s">
        <v>205</v>
      </c>
      <c r="L514" s="144" t="s">
        <v>1077</v>
      </c>
      <c r="M514" s="136" t="str">
        <f>VLOOKUP(L514,CódigosRetorno!$A$2:$B$2004,2,FALSE)</f>
        <v>El dato ingresado como atributo @listAgencyName es incorrecto.</v>
      </c>
      <c r="N514" s="145" t="s">
        <v>9</v>
      </c>
    </row>
    <row r="515" spans="1:14" ht="36" x14ac:dyDescent="0.3">
      <c r="A515" s="2"/>
      <c r="B515" s="936"/>
      <c r="C515" s="972"/>
      <c r="D515" s="956"/>
      <c r="E515" s="956"/>
      <c r="F515" s="956"/>
      <c r="G515" s="145" t="s">
        <v>1346</v>
      </c>
      <c r="H515" s="359" t="s">
        <v>1083</v>
      </c>
      <c r="I515" s="348" t="s">
        <v>2425</v>
      </c>
      <c r="J515" s="193" t="s">
        <v>1347</v>
      </c>
      <c r="K515" s="142" t="s">
        <v>205</v>
      </c>
      <c r="L515" s="144" t="s">
        <v>1085</v>
      </c>
      <c r="M515" s="136" t="str">
        <f>VLOOKUP(L515,CódigosRetorno!$A$2:$B$2004,2,FALSE)</f>
        <v>El dato ingresado como atributo @listURI es incorrecto.</v>
      </c>
      <c r="N515" s="145" t="s">
        <v>9</v>
      </c>
    </row>
    <row r="516" spans="1:14" ht="36" x14ac:dyDescent="0.3">
      <c r="A516" s="2"/>
      <c r="B516" s="936"/>
      <c r="C516" s="972"/>
      <c r="D516" s="956"/>
      <c r="E516" s="956"/>
      <c r="F516" s="984" t="s">
        <v>711</v>
      </c>
      <c r="G516" s="996"/>
      <c r="H516" s="962" t="s">
        <v>1875</v>
      </c>
      <c r="I516" s="999">
        <v>1</v>
      </c>
      <c r="J516" s="193" t="s">
        <v>1876</v>
      </c>
      <c r="K516" s="128" t="s">
        <v>6</v>
      </c>
      <c r="L516" s="142" t="s">
        <v>1350</v>
      </c>
      <c r="M516" s="136" t="str">
        <f>VLOOKUP(L516,CódigosRetorno!$A$2:$B$2004,2,FALSE)</f>
        <v>El XML no contiene tag o no existe información del valor del concepto por linea.</v>
      </c>
      <c r="N516" s="135" t="s">
        <v>9</v>
      </c>
    </row>
    <row r="517" spans="1:14" ht="24" x14ac:dyDescent="0.3">
      <c r="A517" s="2"/>
      <c r="B517" s="936"/>
      <c r="C517" s="972"/>
      <c r="D517" s="956"/>
      <c r="E517" s="994"/>
      <c r="F517" s="1005"/>
      <c r="G517" s="997"/>
      <c r="H517" s="965"/>
      <c r="I517" s="987"/>
      <c r="J517" s="193" t="s">
        <v>1877</v>
      </c>
      <c r="K517" s="128" t="s">
        <v>205</v>
      </c>
      <c r="L517" s="142" t="s">
        <v>1878</v>
      </c>
      <c r="M517" s="136" t="str">
        <f>VLOOKUP(L517,CódigosRetorno!$A$2:$B$2004,2,FALSE)</f>
        <v>El dato ingresado como valor del concepto de la linea no cumple con el formato establecido.</v>
      </c>
      <c r="N517" s="135" t="s">
        <v>9</v>
      </c>
    </row>
    <row r="518" spans="1:14" ht="36" x14ac:dyDescent="0.3">
      <c r="A518" s="2"/>
      <c r="B518" s="936"/>
      <c r="C518" s="972"/>
      <c r="D518" s="956"/>
      <c r="E518" s="994"/>
      <c r="F518" s="210" t="s">
        <v>711</v>
      </c>
      <c r="G518" s="54"/>
      <c r="H518" s="342" t="s">
        <v>1879</v>
      </c>
      <c r="I518" s="766"/>
      <c r="J518" s="193" t="s">
        <v>1880</v>
      </c>
      <c r="K518" s="128" t="s">
        <v>205</v>
      </c>
      <c r="L518" s="142" t="s">
        <v>1878</v>
      </c>
      <c r="M518" s="136" t="str">
        <f>VLOOKUP(L518,CódigosRetorno!$A$2:$B$2004,2,FALSE)</f>
        <v>El dato ingresado como valor del concepto de la linea no cumple con el formato establecido.</v>
      </c>
      <c r="N518" s="135" t="s">
        <v>9</v>
      </c>
    </row>
    <row r="519" spans="1:14" ht="36" x14ac:dyDescent="0.3">
      <c r="A519" s="2"/>
      <c r="B519" s="936"/>
      <c r="C519" s="972"/>
      <c r="D519" s="956"/>
      <c r="E519" s="994"/>
      <c r="F519" s="210" t="s">
        <v>297</v>
      </c>
      <c r="G519" s="54"/>
      <c r="H519" s="342" t="s">
        <v>1881</v>
      </c>
      <c r="I519" s="766"/>
      <c r="J519" s="193" t="s">
        <v>1882</v>
      </c>
      <c r="K519" s="128" t="s">
        <v>205</v>
      </c>
      <c r="L519" s="142" t="s">
        <v>1878</v>
      </c>
      <c r="M519" s="136" t="str">
        <f>VLOOKUP(L519,CódigosRetorno!$A$2:$B$2004,2,FALSE)</f>
        <v>El dato ingresado como valor del concepto de la linea no cumple con el formato establecido.</v>
      </c>
      <c r="N519" s="135" t="s">
        <v>9</v>
      </c>
    </row>
    <row r="520" spans="1:14" ht="36" x14ac:dyDescent="0.3">
      <c r="A520" s="2"/>
      <c r="B520" s="936"/>
      <c r="C520" s="972"/>
      <c r="D520" s="956"/>
      <c r="E520" s="994"/>
      <c r="F520" s="210" t="s">
        <v>1224</v>
      </c>
      <c r="G520" s="54" t="s">
        <v>195</v>
      </c>
      <c r="H520" s="342" t="s">
        <v>1883</v>
      </c>
      <c r="I520" s="766"/>
      <c r="J520" s="193" t="s">
        <v>1884</v>
      </c>
      <c r="K520" s="128" t="s">
        <v>205</v>
      </c>
      <c r="L520" s="142" t="s">
        <v>1878</v>
      </c>
      <c r="M520" s="136" t="str">
        <f>VLOOKUP(L520,CódigosRetorno!$A$2:$B$2004,2,FALSE)</f>
        <v>El dato ingresado como valor del concepto de la linea no cumple con el formato establecido.</v>
      </c>
      <c r="N520" s="135" t="s">
        <v>1832</v>
      </c>
    </row>
    <row r="521" spans="1:14" ht="36" x14ac:dyDescent="0.3">
      <c r="A521" s="2"/>
      <c r="B521" s="936"/>
      <c r="C521" s="972"/>
      <c r="D521" s="956"/>
      <c r="E521" s="994"/>
      <c r="F521" s="210" t="s">
        <v>1138</v>
      </c>
      <c r="G521" s="54"/>
      <c r="H521" s="342" t="s">
        <v>1885</v>
      </c>
      <c r="I521" s="766"/>
      <c r="J521" s="193" t="s">
        <v>1886</v>
      </c>
      <c r="K521" s="128" t="s">
        <v>205</v>
      </c>
      <c r="L521" s="142" t="s">
        <v>1878</v>
      </c>
      <c r="M521" s="136" t="str">
        <f>VLOOKUP(L521,CódigosRetorno!$A$2:$B$2004,2,FALSE)</f>
        <v>El dato ingresado como valor del concepto de la linea no cumple con el formato establecido.</v>
      </c>
      <c r="N521" s="135" t="s">
        <v>9</v>
      </c>
    </row>
    <row r="522" spans="1:14" ht="36" x14ac:dyDescent="0.3">
      <c r="A522" s="2"/>
      <c r="B522" s="936"/>
      <c r="C522" s="972"/>
      <c r="D522" s="956"/>
      <c r="E522" s="994"/>
      <c r="F522" s="210" t="s">
        <v>213</v>
      </c>
      <c r="G522" s="54" t="s">
        <v>214</v>
      </c>
      <c r="H522" s="342" t="s">
        <v>1887</v>
      </c>
      <c r="I522" s="766"/>
      <c r="J522" s="193" t="s">
        <v>1888</v>
      </c>
      <c r="K522" s="128" t="s">
        <v>205</v>
      </c>
      <c r="L522" s="142" t="s">
        <v>1878</v>
      </c>
      <c r="M522" s="136" t="str">
        <f>VLOOKUP(L522,CódigosRetorno!$A$2:$B$2004,2,FALSE)</f>
        <v>El dato ingresado como valor del concepto de la linea no cumple con el formato establecido.</v>
      </c>
      <c r="N522" s="135" t="s">
        <v>1151</v>
      </c>
    </row>
    <row r="523" spans="1:14" ht="36" x14ac:dyDescent="0.3">
      <c r="A523" s="2"/>
      <c r="B523" s="936"/>
      <c r="C523" s="972"/>
      <c r="D523" s="956"/>
      <c r="E523" s="994"/>
      <c r="F523" s="210" t="s">
        <v>1138</v>
      </c>
      <c r="G523" s="54"/>
      <c r="H523" s="342" t="s">
        <v>1889</v>
      </c>
      <c r="I523" s="766"/>
      <c r="J523" s="193" t="s">
        <v>1890</v>
      </c>
      <c r="K523" s="128" t="s">
        <v>205</v>
      </c>
      <c r="L523" s="142" t="s">
        <v>1878</v>
      </c>
      <c r="M523" s="136" t="str">
        <f>VLOOKUP(L523,CódigosRetorno!$A$2:$B$2004,2,FALSE)</f>
        <v>El dato ingresado como valor del concepto de la linea no cumple con el formato establecido.</v>
      </c>
      <c r="N523" s="135" t="s">
        <v>9</v>
      </c>
    </row>
    <row r="524" spans="1:14" ht="36" x14ac:dyDescent="0.3">
      <c r="A524" s="2"/>
      <c r="B524" s="936"/>
      <c r="C524" s="972"/>
      <c r="D524" s="956"/>
      <c r="E524" s="994"/>
      <c r="F524" s="210" t="s">
        <v>213</v>
      </c>
      <c r="G524" s="54" t="s">
        <v>214</v>
      </c>
      <c r="H524" s="342" t="s">
        <v>1891</v>
      </c>
      <c r="I524" s="766"/>
      <c r="J524" s="193" t="s">
        <v>1892</v>
      </c>
      <c r="K524" s="128" t="s">
        <v>205</v>
      </c>
      <c r="L524" s="142" t="s">
        <v>1878</v>
      </c>
      <c r="M524" s="136" t="str">
        <f>VLOOKUP(L524,CódigosRetorno!$A$2:$B$2004,2,FALSE)</f>
        <v>El dato ingresado como valor del concepto de la linea no cumple con el formato establecido.</v>
      </c>
      <c r="N524" s="135" t="s">
        <v>1151</v>
      </c>
    </row>
    <row r="525" spans="1:14" ht="36" x14ac:dyDescent="0.3">
      <c r="A525" s="2"/>
      <c r="B525" s="936"/>
      <c r="C525" s="972"/>
      <c r="D525" s="956"/>
      <c r="E525" s="994"/>
      <c r="F525" s="346" t="s">
        <v>1138</v>
      </c>
      <c r="G525" s="455"/>
      <c r="H525" s="343" t="s">
        <v>1893</v>
      </c>
      <c r="I525" s="767"/>
      <c r="J525" s="193" t="s">
        <v>1894</v>
      </c>
      <c r="K525" s="128" t="s">
        <v>205</v>
      </c>
      <c r="L525" s="142" t="s">
        <v>1878</v>
      </c>
      <c r="M525" s="136" t="str">
        <f>VLOOKUP(L525,CódigosRetorno!$A$2:$B$2004,2,FALSE)</f>
        <v>El dato ingresado como valor del concepto de la linea no cumple con el formato establecido.</v>
      </c>
      <c r="N525" s="135" t="s">
        <v>9</v>
      </c>
    </row>
    <row r="526" spans="1:14" ht="24" x14ac:dyDescent="0.3">
      <c r="A526" s="2"/>
      <c r="B526" s="936">
        <v>102</v>
      </c>
      <c r="C526" s="972" t="s">
        <v>1895</v>
      </c>
      <c r="D526" s="956" t="s">
        <v>326</v>
      </c>
      <c r="E526" s="956" t="s">
        <v>181</v>
      </c>
      <c r="F526" s="346" t="s">
        <v>220</v>
      </c>
      <c r="G526" s="134" t="s">
        <v>1338</v>
      </c>
      <c r="H526" s="341" t="s">
        <v>1873</v>
      </c>
      <c r="I526" s="767">
        <v>1</v>
      </c>
      <c r="J526" s="193" t="s">
        <v>1340</v>
      </c>
      <c r="K526" s="128" t="s">
        <v>205</v>
      </c>
      <c r="L526" s="142" t="s">
        <v>1341</v>
      </c>
      <c r="M526" s="136" t="str">
        <f>VLOOKUP(L526,CódigosRetorno!$A$2:$B$2004,2,FALSE)</f>
        <v>No existe información en el nombre del concepto.</v>
      </c>
      <c r="N526" s="135" t="s">
        <v>9</v>
      </c>
    </row>
    <row r="527" spans="1:14" ht="36" x14ac:dyDescent="0.3">
      <c r="A527" s="2"/>
      <c r="B527" s="936"/>
      <c r="C527" s="972"/>
      <c r="D527" s="956"/>
      <c r="E527" s="956"/>
      <c r="F527" s="142" t="s">
        <v>658</v>
      </c>
      <c r="G527" s="128" t="s">
        <v>1338</v>
      </c>
      <c r="H527" s="138" t="s">
        <v>1874</v>
      </c>
      <c r="I527" s="121">
        <v>1</v>
      </c>
      <c r="J527" s="193" t="s">
        <v>183</v>
      </c>
      <c r="K527" s="128"/>
      <c r="L527" s="142"/>
      <c r="M527" s="136"/>
      <c r="N527" s="135"/>
    </row>
    <row r="528" spans="1:14" ht="24" x14ac:dyDescent="0.3">
      <c r="A528" s="2"/>
      <c r="B528" s="936"/>
      <c r="C528" s="972"/>
      <c r="D528" s="956"/>
      <c r="E528" s="956"/>
      <c r="F528" s="956"/>
      <c r="G528" s="135" t="s">
        <v>1344</v>
      </c>
      <c r="H528" s="136" t="s">
        <v>1079</v>
      </c>
      <c r="I528" s="469" t="s">
        <v>2425</v>
      </c>
      <c r="J528" s="193" t="s">
        <v>1345</v>
      </c>
      <c r="K528" s="128" t="s">
        <v>205</v>
      </c>
      <c r="L528" s="142" t="s">
        <v>1081</v>
      </c>
      <c r="M528" s="136" t="str">
        <f>VLOOKUP(L528,CódigosRetorno!$A$2:$B$2004,2,FALSE)</f>
        <v>El dato ingresado como atributo @listName es incorrecto.</v>
      </c>
      <c r="N528" s="145" t="s">
        <v>9</v>
      </c>
    </row>
    <row r="529" spans="1:14" ht="24" x14ac:dyDescent="0.3">
      <c r="A529" s="2"/>
      <c r="B529" s="936"/>
      <c r="C529" s="972"/>
      <c r="D529" s="956"/>
      <c r="E529" s="956"/>
      <c r="F529" s="956"/>
      <c r="G529" s="135" t="s">
        <v>1056</v>
      </c>
      <c r="H529" s="136" t="s">
        <v>1076</v>
      </c>
      <c r="I529" s="469" t="s">
        <v>2425</v>
      </c>
      <c r="J529" s="193" t="s">
        <v>1058</v>
      </c>
      <c r="K529" s="142" t="s">
        <v>205</v>
      </c>
      <c r="L529" s="144" t="s">
        <v>1077</v>
      </c>
      <c r="M529" s="136" t="str">
        <f>VLOOKUP(L529,CódigosRetorno!$A$2:$B$2004,2,FALSE)</f>
        <v>El dato ingresado como atributo @listAgencyName es incorrecto.</v>
      </c>
      <c r="N529" s="145" t="s">
        <v>9</v>
      </c>
    </row>
    <row r="530" spans="1:14" ht="36" x14ac:dyDescent="0.3">
      <c r="A530" s="2"/>
      <c r="B530" s="936"/>
      <c r="C530" s="972"/>
      <c r="D530" s="956"/>
      <c r="E530" s="956"/>
      <c r="F530" s="956"/>
      <c r="G530" s="145" t="s">
        <v>1346</v>
      </c>
      <c r="H530" s="92" t="s">
        <v>1083</v>
      </c>
      <c r="I530" s="469" t="s">
        <v>2425</v>
      </c>
      <c r="J530" s="193" t="s">
        <v>1347</v>
      </c>
      <c r="K530" s="142" t="s">
        <v>205</v>
      </c>
      <c r="L530" s="144" t="s">
        <v>1085</v>
      </c>
      <c r="M530" s="136" t="str">
        <f>VLOOKUP(L530,CódigosRetorno!$A$2:$B$2004,2,FALSE)</f>
        <v>El dato ingresado como atributo @listURI es incorrecto.</v>
      </c>
      <c r="N530" s="145" t="s">
        <v>9</v>
      </c>
    </row>
    <row r="531" spans="1:14" ht="36" x14ac:dyDescent="0.3">
      <c r="A531" s="2"/>
      <c r="B531" s="936"/>
      <c r="C531" s="972"/>
      <c r="D531" s="956"/>
      <c r="E531" s="956"/>
      <c r="F531" s="128" t="s">
        <v>176</v>
      </c>
      <c r="G531" s="128" t="s">
        <v>177</v>
      </c>
      <c r="H531" s="136" t="s">
        <v>1896</v>
      </c>
      <c r="I531" s="121">
        <v>1</v>
      </c>
      <c r="J531" s="193" t="s">
        <v>1897</v>
      </c>
      <c r="K531" s="128" t="s">
        <v>6</v>
      </c>
      <c r="L531" s="142" t="s">
        <v>1898</v>
      </c>
      <c r="M531" s="136" t="str">
        <f>VLOOKUP(L531,CódigosRetorno!$A$2:$B$2004,2,FALSE)</f>
        <v>El XML no contiene tag de la fecha del concepto por linea.</v>
      </c>
      <c r="N531" s="145" t="s">
        <v>9</v>
      </c>
    </row>
    <row r="532" spans="1:14" ht="24" x14ac:dyDescent="0.3">
      <c r="A532" s="2"/>
      <c r="B532" s="936">
        <f>B526+1</f>
        <v>103</v>
      </c>
      <c r="C532" s="972" t="s">
        <v>1899</v>
      </c>
      <c r="D532" s="956" t="s">
        <v>326</v>
      </c>
      <c r="E532" s="956" t="s">
        <v>181</v>
      </c>
      <c r="F532" s="135" t="s">
        <v>220</v>
      </c>
      <c r="G532" s="128" t="s">
        <v>1338</v>
      </c>
      <c r="H532" s="136" t="s">
        <v>1873</v>
      </c>
      <c r="I532" s="121">
        <v>1</v>
      </c>
      <c r="J532" s="193" t="s">
        <v>1340</v>
      </c>
      <c r="K532" s="128" t="s">
        <v>205</v>
      </c>
      <c r="L532" s="142" t="s">
        <v>1341</v>
      </c>
      <c r="M532" s="136" t="str">
        <f>VLOOKUP(L532,CódigosRetorno!$A$2:$B$2004,2,FALSE)</f>
        <v>No existe información en el nombre del concepto.</v>
      </c>
      <c r="N532" s="135" t="s">
        <v>9</v>
      </c>
    </row>
    <row r="533" spans="1:14" ht="36" x14ac:dyDescent="0.3">
      <c r="A533" s="2"/>
      <c r="B533" s="936"/>
      <c r="C533" s="972"/>
      <c r="D533" s="956"/>
      <c r="E533" s="956"/>
      <c r="F533" s="142" t="s">
        <v>658</v>
      </c>
      <c r="G533" s="128" t="s">
        <v>1338</v>
      </c>
      <c r="H533" s="138" t="s">
        <v>1874</v>
      </c>
      <c r="I533" s="121">
        <v>1</v>
      </c>
      <c r="J533" s="193" t="s">
        <v>183</v>
      </c>
      <c r="K533" s="128" t="s">
        <v>9</v>
      </c>
      <c r="L533" s="142" t="s">
        <v>9</v>
      </c>
      <c r="M533" s="136" t="str">
        <f>VLOOKUP(L533,CódigosRetorno!$A$2:$B$2004,2,FALSE)</f>
        <v>-</v>
      </c>
      <c r="N533" s="135" t="s">
        <v>1343</v>
      </c>
    </row>
    <row r="534" spans="1:14" ht="24" x14ac:dyDescent="0.3">
      <c r="A534" s="2"/>
      <c r="B534" s="936"/>
      <c r="C534" s="972"/>
      <c r="D534" s="956"/>
      <c r="E534" s="956"/>
      <c r="F534" s="986"/>
      <c r="G534" s="135" t="s">
        <v>1344</v>
      </c>
      <c r="H534" s="136" t="s">
        <v>1079</v>
      </c>
      <c r="I534" s="469" t="s">
        <v>2425</v>
      </c>
      <c r="J534" s="193" t="s">
        <v>1345</v>
      </c>
      <c r="K534" s="128" t="s">
        <v>205</v>
      </c>
      <c r="L534" s="142" t="s">
        <v>1081</v>
      </c>
      <c r="M534" s="136" t="str">
        <f>VLOOKUP(L534,CódigosRetorno!$A$2:$B$2004,2,FALSE)</f>
        <v>El dato ingresado como atributo @listName es incorrecto.</v>
      </c>
      <c r="N534" s="145" t="s">
        <v>9</v>
      </c>
    </row>
    <row r="535" spans="1:14" ht="24" x14ac:dyDescent="0.3">
      <c r="A535" s="2"/>
      <c r="B535" s="936"/>
      <c r="C535" s="972"/>
      <c r="D535" s="956"/>
      <c r="E535" s="956"/>
      <c r="F535" s="986"/>
      <c r="G535" s="135" t="s">
        <v>1056</v>
      </c>
      <c r="H535" s="136" t="s">
        <v>1076</v>
      </c>
      <c r="I535" s="469" t="s">
        <v>2425</v>
      </c>
      <c r="J535" s="193" t="s">
        <v>1058</v>
      </c>
      <c r="K535" s="142" t="s">
        <v>205</v>
      </c>
      <c r="L535" s="144" t="s">
        <v>1077</v>
      </c>
      <c r="M535" s="136" t="str">
        <f>VLOOKUP(L535,CódigosRetorno!$A$2:$B$2004,2,FALSE)</f>
        <v>El dato ingresado como atributo @listAgencyName es incorrecto.</v>
      </c>
      <c r="N535" s="145" t="s">
        <v>9</v>
      </c>
    </row>
    <row r="536" spans="1:14" ht="36" x14ac:dyDescent="0.3">
      <c r="A536" s="2"/>
      <c r="B536" s="936"/>
      <c r="C536" s="972"/>
      <c r="D536" s="956"/>
      <c r="E536" s="956"/>
      <c r="F536" s="986"/>
      <c r="G536" s="145" t="s">
        <v>1346</v>
      </c>
      <c r="H536" s="92" t="s">
        <v>1083</v>
      </c>
      <c r="I536" s="469" t="s">
        <v>2425</v>
      </c>
      <c r="J536" s="193" t="s">
        <v>1347</v>
      </c>
      <c r="K536" s="142" t="s">
        <v>205</v>
      </c>
      <c r="L536" s="144" t="s">
        <v>1085</v>
      </c>
      <c r="M536" s="136" t="str">
        <f>VLOOKUP(L536,CódigosRetorno!$A$2:$B$2004,2,FALSE)</f>
        <v>El dato ingresado como atributo @listURI es incorrecto.</v>
      </c>
      <c r="N536" s="145" t="s">
        <v>9</v>
      </c>
    </row>
    <row r="537" spans="1:14" ht="36" x14ac:dyDescent="0.3">
      <c r="A537" s="2"/>
      <c r="B537" s="936"/>
      <c r="C537" s="972"/>
      <c r="D537" s="956"/>
      <c r="E537" s="956"/>
      <c r="F537" s="142" t="s">
        <v>766</v>
      </c>
      <c r="G537" s="142" t="s">
        <v>701</v>
      </c>
      <c r="H537" s="136" t="s">
        <v>1900</v>
      </c>
      <c r="I537" s="121">
        <v>1</v>
      </c>
      <c r="J537" s="193" t="s">
        <v>1901</v>
      </c>
      <c r="K537" s="128" t="s">
        <v>6</v>
      </c>
      <c r="L537" s="142" t="s">
        <v>1902</v>
      </c>
      <c r="M537" s="136" t="str">
        <f>VLOOKUP(L537,CódigosRetorno!$A$2:$B$2004,2,FALSE)</f>
        <v>El XML no contiene tag de la Hora del concepto por linea.</v>
      </c>
      <c r="N537" s="145" t="s">
        <v>9</v>
      </c>
    </row>
    <row r="538" spans="1:14" x14ac:dyDescent="0.3">
      <c r="A538" s="2"/>
      <c r="B538" s="516" t="s">
        <v>1903</v>
      </c>
      <c r="C538" s="517"/>
      <c r="D538" s="520"/>
      <c r="E538" s="511"/>
      <c r="F538" s="518" t="s">
        <v>9</v>
      </c>
      <c r="G538" s="518" t="s">
        <v>9</v>
      </c>
      <c r="H538" s="519" t="s">
        <v>9</v>
      </c>
      <c r="I538" s="763"/>
      <c r="J538" s="526" t="s">
        <v>9</v>
      </c>
      <c r="K538" s="507" t="s">
        <v>9</v>
      </c>
      <c r="L538" s="514" t="s">
        <v>9</v>
      </c>
      <c r="M538" s="505" t="str">
        <f>VLOOKUP(L538,CódigosRetorno!$A$2:$B$2004,2,FALSE)</f>
        <v>-</v>
      </c>
      <c r="N538" s="504" t="s">
        <v>9</v>
      </c>
    </row>
    <row r="539" spans="1:14" ht="36" x14ac:dyDescent="0.3">
      <c r="A539" s="2"/>
      <c r="B539" s="953">
        <f>B532+1</f>
        <v>104</v>
      </c>
      <c r="C539" s="939" t="s">
        <v>1904</v>
      </c>
      <c r="D539" s="953" t="s">
        <v>62</v>
      </c>
      <c r="E539" s="937" t="s">
        <v>181</v>
      </c>
      <c r="F539" s="1014" t="s">
        <v>176</v>
      </c>
      <c r="G539" s="1014" t="s">
        <v>1905</v>
      </c>
      <c r="H539" s="1012" t="s">
        <v>1906</v>
      </c>
      <c r="I539" s="999" t="s">
        <v>2425</v>
      </c>
      <c r="J539" s="193" t="s">
        <v>1907</v>
      </c>
      <c r="K539" s="142" t="s">
        <v>6</v>
      </c>
      <c r="L539" s="144" t="s">
        <v>1908</v>
      </c>
      <c r="M539" s="136" t="str">
        <f>VLOOKUP(L539,CódigosRetorno!$A$2:$B$2004,2,FALSE)</f>
        <v>El XML no contiene el tag o no existe información del Codigo de BBSS de detracción para el tipo de operación.</v>
      </c>
      <c r="N539" s="135" t="s">
        <v>9</v>
      </c>
    </row>
    <row r="540" spans="1:14" ht="24" x14ac:dyDescent="0.3">
      <c r="A540" s="2"/>
      <c r="B540" s="954"/>
      <c r="C540" s="949"/>
      <c r="D540" s="954"/>
      <c r="E540" s="948"/>
      <c r="F540" s="1015"/>
      <c r="G540" s="1015"/>
      <c r="H540" s="1013"/>
      <c r="I540" s="988"/>
      <c r="J540" s="193" t="s">
        <v>1909</v>
      </c>
      <c r="K540" s="142" t="s">
        <v>6</v>
      </c>
      <c r="L540" s="144" t="s">
        <v>1910</v>
      </c>
      <c r="M540" s="136" t="str">
        <f>VLOOKUP(L540,CódigosRetorno!$A$2:$B$2004,2,FALSE)</f>
        <v>El XML contiene información de codigo de bien y servicio de detracción que no corresponde al tipo de operación.</v>
      </c>
      <c r="N540" s="135" t="s">
        <v>9</v>
      </c>
    </row>
    <row r="541" spans="1:14" ht="24" x14ac:dyDescent="0.3">
      <c r="A541" s="2"/>
      <c r="B541" s="954"/>
      <c r="C541" s="949"/>
      <c r="D541" s="954"/>
      <c r="E541" s="948"/>
      <c r="F541" s="984" t="s">
        <v>143</v>
      </c>
      <c r="G541" s="937" t="s">
        <v>1911</v>
      </c>
      <c r="H541" s="939" t="s">
        <v>1912</v>
      </c>
      <c r="I541" s="996" t="s">
        <v>2425</v>
      </c>
      <c r="J541" s="193" t="s">
        <v>1913</v>
      </c>
      <c r="K541" s="128" t="s">
        <v>6</v>
      </c>
      <c r="L541" s="142" t="s">
        <v>1908</v>
      </c>
      <c r="M541" s="136" t="str">
        <f>VLOOKUP(L541,CódigosRetorno!$A$2:$B$2004,2,FALSE)</f>
        <v>El XML no contiene el tag o no existe información del Codigo de BBSS de detracción para el tipo de operación.</v>
      </c>
      <c r="N541" s="145" t="s">
        <v>9</v>
      </c>
    </row>
    <row r="542" spans="1:14" ht="24" x14ac:dyDescent="0.3">
      <c r="A542" s="2"/>
      <c r="B542" s="954"/>
      <c r="C542" s="949"/>
      <c r="D542" s="954"/>
      <c r="E542" s="948"/>
      <c r="F542" s="1005"/>
      <c r="G542" s="948"/>
      <c r="H542" s="949"/>
      <c r="I542" s="997"/>
      <c r="J542" s="193" t="s">
        <v>1914</v>
      </c>
      <c r="K542" s="128" t="s">
        <v>6</v>
      </c>
      <c r="L542" s="142" t="s">
        <v>1915</v>
      </c>
      <c r="M542" s="136" t="str">
        <f>VLOOKUP(L542,CódigosRetorno!$A$2:$B$2004,2,FALSE)</f>
        <v>El codigo de bien o servicio sujeto a detracción no existe en el listado.</v>
      </c>
      <c r="N542" s="135" t="s">
        <v>1916</v>
      </c>
    </row>
    <row r="543" spans="1:14" ht="48" x14ac:dyDescent="0.3">
      <c r="A543" s="2"/>
      <c r="B543" s="954"/>
      <c r="C543" s="949"/>
      <c r="D543" s="954"/>
      <c r="E543" s="948"/>
      <c r="F543" s="1005"/>
      <c r="G543" s="948"/>
      <c r="H543" s="949"/>
      <c r="I543" s="997"/>
      <c r="J543" s="193" t="s">
        <v>1917</v>
      </c>
      <c r="K543" s="128" t="s">
        <v>6</v>
      </c>
      <c r="L543" s="142" t="s">
        <v>1918</v>
      </c>
      <c r="M543" s="136" t="str">
        <f>VLOOKUP(L543,CódigosRetorno!$A$2:$B$2004,2,FALSE)</f>
        <v>El dato ingresado como codigo de BBSS de detracción no corresponde al valor esperado.</v>
      </c>
      <c r="N543" s="145" t="s">
        <v>9</v>
      </c>
    </row>
    <row r="544" spans="1:14" ht="48" x14ac:dyDescent="0.3">
      <c r="A544" s="2"/>
      <c r="B544" s="954"/>
      <c r="C544" s="949"/>
      <c r="D544" s="954"/>
      <c r="E544" s="948"/>
      <c r="F544" s="1005"/>
      <c r="G544" s="948"/>
      <c r="H544" s="949"/>
      <c r="I544" s="997"/>
      <c r="J544" s="193" t="s">
        <v>1919</v>
      </c>
      <c r="K544" s="128" t="s">
        <v>6</v>
      </c>
      <c r="L544" s="142" t="s">
        <v>1918</v>
      </c>
      <c r="M544" s="136" t="str">
        <f>VLOOKUP(L544,CódigosRetorno!$A$2:$B$2004,2,FALSE)</f>
        <v>El dato ingresado como codigo de BBSS de detracción no corresponde al valor esperado.</v>
      </c>
      <c r="N544" s="145" t="s">
        <v>9</v>
      </c>
    </row>
    <row r="545" spans="1:14" ht="48" x14ac:dyDescent="0.3">
      <c r="A545" s="2"/>
      <c r="B545" s="954"/>
      <c r="C545" s="949"/>
      <c r="D545" s="954"/>
      <c r="E545" s="948"/>
      <c r="F545" s="985"/>
      <c r="G545" s="938"/>
      <c r="H545" s="940"/>
      <c r="I545" s="998"/>
      <c r="J545" s="193" t="s">
        <v>1920</v>
      </c>
      <c r="K545" s="128" t="s">
        <v>6</v>
      </c>
      <c r="L545" s="142" t="s">
        <v>1918</v>
      </c>
      <c r="M545" s="136" t="str">
        <f>VLOOKUP(L545,CódigosRetorno!$A$2:$B$2004,2,FALSE)</f>
        <v>El dato ingresado como codigo de BBSS de detracción no corresponde al valor esperado.</v>
      </c>
      <c r="N545" s="145" t="s">
        <v>9</v>
      </c>
    </row>
    <row r="546" spans="1:14" ht="24" x14ac:dyDescent="0.3">
      <c r="A546" s="2"/>
      <c r="B546" s="954"/>
      <c r="C546" s="949"/>
      <c r="D546" s="954"/>
      <c r="E546" s="948"/>
      <c r="F546" s="984"/>
      <c r="G546" s="135" t="s">
        <v>1921</v>
      </c>
      <c r="H546" s="136" t="s">
        <v>1124</v>
      </c>
      <c r="I546" s="469" t="s">
        <v>2425</v>
      </c>
      <c r="J546" s="193" t="s">
        <v>1922</v>
      </c>
      <c r="K546" s="128" t="s">
        <v>205</v>
      </c>
      <c r="L546" s="142" t="s">
        <v>1126</v>
      </c>
      <c r="M546" s="136" t="str">
        <f>VLOOKUP(L546,CódigosRetorno!$A$2:$B$2004,2,FALSE)</f>
        <v>El dato ingresado como atributo @schemeName es incorrecto.</v>
      </c>
      <c r="N546" s="145" t="s">
        <v>9</v>
      </c>
    </row>
    <row r="547" spans="1:14" ht="24" x14ac:dyDescent="0.3">
      <c r="A547" s="2"/>
      <c r="B547" s="954"/>
      <c r="C547" s="949"/>
      <c r="D547" s="954"/>
      <c r="E547" s="948"/>
      <c r="F547" s="1005"/>
      <c r="G547" s="135" t="s">
        <v>1056</v>
      </c>
      <c r="H547" s="136" t="s">
        <v>1057</v>
      </c>
      <c r="I547" s="469" t="s">
        <v>2425</v>
      </c>
      <c r="J547" s="193" t="s">
        <v>1058</v>
      </c>
      <c r="K547" s="128" t="s">
        <v>205</v>
      </c>
      <c r="L547" s="142" t="s">
        <v>1059</v>
      </c>
      <c r="M547" s="136" t="str">
        <f>VLOOKUP(L547,CódigosRetorno!$A$2:$B$2004,2,FALSE)</f>
        <v>El dato ingresado como atributo @schemeAgencyName es incorrecto.</v>
      </c>
      <c r="N547" s="145" t="s">
        <v>9</v>
      </c>
    </row>
    <row r="548" spans="1:14" ht="36" x14ac:dyDescent="0.3">
      <c r="A548" s="2"/>
      <c r="B548" s="955"/>
      <c r="C548" s="940"/>
      <c r="D548" s="955"/>
      <c r="E548" s="938"/>
      <c r="F548" s="985"/>
      <c r="G548" s="135" t="s">
        <v>1923</v>
      </c>
      <c r="H548" s="92" t="s">
        <v>1128</v>
      </c>
      <c r="I548" s="469" t="s">
        <v>2425</v>
      </c>
      <c r="J548" s="193" t="s">
        <v>1924</v>
      </c>
      <c r="K548" s="142" t="s">
        <v>205</v>
      </c>
      <c r="L548" s="144" t="s">
        <v>1130</v>
      </c>
      <c r="M548" s="136" t="str">
        <f>VLOOKUP(L548,CódigosRetorno!$A$2:$B$2004,2,FALSE)</f>
        <v>El dato ingresado como atributo @schemeURI es incorrecto.</v>
      </c>
      <c r="N548" s="145" t="s">
        <v>9</v>
      </c>
    </row>
    <row r="549" spans="1:14" ht="36" x14ac:dyDescent="0.3">
      <c r="A549" s="2"/>
      <c r="B549" s="937">
        <f>B539+1</f>
        <v>105</v>
      </c>
      <c r="C549" s="939" t="s">
        <v>1925</v>
      </c>
      <c r="D549" s="953" t="s">
        <v>62</v>
      </c>
      <c r="E549" s="953" t="s">
        <v>181</v>
      </c>
      <c r="F549" s="142" t="s">
        <v>340</v>
      </c>
      <c r="G549" s="145" t="s">
        <v>1905</v>
      </c>
      <c r="H549" s="136" t="s">
        <v>1926</v>
      </c>
      <c r="I549" s="469" t="s">
        <v>2425</v>
      </c>
      <c r="J549" s="193" t="s">
        <v>1927</v>
      </c>
      <c r="K549" s="142" t="s">
        <v>6</v>
      </c>
      <c r="L549" s="144" t="s">
        <v>1928</v>
      </c>
      <c r="M549" s="136" t="str">
        <f>VLOOKUP(L549,CódigosRetorno!$A$2:$B$2004,2,FALSE)</f>
        <v>El xml no contiene el tag o no existe información en el nro de cuenta de detracción</v>
      </c>
      <c r="N549" s="135" t="s">
        <v>9</v>
      </c>
    </row>
    <row r="550" spans="1:14" ht="24" x14ac:dyDescent="0.3">
      <c r="A550" s="2"/>
      <c r="B550" s="948"/>
      <c r="C550" s="949"/>
      <c r="D550" s="954"/>
      <c r="E550" s="954"/>
      <c r="F550" s="142" t="s">
        <v>220</v>
      </c>
      <c r="G550" s="135"/>
      <c r="H550" s="136" t="s">
        <v>1929</v>
      </c>
      <c r="I550" s="469" t="s">
        <v>2425</v>
      </c>
      <c r="J550" s="193" t="s">
        <v>1930</v>
      </c>
      <c r="K550" s="128" t="s">
        <v>6</v>
      </c>
      <c r="L550" s="142" t="s">
        <v>1928</v>
      </c>
      <c r="M550" s="136" t="str">
        <f>VLOOKUP(L550,CódigosRetorno!$A$2:$B$2004,2,FALSE)</f>
        <v>El xml no contiene el tag o no existe información en el nro de cuenta de detracción</v>
      </c>
      <c r="N550" s="135" t="s">
        <v>9</v>
      </c>
    </row>
    <row r="551" spans="1:14" ht="24" x14ac:dyDescent="0.3">
      <c r="A551" s="2"/>
      <c r="B551" s="948"/>
      <c r="C551" s="949"/>
      <c r="D551" s="954"/>
      <c r="E551" s="954"/>
      <c r="F551" s="142" t="s">
        <v>143</v>
      </c>
      <c r="G551" s="135" t="s">
        <v>1931</v>
      </c>
      <c r="H551" s="136" t="s">
        <v>1932</v>
      </c>
      <c r="I551" s="469"/>
      <c r="J551" s="193" t="s">
        <v>1933</v>
      </c>
      <c r="K551" s="128" t="s">
        <v>6</v>
      </c>
      <c r="L551" s="142" t="s">
        <v>1934</v>
      </c>
      <c r="M551" s="136" t="str">
        <f>VLOOKUP(L551,CódigosRetorno!$A$2:$B$2004,2,FALSE)</f>
        <v>El dato ingreso como Forma de Pago o Medio de Pago no corresponde al valor esperado (catalogo nro 59)</v>
      </c>
      <c r="N551" s="135" t="s">
        <v>1935</v>
      </c>
    </row>
    <row r="552" spans="1:14" ht="24" x14ac:dyDescent="0.3">
      <c r="A552" s="2"/>
      <c r="B552" s="948"/>
      <c r="C552" s="949"/>
      <c r="D552" s="954"/>
      <c r="E552" s="954"/>
      <c r="F552" s="984"/>
      <c r="G552" s="135" t="s">
        <v>1936</v>
      </c>
      <c r="H552" s="136" t="s">
        <v>1079</v>
      </c>
      <c r="I552" s="469" t="s">
        <v>2425</v>
      </c>
      <c r="J552" s="193" t="s">
        <v>1937</v>
      </c>
      <c r="K552" s="128" t="s">
        <v>205</v>
      </c>
      <c r="L552" s="142" t="s">
        <v>1081</v>
      </c>
      <c r="M552" s="136" t="str">
        <f>VLOOKUP(L552,CódigosRetorno!$A$2:$B$2004,2,FALSE)</f>
        <v>El dato ingresado como atributo @listName es incorrecto.</v>
      </c>
      <c r="N552" s="145" t="s">
        <v>9</v>
      </c>
    </row>
    <row r="553" spans="1:14" ht="24" x14ac:dyDescent="0.3">
      <c r="A553" s="2"/>
      <c r="B553" s="948"/>
      <c r="C553" s="949"/>
      <c r="D553" s="954"/>
      <c r="E553" s="954"/>
      <c r="F553" s="1005"/>
      <c r="G553" s="135" t="s">
        <v>1056</v>
      </c>
      <c r="H553" s="136" t="s">
        <v>1076</v>
      </c>
      <c r="I553" s="469" t="s">
        <v>2425</v>
      </c>
      <c r="J553" s="193" t="s">
        <v>1058</v>
      </c>
      <c r="K553" s="142" t="s">
        <v>205</v>
      </c>
      <c r="L553" s="144" t="s">
        <v>1077</v>
      </c>
      <c r="M553" s="136" t="str">
        <f>VLOOKUP(L553,CódigosRetorno!$A$2:$B$2004,2,FALSE)</f>
        <v>El dato ingresado como atributo @listAgencyName es incorrecto.</v>
      </c>
      <c r="N553" s="145" t="s">
        <v>9</v>
      </c>
    </row>
    <row r="554" spans="1:14" ht="36" x14ac:dyDescent="0.3">
      <c r="A554" s="2"/>
      <c r="B554" s="938"/>
      <c r="C554" s="940"/>
      <c r="D554" s="955"/>
      <c r="E554" s="955"/>
      <c r="F554" s="985"/>
      <c r="G554" s="145" t="s">
        <v>1938</v>
      </c>
      <c r="H554" s="92" t="s">
        <v>1083</v>
      </c>
      <c r="I554" s="469" t="s">
        <v>2425</v>
      </c>
      <c r="J554" s="193" t="s">
        <v>1939</v>
      </c>
      <c r="K554" s="142" t="s">
        <v>205</v>
      </c>
      <c r="L554" s="144" t="s">
        <v>1085</v>
      </c>
      <c r="M554" s="136" t="str">
        <f>VLOOKUP(L554,CódigosRetorno!$A$2:$B$2004,2,FALSE)</f>
        <v>El dato ingresado como atributo @listURI es incorrecto.</v>
      </c>
      <c r="N554" s="145" t="s">
        <v>9</v>
      </c>
    </row>
    <row r="555" spans="1:14" ht="24" x14ac:dyDescent="0.3">
      <c r="A555" s="2"/>
      <c r="B555" s="936">
        <f>B549+1</f>
        <v>106</v>
      </c>
      <c r="C555" s="935" t="s">
        <v>1940</v>
      </c>
      <c r="D555" s="956" t="s">
        <v>62</v>
      </c>
      <c r="E555" s="956" t="s">
        <v>181</v>
      </c>
      <c r="F555" s="986" t="s">
        <v>297</v>
      </c>
      <c r="G555" s="936" t="s">
        <v>298</v>
      </c>
      <c r="H555" s="939" t="s">
        <v>1941</v>
      </c>
      <c r="I555" s="983">
        <v>1</v>
      </c>
      <c r="J555" s="193" t="s">
        <v>1942</v>
      </c>
      <c r="K555" s="128" t="s">
        <v>6</v>
      </c>
      <c r="L555" s="78" t="s">
        <v>1943</v>
      </c>
      <c r="M555" s="136" t="str">
        <f>VLOOKUP(L555,CódigosRetorno!$A$2:$B$2004,2,FALSE)</f>
        <v>El xml no contiene el tag o no existe información en el monto de detraccion</v>
      </c>
      <c r="N555" s="145" t="s">
        <v>9</v>
      </c>
    </row>
    <row r="556" spans="1:14" ht="24" x14ac:dyDescent="0.3">
      <c r="A556" s="2"/>
      <c r="B556" s="936"/>
      <c r="C556" s="935"/>
      <c r="D556" s="956"/>
      <c r="E556" s="956"/>
      <c r="F556" s="986"/>
      <c r="G556" s="936"/>
      <c r="H556" s="940"/>
      <c r="I556" s="983"/>
      <c r="J556" s="193" t="s">
        <v>1762</v>
      </c>
      <c r="K556" s="128" t="s">
        <v>6</v>
      </c>
      <c r="L556" s="78" t="s">
        <v>1944</v>
      </c>
      <c r="M556" s="136" t="str">
        <f>VLOOKUP(L556,CódigosRetorno!$A$2:$B$2004,2,FALSE)</f>
        <v>El dato ingresado en monto de detraccion no cumple con el formato establecido</v>
      </c>
      <c r="N556" s="145" t="s">
        <v>9</v>
      </c>
    </row>
    <row r="557" spans="1:14" ht="24" x14ac:dyDescent="0.3">
      <c r="A557" s="2"/>
      <c r="B557" s="936"/>
      <c r="C557" s="935"/>
      <c r="D557" s="956"/>
      <c r="E557" s="956"/>
      <c r="F557" s="986"/>
      <c r="G557" s="936"/>
      <c r="H557" s="478" t="s">
        <v>1364</v>
      </c>
      <c r="I557" s="457">
        <v>1</v>
      </c>
      <c r="J557" s="193" t="s">
        <v>1945</v>
      </c>
      <c r="K557" s="128" t="s">
        <v>6</v>
      </c>
      <c r="L557" s="142" t="s">
        <v>1946</v>
      </c>
      <c r="M557" s="136" t="str">
        <f>VLOOKUP(L557,CódigosRetorno!$A$2:$B$2004,2,FALSE)</f>
        <v>La moneda del monto de la detracción debe ser PEN</v>
      </c>
      <c r="N557" s="145" t="s">
        <v>9</v>
      </c>
    </row>
    <row r="558" spans="1:14" ht="24" x14ac:dyDescent="0.3">
      <c r="A558" s="2"/>
      <c r="B558" s="936"/>
      <c r="C558" s="935"/>
      <c r="D558" s="956"/>
      <c r="E558" s="956"/>
      <c r="F558" s="142" t="s">
        <v>1417</v>
      </c>
      <c r="G558" s="135" t="s">
        <v>1947</v>
      </c>
      <c r="H558" s="136" t="s">
        <v>1948</v>
      </c>
      <c r="I558" s="469">
        <v>1</v>
      </c>
      <c r="J558" s="193" t="s">
        <v>183</v>
      </c>
      <c r="K558" s="128" t="s">
        <v>9</v>
      </c>
      <c r="L558" s="142" t="s">
        <v>9</v>
      </c>
      <c r="M558" s="136" t="str">
        <f>VLOOKUP(L558,CódigosRetorno!$A$2:$B$2004,2,FALSE)</f>
        <v>-</v>
      </c>
      <c r="N558" s="199" t="s">
        <v>9</v>
      </c>
    </row>
    <row r="559" spans="1:14" x14ac:dyDescent="0.3">
      <c r="A559" s="2"/>
      <c r="B559" s="516" t="s">
        <v>1949</v>
      </c>
      <c r="C559" s="510"/>
      <c r="D559" s="506"/>
      <c r="E559" s="506"/>
      <c r="F559" s="507"/>
      <c r="G559" s="504"/>
      <c r="H559" s="505"/>
      <c r="I559" s="469"/>
      <c r="J559" s="526"/>
      <c r="K559" s="507" t="s">
        <v>9</v>
      </c>
      <c r="L559" s="514" t="s">
        <v>9</v>
      </c>
      <c r="M559" s="505" t="str">
        <f>VLOOKUP(L559,CódigosRetorno!$A$2:$B$2004,2,FALSE)</f>
        <v>-</v>
      </c>
      <c r="N559" s="504"/>
    </row>
    <row r="560" spans="1:14" ht="24" x14ac:dyDescent="0.3">
      <c r="A560" s="2"/>
      <c r="B560" s="936" t="s">
        <v>1950</v>
      </c>
      <c r="C560" s="972" t="s">
        <v>1951</v>
      </c>
      <c r="D560" s="956" t="s">
        <v>326</v>
      </c>
      <c r="E560" s="956" t="s">
        <v>181</v>
      </c>
      <c r="F560" s="142" t="s">
        <v>220</v>
      </c>
      <c r="G560" s="135"/>
      <c r="H560" s="136" t="s">
        <v>1873</v>
      </c>
      <c r="I560" s="469">
        <v>1</v>
      </c>
      <c r="J560" s="193" t="s">
        <v>1340</v>
      </c>
      <c r="K560" s="128" t="s">
        <v>205</v>
      </c>
      <c r="L560" s="142" t="s">
        <v>1341</v>
      </c>
      <c r="M560" s="136" t="str">
        <f>VLOOKUP(L560,CódigosRetorno!$A$2:$B$2004,2,FALSE)</f>
        <v>No existe información en el nombre del concepto.</v>
      </c>
      <c r="N560" s="145" t="s">
        <v>9</v>
      </c>
    </row>
    <row r="561" spans="1:14" ht="24" x14ac:dyDescent="0.3">
      <c r="A561" s="2"/>
      <c r="B561" s="936"/>
      <c r="C561" s="972"/>
      <c r="D561" s="956"/>
      <c r="E561" s="956"/>
      <c r="F561" s="984" t="s">
        <v>658</v>
      </c>
      <c r="G561" s="984" t="s">
        <v>1338</v>
      </c>
      <c r="H561" s="1006" t="s">
        <v>1874</v>
      </c>
      <c r="I561" s="1009">
        <v>1</v>
      </c>
      <c r="J561" s="193" t="s">
        <v>1952</v>
      </c>
      <c r="K561" s="128" t="s">
        <v>6</v>
      </c>
      <c r="L561" s="142" t="s">
        <v>1953</v>
      </c>
      <c r="M561" s="136" t="str">
        <f>VLOOKUP(L561,CódigosRetorno!$A$2:$B$2004,2,FALSE)</f>
        <v>El XML no contiene el tag de matricula de embarcación en Detracciones para recursos hidrobiologicos.</v>
      </c>
      <c r="N561" s="145" t="s">
        <v>9</v>
      </c>
    </row>
    <row r="562" spans="1:14" ht="24" x14ac:dyDescent="0.3">
      <c r="A562" s="2"/>
      <c r="B562" s="936"/>
      <c r="C562" s="972"/>
      <c r="D562" s="956"/>
      <c r="E562" s="956"/>
      <c r="F562" s="1005"/>
      <c r="G562" s="1005"/>
      <c r="H562" s="1007"/>
      <c r="I562" s="1010"/>
      <c r="J562" s="193" t="s">
        <v>1954</v>
      </c>
      <c r="K562" s="128" t="s">
        <v>6</v>
      </c>
      <c r="L562" s="142" t="s">
        <v>1955</v>
      </c>
      <c r="M562" s="136" t="str">
        <f>VLOOKUP(L562,CódigosRetorno!$A$2:$B$2004,2,FALSE)</f>
        <v>El XML no contiene el tag de nombre de embarcación en Detracciones para recursos hidrobiologicos.</v>
      </c>
      <c r="N562" s="145" t="s">
        <v>9</v>
      </c>
    </row>
    <row r="563" spans="1:14" ht="24" x14ac:dyDescent="0.3">
      <c r="A563" s="2"/>
      <c r="B563" s="936"/>
      <c r="C563" s="972"/>
      <c r="D563" s="956"/>
      <c r="E563" s="956"/>
      <c r="F563" s="1005"/>
      <c r="G563" s="1005"/>
      <c r="H563" s="1007"/>
      <c r="I563" s="1010"/>
      <c r="J563" s="193" t="s">
        <v>1956</v>
      </c>
      <c r="K563" s="128" t="s">
        <v>6</v>
      </c>
      <c r="L563" s="142" t="s">
        <v>1957</v>
      </c>
      <c r="M563" s="136" t="str">
        <f>VLOOKUP(L563,CódigosRetorno!$A$2:$B$2004,2,FALSE)</f>
        <v>El XML no contiene el tag de tipo de especie vendidas en Detracciones para recursos hidrobiologicos.</v>
      </c>
      <c r="N563" s="145" t="s">
        <v>9</v>
      </c>
    </row>
    <row r="564" spans="1:14" ht="24" x14ac:dyDescent="0.3">
      <c r="A564" s="2"/>
      <c r="B564" s="936"/>
      <c r="C564" s="972"/>
      <c r="D564" s="956"/>
      <c r="E564" s="956"/>
      <c r="F564" s="985"/>
      <c r="G564" s="985"/>
      <c r="H564" s="1008"/>
      <c r="I564" s="1011"/>
      <c r="J564" s="193" t="s">
        <v>1958</v>
      </c>
      <c r="K564" s="128" t="s">
        <v>6</v>
      </c>
      <c r="L564" s="142" t="s">
        <v>1959</v>
      </c>
      <c r="M564" s="136" t="str">
        <f>VLOOKUP(L564,CódigosRetorno!$A$2:$B$2004,2,FALSE)</f>
        <v>El XML no contiene el tag de lugar de descarga en Detracciones para recursos hidrobiologicos.</v>
      </c>
      <c r="N564" s="145" t="s">
        <v>9</v>
      </c>
    </row>
    <row r="565" spans="1:14" ht="24" x14ac:dyDescent="0.3">
      <c r="A565" s="2"/>
      <c r="B565" s="936"/>
      <c r="C565" s="972"/>
      <c r="D565" s="956"/>
      <c r="E565" s="956"/>
      <c r="F565" s="986"/>
      <c r="G565" s="135" t="s">
        <v>1344</v>
      </c>
      <c r="H565" s="136" t="s">
        <v>1079</v>
      </c>
      <c r="I565" s="469" t="s">
        <v>2425</v>
      </c>
      <c r="J565" s="193" t="s">
        <v>1345</v>
      </c>
      <c r="K565" s="128" t="s">
        <v>205</v>
      </c>
      <c r="L565" s="142" t="s">
        <v>1081</v>
      </c>
      <c r="M565" s="136" t="str">
        <f>VLOOKUP(L565,CódigosRetorno!$A$2:$B$2004,2,FALSE)</f>
        <v>El dato ingresado como atributo @listName es incorrecto.</v>
      </c>
      <c r="N565" s="145" t="s">
        <v>9</v>
      </c>
    </row>
    <row r="566" spans="1:14" ht="24" x14ac:dyDescent="0.3">
      <c r="A566" s="2"/>
      <c r="B566" s="936"/>
      <c r="C566" s="972"/>
      <c r="D566" s="956"/>
      <c r="E566" s="956"/>
      <c r="F566" s="986"/>
      <c r="G566" s="135" t="s">
        <v>1056</v>
      </c>
      <c r="H566" s="136" t="s">
        <v>1076</v>
      </c>
      <c r="I566" s="469" t="s">
        <v>2425</v>
      </c>
      <c r="J566" s="193" t="s">
        <v>1058</v>
      </c>
      <c r="K566" s="142" t="s">
        <v>205</v>
      </c>
      <c r="L566" s="144" t="s">
        <v>1077</v>
      </c>
      <c r="M566" s="136" t="str">
        <f>VLOOKUP(L566,CódigosRetorno!$A$2:$B$2004,2,FALSE)</f>
        <v>El dato ingresado como atributo @listAgencyName es incorrecto.</v>
      </c>
      <c r="N566" s="145" t="s">
        <v>9</v>
      </c>
    </row>
    <row r="567" spans="1:14" ht="36" x14ac:dyDescent="0.3">
      <c r="A567" s="2"/>
      <c r="B567" s="936"/>
      <c r="C567" s="972"/>
      <c r="D567" s="956"/>
      <c r="E567" s="956"/>
      <c r="F567" s="986"/>
      <c r="G567" s="145" t="s">
        <v>1346</v>
      </c>
      <c r="H567" s="92" t="s">
        <v>1083</v>
      </c>
      <c r="I567" s="469" t="s">
        <v>2425</v>
      </c>
      <c r="J567" s="193" t="s">
        <v>1347</v>
      </c>
      <c r="K567" s="142" t="s">
        <v>205</v>
      </c>
      <c r="L567" s="144" t="s">
        <v>1085</v>
      </c>
      <c r="M567" s="136" t="str">
        <f>VLOOKUP(L567,CódigosRetorno!$A$2:$B$2004,2,FALSE)</f>
        <v>El dato ingresado como atributo @listURI es incorrecto.</v>
      </c>
      <c r="N567" s="145" t="s">
        <v>9</v>
      </c>
    </row>
    <row r="568" spans="1:14" ht="24" x14ac:dyDescent="0.3">
      <c r="A568" s="2"/>
      <c r="B568" s="936"/>
      <c r="C568" s="972"/>
      <c r="D568" s="956" t="s">
        <v>326</v>
      </c>
      <c r="E568" s="956" t="s">
        <v>181</v>
      </c>
      <c r="F568" s="986" t="s">
        <v>1960</v>
      </c>
      <c r="G568" s="986" t="s">
        <v>1961</v>
      </c>
      <c r="H568" s="972" t="s">
        <v>1962</v>
      </c>
      <c r="I568" s="983">
        <v>1</v>
      </c>
      <c r="J568" s="193" t="s">
        <v>1963</v>
      </c>
      <c r="K568" s="128" t="s">
        <v>6</v>
      </c>
      <c r="L568" s="142" t="s">
        <v>1350</v>
      </c>
      <c r="M568" s="136" t="str">
        <f>VLOOKUP(L568,CódigosRetorno!$A$2:$B$2004,2,FALSE)</f>
        <v>El XML no contiene tag o no existe información del valor del concepto por linea.</v>
      </c>
      <c r="N568" s="145" t="s">
        <v>9</v>
      </c>
    </row>
    <row r="569" spans="1:14" ht="60" x14ac:dyDescent="0.3">
      <c r="A569" s="2"/>
      <c r="B569" s="936"/>
      <c r="C569" s="972"/>
      <c r="D569" s="956"/>
      <c r="E569" s="956"/>
      <c r="F569" s="986"/>
      <c r="G569" s="986"/>
      <c r="H569" s="972"/>
      <c r="I569" s="983"/>
      <c r="J569" s="193" t="s">
        <v>1964</v>
      </c>
      <c r="K569" s="128" t="s">
        <v>205</v>
      </c>
      <c r="L569" s="142" t="s">
        <v>1878</v>
      </c>
      <c r="M569" s="136" t="str">
        <f>VLOOKUP(L569,CódigosRetorno!$A$2:$B$2004,2,FALSE)</f>
        <v>El dato ingresado como valor del concepto de la linea no cumple con el formato establecido.</v>
      </c>
      <c r="N569" s="145" t="s">
        <v>9</v>
      </c>
    </row>
    <row r="570" spans="1:14" ht="60" x14ac:dyDescent="0.3">
      <c r="A570" s="2"/>
      <c r="B570" s="936"/>
      <c r="C570" s="972"/>
      <c r="D570" s="956"/>
      <c r="E570" s="956"/>
      <c r="F570" s="986"/>
      <c r="G570" s="986"/>
      <c r="H570" s="972"/>
      <c r="I570" s="983"/>
      <c r="J570" s="193" t="s">
        <v>1965</v>
      </c>
      <c r="K570" s="128" t="s">
        <v>205</v>
      </c>
      <c r="L570" s="142" t="s">
        <v>1878</v>
      </c>
      <c r="M570" s="136" t="str">
        <f>VLOOKUP(L570,CódigosRetorno!$A$2:$B$2004,2,FALSE)</f>
        <v>El dato ingresado como valor del concepto de la linea no cumple con el formato establecido.</v>
      </c>
      <c r="N570" s="145" t="s">
        <v>9</v>
      </c>
    </row>
    <row r="571" spans="1:14" ht="60" x14ac:dyDescent="0.3">
      <c r="A571" s="2"/>
      <c r="B571" s="936"/>
      <c r="C571" s="972"/>
      <c r="D571" s="956"/>
      <c r="E571" s="956"/>
      <c r="F571" s="986"/>
      <c r="G571" s="986"/>
      <c r="H571" s="972"/>
      <c r="I571" s="983"/>
      <c r="J571" s="193" t="s">
        <v>1966</v>
      </c>
      <c r="K571" s="128" t="s">
        <v>205</v>
      </c>
      <c r="L571" s="142" t="s">
        <v>1878</v>
      </c>
      <c r="M571" s="136" t="str">
        <f>VLOOKUP(L571,CódigosRetorno!$A$2:$B$2004,2,FALSE)</f>
        <v>El dato ingresado como valor del concepto de la linea no cumple con el formato establecido.</v>
      </c>
      <c r="N571" s="145" t="s">
        <v>9</v>
      </c>
    </row>
    <row r="572" spans="1:14" ht="60" x14ac:dyDescent="0.3">
      <c r="A572" s="2"/>
      <c r="B572" s="936"/>
      <c r="C572" s="972"/>
      <c r="D572" s="956"/>
      <c r="E572" s="956"/>
      <c r="F572" s="986"/>
      <c r="G572" s="986"/>
      <c r="H572" s="972"/>
      <c r="I572" s="983"/>
      <c r="J572" s="193" t="s">
        <v>1967</v>
      </c>
      <c r="K572" s="128" t="s">
        <v>205</v>
      </c>
      <c r="L572" s="142" t="s">
        <v>1878</v>
      </c>
      <c r="M572" s="136" t="str">
        <f>VLOOKUP(L572,CódigosRetorno!$A$2:$B$2004,2,FALSE)</f>
        <v>El dato ingresado como valor del concepto de la linea no cumple con el formato establecido.</v>
      </c>
      <c r="N572" s="145" t="s">
        <v>9</v>
      </c>
    </row>
    <row r="573" spans="1:14" ht="24" x14ac:dyDescent="0.3">
      <c r="A573" s="2"/>
      <c r="B573" s="936">
        <v>111</v>
      </c>
      <c r="C573" s="972" t="s">
        <v>1968</v>
      </c>
      <c r="D573" s="956" t="s">
        <v>326</v>
      </c>
      <c r="E573" s="956" t="s">
        <v>181</v>
      </c>
      <c r="F573" s="142" t="s">
        <v>220</v>
      </c>
      <c r="G573" s="135"/>
      <c r="H573" s="136" t="s">
        <v>1873</v>
      </c>
      <c r="I573" s="469">
        <v>1</v>
      </c>
      <c r="J573" s="193" t="s">
        <v>1340</v>
      </c>
      <c r="K573" s="128" t="s">
        <v>205</v>
      </c>
      <c r="L573" s="142" t="s">
        <v>1341</v>
      </c>
      <c r="M573" s="136" t="str">
        <f>VLOOKUP(L573,CódigosRetorno!$A$2:$B$2004,2,FALSE)</f>
        <v>No existe información en el nombre del concepto.</v>
      </c>
      <c r="N573" s="145" t="s">
        <v>9</v>
      </c>
    </row>
    <row r="574" spans="1:14" ht="36" x14ac:dyDescent="0.3">
      <c r="A574" s="2"/>
      <c r="B574" s="936"/>
      <c r="C574" s="972"/>
      <c r="D574" s="956"/>
      <c r="E574" s="956"/>
      <c r="F574" s="142" t="s">
        <v>658</v>
      </c>
      <c r="G574" s="128" t="s">
        <v>1338</v>
      </c>
      <c r="H574" s="136" t="s">
        <v>1874</v>
      </c>
      <c r="I574" s="469">
        <v>1</v>
      </c>
      <c r="J574" s="193" t="s">
        <v>1969</v>
      </c>
      <c r="K574" s="128" t="s">
        <v>6</v>
      </c>
      <c r="L574" s="142" t="s">
        <v>1970</v>
      </c>
      <c r="M574" s="136" t="str">
        <f>VLOOKUP(L574,CódigosRetorno!$A$2:$B$2004,2,FALSE)</f>
        <v>El XML no contiene el tag de cantidad de especies vendidas en Detracciones para recursos hidrobiologicos.</v>
      </c>
      <c r="N574" s="145" t="s">
        <v>9</v>
      </c>
    </row>
    <row r="575" spans="1:14" ht="24" x14ac:dyDescent="0.3">
      <c r="A575" s="2"/>
      <c r="B575" s="936"/>
      <c r="C575" s="972"/>
      <c r="D575" s="956"/>
      <c r="E575" s="956"/>
      <c r="F575" s="984"/>
      <c r="G575" s="135" t="s">
        <v>1344</v>
      </c>
      <c r="H575" s="136" t="s">
        <v>1079</v>
      </c>
      <c r="I575" s="469" t="s">
        <v>2425</v>
      </c>
      <c r="J575" s="193" t="s">
        <v>1345</v>
      </c>
      <c r="K575" s="128" t="s">
        <v>205</v>
      </c>
      <c r="L575" s="142" t="s">
        <v>1081</v>
      </c>
      <c r="M575" s="136" t="str">
        <f>VLOOKUP(L575,CódigosRetorno!$A$2:$B$2004,2,FALSE)</f>
        <v>El dato ingresado como atributo @listName es incorrecto.</v>
      </c>
      <c r="N575" s="145" t="s">
        <v>9</v>
      </c>
    </row>
    <row r="576" spans="1:14" ht="24" x14ac:dyDescent="0.3">
      <c r="A576" s="2"/>
      <c r="B576" s="936"/>
      <c r="C576" s="972"/>
      <c r="D576" s="956"/>
      <c r="E576" s="956"/>
      <c r="F576" s="1005"/>
      <c r="G576" s="135" t="s">
        <v>1056</v>
      </c>
      <c r="H576" s="136" t="s">
        <v>1076</v>
      </c>
      <c r="I576" s="469" t="s">
        <v>2425</v>
      </c>
      <c r="J576" s="193" t="s">
        <v>1058</v>
      </c>
      <c r="K576" s="142" t="s">
        <v>205</v>
      </c>
      <c r="L576" s="144" t="s">
        <v>1077</v>
      </c>
      <c r="M576" s="136" t="str">
        <f>VLOOKUP(L576,CódigosRetorno!$A$2:$B$2004,2,FALSE)</f>
        <v>El dato ingresado como atributo @listAgencyName es incorrecto.</v>
      </c>
      <c r="N576" s="145" t="s">
        <v>9</v>
      </c>
    </row>
    <row r="577" spans="1:14" ht="36" x14ac:dyDescent="0.3">
      <c r="A577" s="2"/>
      <c r="B577" s="936"/>
      <c r="C577" s="972"/>
      <c r="D577" s="956"/>
      <c r="E577" s="956"/>
      <c r="F577" s="985"/>
      <c r="G577" s="145" t="s">
        <v>1346</v>
      </c>
      <c r="H577" s="92" t="s">
        <v>1083</v>
      </c>
      <c r="I577" s="469" t="s">
        <v>2425</v>
      </c>
      <c r="J577" s="193" t="s">
        <v>1347</v>
      </c>
      <c r="K577" s="142" t="s">
        <v>205</v>
      </c>
      <c r="L577" s="144" t="s">
        <v>1085</v>
      </c>
      <c r="M577" s="136" t="str">
        <f>VLOOKUP(L577,CódigosRetorno!$A$2:$B$2004,2,FALSE)</f>
        <v>El dato ingresado como atributo @listURI es incorrecto.</v>
      </c>
      <c r="N577" s="145" t="s">
        <v>9</v>
      </c>
    </row>
    <row r="578" spans="1:14" ht="24" x14ac:dyDescent="0.3">
      <c r="A578" s="2"/>
      <c r="B578" s="936"/>
      <c r="C578" s="972"/>
      <c r="D578" s="956"/>
      <c r="E578" s="956"/>
      <c r="F578" s="986" t="s">
        <v>297</v>
      </c>
      <c r="G578" s="986" t="s">
        <v>298</v>
      </c>
      <c r="H578" s="972" t="s">
        <v>1971</v>
      </c>
      <c r="I578" s="983">
        <v>1</v>
      </c>
      <c r="J578" s="193" t="s">
        <v>1972</v>
      </c>
      <c r="K578" s="128" t="s">
        <v>6</v>
      </c>
      <c r="L578" s="142" t="s">
        <v>1973</v>
      </c>
      <c r="M578" s="136" t="str">
        <f>VLOOKUP(L578,CódigosRetorno!$A$2:$B$2004,2,FALSE)</f>
        <v>El XML no contiene tag de la cantidad del concepto por linea.</v>
      </c>
      <c r="N578" s="135" t="s">
        <v>9</v>
      </c>
    </row>
    <row r="579" spans="1:14" ht="36" x14ac:dyDescent="0.3">
      <c r="A579" s="2"/>
      <c r="B579" s="936"/>
      <c r="C579" s="972"/>
      <c r="D579" s="956"/>
      <c r="E579" s="956"/>
      <c r="F579" s="986"/>
      <c r="G579" s="986"/>
      <c r="H579" s="972"/>
      <c r="I579" s="983"/>
      <c r="J579" s="193" t="s">
        <v>1974</v>
      </c>
      <c r="K579" s="128" t="s">
        <v>205</v>
      </c>
      <c r="L579" s="142" t="s">
        <v>1975</v>
      </c>
      <c r="M579" s="136" t="str">
        <f>VLOOKUP(L579,CódigosRetorno!$A$2:$B$2004,2,FALSE)</f>
        <v>El dato ingresado como cantidad del concepto de la linea no cumple con el formato establecido.</v>
      </c>
      <c r="N579" s="145" t="s">
        <v>9</v>
      </c>
    </row>
    <row r="580" spans="1:14" ht="24" x14ac:dyDescent="0.3">
      <c r="A580" s="2"/>
      <c r="B580" s="936"/>
      <c r="C580" s="972"/>
      <c r="D580" s="956"/>
      <c r="E580" s="956"/>
      <c r="F580" s="142" t="s">
        <v>1285</v>
      </c>
      <c r="G580" s="142" t="s">
        <v>1976</v>
      </c>
      <c r="H580" s="92" t="s">
        <v>1977</v>
      </c>
      <c r="I580" s="469">
        <v>1</v>
      </c>
      <c r="J580" s="193" t="s">
        <v>1978</v>
      </c>
      <c r="K580" s="128" t="s">
        <v>6</v>
      </c>
      <c r="L580" s="142" t="s">
        <v>1979</v>
      </c>
      <c r="M580" s="136" t="str">
        <f>VLOOKUP(L580,CódigosRetorno!$A$2:$B$2004,2,FALSE)</f>
        <v>El dato ingresado como unidad de medida de cantidad de especie vendidas no corresponde al valor esperado.</v>
      </c>
      <c r="N580" s="135" t="s">
        <v>9</v>
      </c>
    </row>
    <row r="581" spans="1:14" ht="24" x14ac:dyDescent="0.3">
      <c r="A581" s="2"/>
      <c r="B581" s="936">
        <f>B573+1</f>
        <v>112</v>
      </c>
      <c r="C581" s="972" t="s">
        <v>1980</v>
      </c>
      <c r="D581" s="956" t="s">
        <v>326</v>
      </c>
      <c r="E581" s="956" t="s">
        <v>181</v>
      </c>
      <c r="F581" s="142" t="s">
        <v>220</v>
      </c>
      <c r="G581" s="135"/>
      <c r="H581" s="136" t="s">
        <v>1873</v>
      </c>
      <c r="I581" s="469">
        <v>1</v>
      </c>
      <c r="J581" s="193" t="s">
        <v>1340</v>
      </c>
      <c r="K581" s="128" t="s">
        <v>205</v>
      </c>
      <c r="L581" s="142" t="s">
        <v>1341</v>
      </c>
      <c r="M581" s="136" t="str">
        <f>VLOOKUP(L581,CódigosRetorno!$A$2:$B$2004,2,FALSE)</f>
        <v>No existe información en el nombre del concepto.</v>
      </c>
      <c r="N581" s="145" t="s">
        <v>9</v>
      </c>
    </row>
    <row r="582" spans="1:14" ht="36" x14ac:dyDescent="0.3">
      <c r="A582" s="2"/>
      <c r="B582" s="936"/>
      <c r="C582" s="972"/>
      <c r="D582" s="956"/>
      <c r="E582" s="956"/>
      <c r="F582" s="142" t="s">
        <v>658</v>
      </c>
      <c r="G582" s="128" t="s">
        <v>1338</v>
      </c>
      <c r="H582" s="136" t="s">
        <v>1874</v>
      </c>
      <c r="I582" s="469">
        <v>1</v>
      </c>
      <c r="J582" s="193" t="s">
        <v>1981</v>
      </c>
      <c r="K582" s="128" t="s">
        <v>6</v>
      </c>
      <c r="L582" s="142" t="s">
        <v>1982</v>
      </c>
      <c r="M582" s="136" t="str">
        <f>VLOOKUP(L582,CódigosRetorno!$A$2:$B$2004,2,FALSE)</f>
        <v>El XML no contiene el tag de fecha de descarga en Detracciones para recursos hidrobiologicos.</v>
      </c>
      <c r="N582" s="145" t="s">
        <v>1983</v>
      </c>
    </row>
    <row r="583" spans="1:14" ht="24" x14ac:dyDescent="0.3">
      <c r="A583" s="2"/>
      <c r="B583" s="936"/>
      <c r="C583" s="972"/>
      <c r="D583" s="956"/>
      <c r="E583" s="956"/>
      <c r="F583" s="986"/>
      <c r="G583" s="135" t="s">
        <v>1344</v>
      </c>
      <c r="H583" s="136" t="s">
        <v>1079</v>
      </c>
      <c r="I583" s="469" t="s">
        <v>2425</v>
      </c>
      <c r="J583" s="193" t="s">
        <v>1345</v>
      </c>
      <c r="K583" s="128" t="s">
        <v>205</v>
      </c>
      <c r="L583" s="142" t="s">
        <v>1081</v>
      </c>
      <c r="M583" s="136" t="str">
        <f>VLOOKUP(L583,CódigosRetorno!$A$2:$B$2004,2,FALSE)</f>
        <v>El dato ingresado como atributo @listName es incorrecto.</v>
      </c>
      <c r="N583" s="145" t="s">
        <v>9</v>
      </c>
    </row>
    <row r="584" spans="1:14" ht="24" x14ac:dyDescent="0.3">
      <c r="A584" s="2"/>
      <c r="B584" s="936"/>
      <c r="C584" s="972"/>
      <c r="D584" s="956"/>
      <c r="E584" s="956"/>
      <c r="F584" s="986"/>
      <c r="G584" s="135" t="s">
        <v>1056</v>
      </c>
      <c r="H584" s="136" t="s">
        <v>1076</v>
      </c>
      <c r="I584" s="469" t="s">
        <v>2425</v>
      </c>
      <c r="J584" s="193" t="s">
        <v>1058</v>
      </c>
      <c r="K584" s="142" t="s">
        <v>205</v>
      </c>
      <c r="L584" s="144" t="s">
        <v>1077</v>
      </c>
      <c r="M584" s="136" t="str">
        <f>VLOOKUP(L584,CódigosRetorno!$A$2:$B$2004,2,FALSE)</f>
        <v>El dato ingresado como atributo @listAgencyName es incorrecto.</v>
      </c>
      <c r="N584" s="145" t="s">
        <v>9</v>
      </c>
    </row>
    <row r="585" spans="1:14" ht="36" x14ac:dyDescent="0.3">
      <c r="A585" s="2"/>
      <c r="B585" s="936"/>
      <c r="C585" s="972"/>
      <c r="D585" s="956"/>
      <c r="E585" s="956"/>
      <c r="F585" s="986"/>
      <c r="G585" s="145" t="s">
        <v>1346</v>
      </c>
      <c r="H585" s="92" t="s">
        <v>1083</v>
      </c>
      <c r="I585" s="469" t="s">
        <v>2425</v>
      </c>
      <c r="J585" s="193" t="s">
        <v>1347</v>
      </c>
      <c r="K585" s="142" t="s">
        <v>205</v>
      </c>
      <c r="L585" s="144" t="s">
        <v>1085</v>
      </c>
      <c r="M585" s="136" t="str">
        <f>VLOOKUP(L585,CódigosRetorno!$A$2:$B$2004,2,FALSE)</f>
        <v>El dato ingresado como atributo @listURI es incorrecto.</v>
      </c>
      <c r="N585" s="145" t="s">
        <v>9</v>
      </c>
    </row>
    <row r="586" spans="1:14" ht="36" x14ac:dyDescent="0.3">
      <c r="A586" s="2"/>
      <c r="B586" s="936"/>
      <c r="C586" s="972"/>
      <c r="D586" s="956"/>
      <c r="E586" s="956"/>
      <c r="F586" s="142" t="s">
        <v>176</v>
      </c>
      <c r="G586" s="142" t="s">
        <v>177</v>
      </c>
      <c r="H586" s="136" t="s">
        <v>1984</v>
      </c>
      <c r="I586" s="469">
        <v>1</v>
      </c>
      <c r="J586" s="193" t="s">
        <v>1985</v>
      </c>
      <c r="K586" s="128" t="s">
        <v>6</v>
      </c>
      <c r="L586" s="142" t="s">
        <v>1898</v>
      </c>
      <c r="M586" s="136" t="str">
        <f>VLOOKUP(L586,CódigosRetorno!$A$2:$B$2004,2,FALSE)</f>
        <v>El XML no contiene tag de la fecha del concepto por linea.</v>
      </c>
      <c r="N586" s="135" t="s">
        <v>9</v>
      </c>
    </row>
    <row r="587" spans="1:14" x14ac:dyDescent="0.3">
      <c r="A587" s="2"/>
      <c r="B587" s="516" t="s">
        <v>1986</v>
      </c>
      <c r="C587" s="510"/>
      <c r="D587" s="527"/>
      <c r="E587" s="527"/>
      <c r="F587" s="528"/>
      <c r="G587" s="508" t="s">
        <v>9</v>
      </c>
      <c r="H587" s="529" t="s">
        <v>9</v>
      </c>
      <c r="I587" s="121" t="s">
        <v>9</v>
      </c>
      <c r="J587" s="780" t="s">
        <v>9</v>
      </c>
      <c r="K587" s="507" t="s">
        <v>9</v>
      </c>
      <c r="L587" s="514" t="s">
        <v>9</v>
      </c>
      <c r="M587" s="505" t="str">
        <f>VLOOKUP(L587,CódigosRetorno!$A$2:$B$2004,2,FALSE)</f>
        <v>-</v>
      </c>
      <c r="N587" s="504" t="s">
        <v>9</v>
      </c>
    </row>
    <row r="588" spans="1:14" ht="36" x14ac:dyDescent="0.3">
      <c r="A588" s="2"/>
      <c r="B588" s="936">
        <f>B581+1</f>
        <v>113</v>
      </c>
      <c r="C588" s="972" t="s">
        <v>1987</v>
      </c>
      <c r="D588" s="956" t="s">
        <v>326</v>
      </c>
      <c r="E588" s="956" t="s">
        <v>181</v>
      </c>
      <c r="F588" s="986" t="s">
        <v>213</v>
      </c>
      <c r="G588" s="986" t="s">
        <v>214</v>
      </c>
      <c r="H588" s="1003" t="s">
        <v>1988</v>
      </c>
      <c r="I588" s="983"/>
      <c r="J588" s="193" t="s">
        <v>1989</v>
      </c>
      <c r="K588" s="128" t="s">
        <v>6</v>
      </c>
      <c r="L588" s="142" t="s">
        <v>1990</v>
      </c>
      <c r="M588" s="136" t="str">
        <f>VLOOKUP(L588,CódigosRetorno!$A$2:$B$2004,2,FALSE)</f>
        <v>El XML no contiene el tag o no existe información del ubigeo de punto de origen en Detracciones - Servicio de transporte de carga.</v>
      </c>
      <c r="N588" s="135" t="s">
        <v>1151</v>
      </c>
    </row>
    <row r="589" spans="1:14" ht="24" x14ac:dyDescent="0.3">
      <c r="A589" s="2"/>
      <c r="B589" s="936"/>
      <c r="C589" s="972"/>
      <c r="D589" s="956"/>
      <c r="E589" s="956"/>
      <c r="F589" s="986"/>
      <c r="G589" s="986"/>
      <c r="H589" s="1003"/>
      <c r="I589" s="983"/>
      <c r="J589" s="193" t="s">
        <v>216</v>
      </c>
      <c r="K589" s="128" t="s">
        <v>205</v>
      </c>
      <c r="L589" s="142" t="s">
        <v>769</v>
      </c>
      <c r="M589" s="136" t="str">
        <f>VLOOKUP(L589,CódigosRetorno!$A$2:$B$2004,2,FALSE)</f>
        <v>Debe corresponder a algún valor válido establecido en el catálogo 13</v>
      </c>
      <c r="N589" s="135" t="s">
        <v>1151</v>
      </c>
    </row>
    <row r="590" spans="1:14" ht="24" x14ac:dyDescent="0.3">
      <c r="A590" s="2"/>
      <c r="B590" s="936"/>
      <c r="C590" s="972"/>
      <c r="D590" s="956"/>
      <c r="E590" s="956"/>
      <c r="F590" s="986"/>
      <c r="G590" s="142" t="s">
        <v>1152</v>
      </c>
      <c r="H590" s="91" t="s">
        <v>1057</v>
      </c>
      <c r="I590" s="469" t="s">
        <v>2425</v>
      </c>
      <c r="J590" s="193" t="s">
        <v>1153</v>
      </c>
      <c r="K590" s="128" t="s">
        <v>205</v>
      </c>
      <c r="L590" s="142" t="s">
        <v>1059</v>
      </c>
      <c r="M590" s="136" t="str">
        <f>VLOOKUP(L590,CódigosRetorno!$A$2:$B$2004,2,FALSE)</f>
        <v>El dato ingresado como atributo @schemeAgencyName es incorrecto.</v>
      </c>
      <c r="N590" s="135" t="s">
        <v>9</v>
      </c>
    </row>
    <row r="591" spans="1:14" ht="24" x14ac:dyDescent="0.3">
      <c r="A591" s="2"/>
      <c r="B591" s="936"/>
      <c r="C591" s="972"/>
      <c r="D591" s="956"/>
      <c r="E591" s="956"/>
      <c r="F591" s="986"/>
      <c r="G591" s="142" t="s">
        <v>1154</v>
      </c>
      <c r="H591" s="91" t="s">
        <v>1124</v>
      </c>
      <c r="I591" s="469" t="s">
        <v>2425</v>
      </c>
      <c r="J591" s="193" t="s">
        <v>1155</v>
      </c>
      <c r="K591" s="128" t="s">
        <v>205</v>
      </c>
      <c r="L591" s="142" t="s">
        <v>1126</v>
      </c>
      <c r="M591" s="136" t="str">
        <f>VLOOKUP(L591,CódigosRetorno!$A$2:$B$2004,2,FALSE)</f>
        <v>El dato ingresado como atributo @schemeName es incorrecto.</v>
      </c>
      <c r="N591" s="145" t="s">
        <v>9</v>
      </c>
    </row>
    <row r="592" spans="1:14" ht="36" x14ac:dyDescent="0.3">
      <c r="A592" s="2"/>
      <c r="B592" s="936"/>
      <c r="C592" s="972"/>
      <c r="D592" s="956"/>
      <c r="E592" s="956"/>
      <c r="F592" s="986" t="s">
        <v>1138</v>
      </c>
      <c r="G592" s="986"/>
      <c r="H592" s="1003" t="s">
        <v>1991</v>
      </c>
      <c r="I592" s="983">
        <v>1</v>
      </c>
      <c r="J592" s="193" t="s">
        <v>1992</v>
      </c>
      <c r="K592" s="128" t="s">
        <v>6</v>
      </c>
      <c r="L592" s="142" t="s">
        <v>1993</v>
      </c>
      <c r="M592" s="136" t="str">
        <f>VLOOKUP(L592,CódigosRetorno!$A$2:$B$2004,2,FALSE)</f>
        <v>El XML no contiene el tag o no existe información de la dirección del punto de origen en Detracciones - Servicio de transporte de carga.</v>
      </c>
      <c r="N592" s="135" t="s">
        <v>9</v>
      </c>
    </row>
    <row r="593" spans="1:14" ht="48" x14ac:dyDescent="0.3">
      <c r="A593" s="2"/>
      <c r="B593" s="936"/>
      <c r="C593" s="972"/>
      <c r="D593" s="956"/>
      <c r="E593" s="956"/>
      <c r="F593" s="986"/>
      <c r="G593" s="986"/>
      <c r="H593" s="1003"/>
      <c r="I593" s="983"/>
      <c r="J593" s="193" t="s">
        <v>1994</v>
      </c>
      <c r="K593" s="128" t="s">
        <v>205</v>
      </c>
      <c r="L593" s="78" t="s">
        <v>1173</v>
      </c>
      <c r="M593" s="136" t="str">
        <f>VLOOKUP(L593,CódigosRetorno!$A$2:$B$2004,2,FALSE)</f>
        <v>El dato ingresado como direccion completa y detallada no cumple con el formato establecido.</v>
      </c>
      <c r="N593" s="135" t="s">
        <v>9</v>
      </c>
    </row>
    <row r="594" spans="1:14" ht="36" x14ac:dyDescent="0.3">
      <c r="A594" s="2"/>
      <c r="B594" s="936">
        <f>B588+1</f>
        <v>114</v>
      </c>
      <c r="C594" s="972" t="s">
        <v>1995</v>
      </c>
      <c r="D594" s="956" t="s">
        <v>326</v>
      </c>
      <c r="E594" s="956" t="s">
        <v>181</v>
      </c>
      <c r="F594" s="986" t="s">
        <v>213</v>
      </c>
      <c r="G594" s="986" t="s">
        <v>214</v>
      </c>
      <c r="H594" s="1003" t="s">
        <v>1996</v>
      </c>
      <c r="I594" s="983">
        <v>1</v>
      </c>
      <c r="J594" s="193" t="s">
        <v>1992</v>
      </c>
      <c r="K594" s="128" t="s">
        <v>6</v>
      </c>
      <c r="L594" s="142" t="s">
        <v>1997</v>
      </c>
      <c r="M594" s="136" t="str">
        <f>VLOOKUP(L594,CódigosRetorno!$A$2:$B$2004,2,FALSE)</f>
        <v>El XML no contiene el tag o no existe información del ubigeo de punto de destino en Detracciones - Servicio de transporte de carga.</v>
      </c>
      <c r="N594" s="135" t="s">
        <v>1151</v>
      </c>
    </row>
    <row r="595" spans="1:14" ht="24" x14ac:dyDescent="0.3">
      <c r="A595" s="2"/>
      <c r="B595" s="936"/>
      <c r="C595" s="972"/>
      <c r="D595" s="956"/>
      <c r="E595" s="956"/>
      <c r="F595" s="986"/>
      <c r="G595" s="986"/>
      <c r="H595" s="1003"/>
      <c r="I595" s="983"/>
      <c r="J595" s="193" t="s">
        <v>216</v>
      </c>
      <c r="K595" s="128" t="s">
        <v>205</v>
      </c>
      <c r="L595" s="142" t="s">
        <v>769</v>
      </c>
      <c r="M595" s="136" t="str">
        <f>VLOOKUP(L595,CódigosRetorno!$A$2:$B$2004,2,FALSE)</f>
        <v>Debe corresponder a algún valor válido establecido en el catálogo 13</v>
      </c>
      <c r="N595" s="135" t="s">
        <v>1151</v>
      </c>
    </row>
    <row r="596" spans="1:14" ht="24" x14ac:dyDescent="0.3">
      <c r="A596" s="2"/>
      <c r="B596" s="936"/>
      <c r="C596" s="972"/>
      <c r="D596" s="956"/>
      <c r="E596" s="956"/>
      <c r="F596" s="986"/>
      <c r="G596" s="142" t="s">
        <v>1152</v>
      </c>
      <c r="H596" s="91" t="s">
        <v>1057</v>
      </c>
      <c r="I596" s="469" t="s">
        <v>2425</v>
      </c>
      <c r="J596" s="193" t="s">
        <v>1153</v>
      </c>
      <c r="K596" s="128" t="s">
        <v>205</v>
      </c>
      <c r="L596" s="142" t="s">
        <v>1059</v>
      </c>
      <c r="M596" s="136" t="str">
        <f>VLOOKUP(L596,CódigosRetorno!$A$2:$B$2004,2,FALSE)</f>
        <v>El dato ingresado como atributo @schemeAgencyName es incorrecto.</v>
      </c>
      <c r="N596" s="135" t="s">
        <v>9</v>
      </c>
    </row>
    <row r="597" spans="1:14" ht="24" x14ac:dyDescent="0.3">
      <c r="A597" s="2"/>
      <c r="B597" s="936"/>
      <c r="C597" s="972"/>
      <c r="D597" s="956"/>
      <c r="E597" s="956"/>
      <c r="F597" s="986"/>
      <c r="G597" s="142" t="s">
        <v>1154</v>
      </c>
      <c r="H597" s="91" t="s">
        <v>1124</v>
      </c>
      <c r="I597" s="469" t="s">
        <v>2425</v>
      </c>
      <c r="J597" s="193" t="s">
        <v>1155</v>
      </c>
      <c r="K597" s="128" t="s">
        <v>205</v>
      </c>
      <c r="L597" s="142" t="s">
        <v>1126</v>
      </c>
      <c r="M597" s="136" t="str">
        <f>VLOOKUP(L597,CódigosRetorno!$A$2:$B$2004,2,FALSE)</f>
        <v>El dato ingresado como atributo @schemeName es incorrecto.</v>
      </c>
      <c r="N597" s="145" t="s">
        <v>9</v>
      </c>
    </row>
    <row r="598" spans="1:14" ht="36" x14ac:dyDescent="0.3">
      <c r="A598" s="2"/>
      <c r="B598" s="936"/>
      <c r="C598" s="972"/>
      <c r="D598" s="956"/>
      <c r="E598" s="956"/>
      <c r="F598" s="986" t="s">
        <v>1138</v>
      </c>
      <c r="G598" s="986"/>
      <c r="H598" s="1003" t="s">
        <v>1998</v>
      </c>
      <c r="I598" s="469">
        <v>1</v>
      </c>
      <c r="J598" s="193" t="s">
        <v>1999</v>
      </c>
      <c r="K598" s="128" t="s">
        <v>6</v>
      </c>
      <c r="L598" s="142" t="s">
        <v>2000</v>
      </c>
      <c r="M598" s="136" t="str">
        <f>VLOOKUP(L598,CódigosRetorno!$A$2:$B$2004,2,FALSE)</f>
        <v>El XML no contiene el tag o no existe información de la dirección del punto de destino en Detracciones - Servicio de transporte de carga.</v>
      </c>
      <c r="N598" s="135" t="s">
        <v>9</v>
      </c>
    </row>
    <row r="599" spans="1:14" ht="60" x14ac:dyDescent="0.3">
      <c r="A599" s="2"/>
      <c r="B599" s="936"/>
      <c r="C599" s="972"/>
      <c r="D599" s="956"/>
      <c r="E599" s="956"/>
      <c r="F599" s="986"/>
      <c r="G599" s="986"/>
      <c r="H599" s="1003"/>
      <c r="I599" s="469">
        <v>1</v>
      </c>
      <c r="J599" s="193" t="s">
        <v>1172</v>
      </c>
      <c r="K599" s="128" t="s">
        <v>205</v>
      </c>
      <c r="L599" s="78" t="s">
        <v>1173</v>
      </c>
      <c r="M599" s="136" t="str">
        <f>VLOOKUP(L599,CódigosRetorno!$A$2:$B$2004,2,FALSE)</f>
        <v>El dato ingresado como direccion completa y detallada no cumple con el formato establecido.</v>
      </c>
      <c r="N599" s="135" t="s">
        <v>9</v>
      </c>
    </row>
    <row r="600" spans="1:14" ht="36" x14ac:dyDescent="0.3">
      <c r="A600" s="2"/>
      <c r="B600" s="936">
        <f>B594+1</f>
        <v>115</v>
      </c>
      <c r="C600" s="972" t="s">
        <v>2001</v>
      </c>
      <c r="D600" s="956" t="s">
        <v>326</v>
      </c>
      <c r="E600" s="956" t="s">
        <v>181</v>
      </c>
      <c r="F600" s="986" t="s">
        <v>1352</v>
      </c>
      <c r="G600" s="1004"/>
      <c r="H600" s="972" t="s">
        <v>2002</v>
      </c>
      <c r="I600" s="983">
        <v>1</v>
      </c>
      <c r="J600" s="193" t="s">
        <v>1992</v>
      </c>
      <c r="K600" s="142" t="s">
        <v>6</v>
      </c>
      <c r="L600" s="144" t="s">
        <v>2003</v>
      </c>
      <c r="M600" s="136" t="str">
        <f>VLOOKUP(L600,CódigosRetorno!$A$2:$B$2004,2,FALSE)</f>
        <v>El XML no contiene el tag o no existe información del Detalle del viaje en Detracciones - Servicio de transporte de carga.</v>
      </c>
      <c r="N600" s="135" t="s">
        <v>9</v>
      </c>
    </row>
    <row r="601" spans="1:14" ht="60" x14ac:dyDescent="0.3">
      <c r="A601" s="2"/>
      <c r="B601" s="936"/>
      <c r="C601" s="972"/>
      <c r="D601" s="956"/>
      <c r="E601" s="956"/>
      <c r="F601" s="986"/>
      <c r="G601" s="1004"/>
      <c r="H601" s="972"/>
      <c r="I601" s="983"/>
      <c r="J601" s="193" t="s">
        <v>2004</v>
      </c>
      <c r="K601" s="142" t="s">
        <v>205</v>
      </c>
      <c r="L601" s="144" t="s">
        <v>2005</v>
      </c>
      <c r="M601" s="136" t="str">
        <f>VLOOKUP(L601,CódigosRetorno!$A$2:$B$2004,2,FALSE)</f>
        <v>El dato ingresado como detalle del viaje no cumple con el formato establecido.</v>
      </c>
      <c r="N601" s="135" t="s">
        <v>9</v>
      </c>
    </row>
    <row r="602" spans="1:14" ht="36" x14ac:dyDescent="0.3">
      <c r="A602" s="2"/>
      <c r="B602" s="936">
        <f>B600+1</f>
        <v>116</v>
      </c>
      <c r="C602" s="935" t="s">
        <v>2006</v>
      </c>
      <c r="D602" s="956" t="s">
        <v>326</v>
      </c>
      <c r="E602" s="956" t="s">
        <v>181</v>
      </c>
      <c r="F602" s="142" t="s">
        <v>327</v>
      </c>
      <c r="G602" s="128" t="s">
        <v>2007</v>
      </c>
      <c r="H602" s="136" t="s">
        <v>2008</v>
      </c>
      <c r="I602" s="469">
        <v>1</v>
      </c>
      <c r="J602" s="193" t="s">
        <v>2009</v>
      </c>
      <c r="K602" s="128" t="s">
        <v>6</v>
      </c>
      <c r="L602" s="142" t="s">
        <v>2010</v>
      </c>
      <c r="M602" s="136" t="str">
        <f>VLOOKUP(L602,CódigosRetorno!$A$2:$B$2004,2,FALSE)</f>
        <v>Detracciones - Servicio de transporte de carga, debe tener un (y solo uno) Valor Referencial del Servicio de Transporte.</v>
      </c>
      <c r="N602" s="135" t="s">
        <v>9</v>
      </c>
    </row>
    <row r="603" spans="1:14" ht="36" x14ac:dyDescent="0.3">
      <c r="A603" s="2"/>
      <c r="B603" s="936"/>
      <c r="C603" s="935"/>
      <c r="D603" s="956"/>
      <c r="E603" s="956"/>
      <c r="F603" s="986" t="s">
        <v>297</v>
      </c>
      <c r="G603" s="956" t="s">
        <v>298</v>
      </c>
      <c r="H603" s="972" t="s">
        <v>2011</v>
      </c>
      <c r="I603" s="983">
        <v>1</v>
      </c>
      <c r="J603" s="193" t="s">
        <v>1999</v>
      </c>
      <c r="K603" s="128" t="s">
        <v>6</v>
      </c>
      <c r="L603" s="142" t="s">
        <v>2012</v>
      </c>
      <c r="M603" s="136" t="str">
        <f>VLOOKUP(L603,CódigosRetorno!$A$2:$B$2004,2,FALSE)</f>
        <v>El XML no contiene el tag o no existe información del monto del valor referencial en Detracciones - Servicios de transporte de carga.</v>
      </c>
      <c r="N603" s="135" t="s">
        <v>9</v>
      </c>
    </row>
    <row r="604" spans="1:14" ht="36" x14ac:dyDescent="0.3">
      <c r="A604" s="2"/>
      <c r="B604" s="936"/>
      <c r="C604" s="935"/>
      <c r="D604" s="956"/>
      <c r="E604" s="956"/>
      <c r="F604" s="986"/>
      <c r="G604" s="956"/>
      <c r="H604" s="972"/>
      <c r="I604" s="983"/>
      <c r="J604" s="193" t="s">
        <v>2013</v>
      </c>
      <c r="K604" s="128" t="s">
        <v>6</v>
      </c>
      <c r="L604" s="142" t="s">
        <v>2014</v>
      </c>
      <c r="M604" s="136" t="str">
        <f>VLOOKUP(L604,CódigosRetorno!$A$2:$B$2004,2,FALSE)</f>
        <v>El dato ingresado como monto valor referencial en Detracciones - Servicios de transporte de carga no cumple con el formato establecido.</v>
      </c>
      <c r="N604" s="135" t="s">
        <v>9</v>
      </c>
    </row>
    <row r="605" spans="1:14" x14ac:dyDescent="0.3">
      <c r="A605" s="2"/>
      <c r="B605" s="936"/>
      <c r="C605" s="935"/>
      <c r="D605" s="956"/>
      <c r="E605" s="956"/>
      <c r="F605" s="346" t="s">
        <v>143</v>
      </c>
      <c r="G605" s="134" t="s">
        <v>305</v>
      </c>
      <c r="H605" s="478" t="s">
        <v>1364</v>
      </c>
      <c r="I605" s="457">
        <v>1</v>
      </c>
      <c r="J605" s="193" t="s">
        <v>2015</v>
      </c>
      <c r="K605" s="128" t="s">
        <v>6</v>
      </c>
      <c r="L605" s="142" t="s">
        <v>1946</v>
      </c>
      <c r="M605" s="136" t="str">
        <f>VLOOKUP(L605,CódigosRetorno!$A$2:$B$2004,2,FALSE)</f>
        <v>La moneda del monto de la detracción debe ser PEN</v>
      </c>
      <c r="N605" s="135" t="s">
        <v>9</v>
      </c>
    </row>
    <row r="606" spans="1:14" ht="24" x14ac:dyDescent="0.3">
      <c r="A606" s="2"/>
      <c r="B606" s="936">
        <f>B602+1</f>
        <v>117</v>
      </c>
      <c r="C606" s="972" t="s">
        <v>2016</v>
      </c>
      <c r="D606" s="956" t="s">
        <v>326</v>
      </c>
      <c r="E606" s="956" t="s">
        <v>181</v>
      </c>
      <c r="F606" s="142" t="s">
        <v>327</v>
      </c>
      <c r="G606" s="128" t="s">
        <v>2017</v>
      </c>
      <c r="H606" s="136" t="s">
        <v>2008</v>
      </c>
      <c r="I606" s="469">
        <v>1</v>
      </c>
      <c r="J606" s="193" t="s">
        <v>2018</v>
      </c>
      <c r="K606" s="128" t="s">
        <v>6</v>
      </c>
      <c r="L606" s="142" t="s">
        <v>2019</v>
      </c>
      <c r="M606" s="136" t="str">
        <f>VLOOKUP(L606,CódigosRetorno!$A$2:$B$2004,2,FALSE)</f>
        <v>Detracciones - Servicio de transporte de carga, debe tener un (y solo uno) Valor Referencial sobre la carga efectiva.</v>
      </c>
      <c r="N606" s="135" t="s">
        <v>9</v>
      </c>
    </row>
    <row r="607" spans="1:14" ht="36" x14ac:dyDescent="0.3">
      <c r="A607" s="2"/>
      <c r="B607" s="936"/>
      <c r="C607" s="972"/>
      <c r="D607" s="956"/>
      <c r="E607" s="956"/>
      <c r="F607" s="986" t="s">
        <v>297</v>
      </c>
      <c r="G607" s="956" t="s">
        <v>298</v>
      </c>
      <c r="H607" s="972" t="s">
        <v>2011</v>
      </c>
      <c r="I607" s="983">
        <v>1</v>
      </c>
      <c r="J607" s="193" t="s">
        <v>1999</v>
      </c>
      <c r="K607" s="128" t="s">
        <v>6</v>
      </c>
      <c r="L607" s="142" t="s">
        <v>2012</v>
      </c>
      <c r="M607" s="136" t="str">
        <f>VLOOKUP(L607,CódigosRetorno!$A$2:$B$2004,2,FALSE)</f>
        <v>El XML no contiene el tag o no existe información del monto del valor referencial en Detracciones - Servicios de transporte de carga.</v>
      </c>
      <c r="N607" s="135" t="s">
        <v>9</v>
      </c>
    </row>
    <row r="608" spans="1:14" ht="36" x14ac:dyDescent="0.3">
      <c r="A608" s="2"/>
      <c r="B608" s="936"/>
      <c r="C608" s="972"/>
      <c r="D608" s="956"/>
      <c r="E608" s="956"/>
      <c r="F608" s="986"/>
      <c r="G608" s="956"/>
      <c r="H608" s="972"/>
      <c r="I608" s="983"/>
      <c r="J608" s="193" t="s">
        <v>2020</v>
      </c>
      <c r="K608" s="128" t="s">
        <v>6</v>
      </c>
      <c r="L608" s="142" t="s">
        <v>2014</v>
      </c>
      <c r="M608" s="136" t="str">
        <f>VLOOKUP(L608,CódigosRetorno!$A$2:$B$2004,2,FALSE)</f>
        <v>El dato ingresado como monto valor referencial en Detracciones - Servicios de transporte de carga no cumple con el formato establecido.</v>
      </c>
      <c r="N608" s="135" t="s">
        <v>9</v>
      </c>
    </row>
    <row r="609" spans="1:14" x14ac:dyDescent="0.3">
      <c r="A609" s="2"/>
      <c r="B609" s="936"/>
      <c r="C609" s="972"/>
      <c r="D609" s="956"/>
      <c r="E609" s="956"/>
      <c r="F609" s="346" t="s">
        <v>143</v>
      </c>
      <c r="G609" s="134" t="s">
        <v>305</v>
      </c>
      <c r="H609" s="478" t="s">
        <v>1364</v>
      </c>
      <c r="I609" s="457">
        <v>1</v>
      </c>
      <c r="J609" s="193" t="s">
        <v>2015</v>
      </c>
      <c r="K609" s="128" t="s">
        <v>6</v>
      </c>
      <c r="L609" s="142" t="s">
        <v>1946</v>
      </c>
      <c r="M609" s="136" t="str">
        <f>VLOOKUP(L609,CódigosRetorno!$A$2:$B$2004,2,FALSE)</f>
        <v>La moneda del monto de la detracción debe ser PEN</v>
      </c>
      <c r="N609" s="135" t="s">
        <v>9</v>
      </c>
    </row>
    <row r="610" spans="1:14" ht="36" x14ac:dyDescent="0.3">
      <c r="A610" s="2"/>
      <c r="B610" s="936">
        <f>B606+1</f>
        <v>118</v>
      </c>
      <c r="C610" s="972" t="s">
        <v>2021</v>
      </c>
      <c r="D610" s="956" t="s">
        <v>326</v>
      </c>
      <c r="E610" s="956" t="s">
        <v>181</v>
      </c>
      <c r="F610" s="142" t="s">
        <v>327</v>
      </c>
      <c r="G610" s="128" t="s">
        <v>2022</v>
      </c>
      <c r="H610" s="136" t="s">
        <v>2008</v>
      </c>
      <c r="I610" s="469">
        <v>1</v>
      </c>
      <c r="J610" s="193" t="s">
        <v>2023</v>
      </c>
      <c r="K610" s="128" t="s">
        <v>6</v>
      </c>
      <c r="L610" s="142" t="s">
        <v>2024</v>
      </c>
      <c r="M610" s="136" t="str">
        <f>VLOOKUP(L610,CódigosRetorno!$A$2:$B$2004,2,FALSE)</f>
        <v>Detracciones - Servicio de transporte de carga, debe tener un (y solo uno) Valor Referencial sobre la carga util nominal.</v>
      </c>
      <c r="N610" s="135" t="s">
        <v>9</v>
      </c>
    </row>
    <row r="611" spans="1:14" ht="36" x14ac:dyDescent="0.3">
      <c r="A611" s="2"/>
      <c r="B611" s="936"/>
      <c r="C611" s="972"/>
      <c r="D611" s="956"/>
      <c r="E611" s="956"/>
      <c r="F611" s="986" t="s">
        <v>297</v>
      </c>
      <c r="G611" s="956" t="s">
        <v>298</v>
      </c>
      <c r="H611" s="972" t="s">
        <v>2011</v>
      </c>
      <c r="I611" s="983">
        <v>1</v>
      </c>
      <c r="J611" s="193" t="s">
        <v>1999</v>
      </c>
      <c r="K611" s="128" t="s">
        <v>6</v>
      </c>
      <c r="L611" s="142" t="s">
        <v>2012</v>
      </c>
      <c r="M611" s="136" t="str">
        <f>VLOOKUP(L611,CódigosRetorno!$A$2:$B$2004,2,FALSE)</f>
        <v>El XML no contiene el tag o no existe información del monto del valor referencial en Detracciones - Servicios de transporte de carga.</v>
      </c>
      <c r="N611" s="135" t="s">
        <v>9</v>
      </c>
    </row>
    <row r="612" spans="1:14" ht="36" x14ac:dyDescent="0.3">
      <c r="A612" s="2"/>
      <c r="B612" s="936"/>
      <c r="C612" s="972"/>
      <c r="D612" s="956"/>
      <c r="E612" s="956"/>
      <c r="F612" s="986"/>
      <c r="G612" s="956"/>
      <c r="H612" s="972"/>
      <c r="I612" s="983"/>
      <c r="J612" s="193" t="s">
        <v>2013</v>
      </c>
      <c r="K612" s="128" t="s">
        <v>6</v>
      </c>
      <c r="L612" s="142" t="s">
        <v>2014</v>
      </c>
      <c r="M612" s="136" t="str">
        <f>VLOOKUP(L612,CódigosRetorno!$A$2:$B$2004,2,FALSE)</f>
        <v>El dato ingresado como monto valor referencial en Detracciones - Servicios de transporte de carga no cumple con el formato establecido.</v>
      </c>
      <c r="N612" s="135" t="s">
        <v>9</v>
      </c>
    </row>
    <row r="613" spans="1:14" x14ac:dyDescent="0.3">
      <c r="A613" s="2"/>
      <c r="B613" s="936"/>
      <c r="C613" s="972"/>
      <c r="D613" s="956"/>
      <c r="E613" s="956"/>
      <c r="F613" s="346" t="s">
        <v>143</v>
      </c>
      <c r="G613" s="134" t="s">
        <v>305</v>
      </c>
      <c r="H613" s="478" t="s">
        <v>1364</v>
      </c>
      <c r="I613" s="457">
        <v>1</v>
      </c>
      <c r="J613" s="193" t="s">
        <v>2015</v>
      </c>
      <c r="K613" s="128" t="s">
        <v>6</v>
      </c>
      <c r="L613" s="142" t="s">
        <v>1946</v>
      </c>
      <c r="M613" s="136" t="str">
        <f>VLOOKUP(L613,CódigosRetorno!$A$2:$B$2004,2,FALSE)</f>
        <v>La moneda del monto de la detracción debe ser PEN</v>
      </c>
      <c r="N613" s="135" t="s">
        <v>9</v>
      </c>
    </row>
    <row r="614" spans="1:14" x14ac:dyDescent="0.3">
      <c r="A614" s="2"/>
      <c r="B614" s="516" t="s">
        <v>2025</v>
      </c>
      <c r="C614" s="510"/>
      <c r="D614" s="506"/>
      <c r="E614" s="506"/>
      <c r="F614" s="507"/>
      <c r="G614" s="504"/>
      <c r="H614" s="510"/>
      <c r="I614" s="469"/>
      <c r="J614" s="526"/>
      <c r="K614" s="507" t="s">
        <v>9</v>
      </c>
      <c r="L614" s="514" t="s">
        <v>9</v>
      </c>
      <c r="M614" s="505" t="str">
        <f>VLOOKUP(L614,CódigosRetorno!$A$2:$B$2004,2,FALSE)</f>
        <v>-</v>
      </c>
      <c r="N614" s="504"/>
    </row>
    <row r="615" spans="1:14" ht="36" x14ac:dyDescent="0.3">
      <c r="A615" s="2"/>
      <c r="B615" s="936">
        <f>B610+1</f>
        <v>119</v>
      </c>
      <c r="C615" s="972" t="s">
        <v>2026</v>
      </c>
      <c r="D615" s="956" t="s">
        <v>326</v>
      </c>
      <c r="E615" s="956" t="s">
        <v>181</v>
      </c>
      <c r="F615" s="142" t="s">
        <v>213</v>
      </c>
      <c r="G615" s="128" t="s">
        <v>214</v>
      </c>
      <c r="H615" s="138" t="s">
        <v>2027</v>
      </c>
      <c r="I615" s="469"/>
      <c r="J615" s="193" t="s">
        <v>2028</v>
      </c>
      <c r="K615" s="128" t="s">
        <v>205</v>
      </c>
      <c r="L615" s="142" t="s">
        <v>769</v>
      </c>
      <c r="M615" s="136" t="str">
        <f>VLOOKUP(L615,CódigosRetorno!$A$2:$B$2004,2,FALSE)</f>
        <v>Debe corresponder a algún valor válido establecido en el catálogo 13</v>
      </c>
      <c r="N615" s="135" t="s">
        <v>1151</v>
      </c>
    </row>
    <row r="616" spans="1:14" ht="24" x14ac:dyDescent="0.3">
      <c r="A616" s="2"/>
      <c r="B616" s="936"/>
      <c r="C616" s="972"/>
      <c r="D616" s="956"/>
      <c r="E616" s="956"/>
      <c r="F616" s="984"/>
      <c r="G616" s="135" t="s">
        <v>1152</v>
      </c>
      <c r="H616" s="143" t="s">
        <v>1057</v>
      </c>
      <c r="I616" s="469" t="s">
        <v>2425</v>
      </c>
      <c r="J616" s="193" t="s">
        <v>1153</v>
      </c>
      <c r="K616" s="128" t="s">
        <v>205</v>
      </c>
      <c r="L616" s="142" t="s">
        <v>1059</v>
      </c>
      <c r="M616" s="136" t="str">
        <f>VLOOKUP(L616,CódigosRetorno!$A$2:$B$2004,2,FALSE)</f>
        <v>El dato ingresado como atributo @schemeAgencyName es incorrecto.</v>
      </c>
      <c r="N616" s="135" t="s">
        <v>9</v>
      </c>
    </row>
    <row r="617" spans="1:14" ht="24" x14ac:dyDescent="0.3">
      <c r="A617" s="2"/>
      <c r="B617" s="936"/>
      <c r="C617" s="972"/>
      <c r="D617" s="956"/>
      <c r="E617" s="956"/>
      <c r="F617" s="985"/>
      <c r="G617" s="135" t="s">
        <v>1154</v>
      </c>
      <c r="H617" s="143" t="s">
        <v>1124</v>
      </c>
      <c r="I617" s="469" t="s">
        <v>2425</v>
      </c>
      <c r="J617" s="193" t="s">
        <v>1155</v>
      </c>
      <c r="K617" s="128" t="s">
        <v>205</v>
      </c>
      <c r="L617" s="142" t="s">
        <v>1126</v>
      </c>
      <c r="M617" s="136" t="str">
        <f>VLOOKUP(L617,CódigosRetorno!$A$2:$B$2004,2,FALSE)</f>
        <v>El dato ingresado como atributo @schemeName es incorrecto.</v>
      </c>
      <c r="N617" s="135" t="s">
        <v>9</v>
      </c>
    </row>
    <row r="618" spans="1:14" ht="24" x14ac:dyDescent="0.3">
      <c r="A618" s="2"/>
      <c r="B618" s="936"/>
      <c r="C618" s="972"/>
      <c r="D618" s="956"/>
      <c r="E618" s="956"/>
      <c r="F618" s="346" t="s">
        <v>327</v>
      </c>
      <c r="G618" s="135" t="s">
        <v>2007</v>
      </c>
      <c r="H618" s="138" t="s">
        <v>2029</v>
      </c>
      <c r="I618" s="469"/>
      <c r="J618" s="193" t="s">
        <v>183</v>
      </c>
      <c r="K618" s="128" t="s">
        <v>9</v>
      </c>
      <c r="L618" s="142" t="s">
        <v>9</v>
      </c>
      <c r="M618" s="136" t="str">
        <f>VLOOKUP(L618,CódigosRetorno!$A$2:$B$2004,2,FALSE)</f>
        <v>-</v>
      </c>
      <c r="N618" s="145" t="s">
        <v>9</v>
      </c>
    </row>
    <row r="619" spans="1:14" ht="36" x14ac:dyDescent="0.3">
      <c r="A619" s="2"/>
      <c r="B619" s="936">
        <f>B615+1</f>
        <v>120</v>
      </c>
      <c r="C619" s="972" t="s">
        <v>2030</v>
      </c>
      <c r="D619" s="956" t="s">
        <v>326</v>
      </c>
      <c r="E619" s="956" t="s">
        <v>181</v>
      </c>
      <c r="F619" s="142" t="s">
        <v>213</v>
      </c>
      <c r="G619" s="128" t="s">
        <v>214</v>
      </c>
      <c r="H619" s="138" t="s">
        <v>2031</v>
      </c>
      <c r="I619" s="469"/>
      <c r="J619" s="193" t="s">
        <v>2028</v>
      </c>
      <c r="K619" s="128" t="s">
        <v>205</v>
      </c>
      <c r="L619" s="142" t="s">
        <v>769</v>
      </c>
      <c r="M619" s="136" t="str">
        <f>VLOOKUP(L619,CódigosRetorno!$A$2:$B$2004,2,FALSE)</f>
        <v>Debe corresponder a algún valor válido establecido en el catálogo 13</v>
      </c>
      <c r="N619" s="135" t="s">
        <v>1151</v>
      </c>
    </row>
    <row r="620" spans="1:14" ht="24" x14ac:dyDescent="0.3">
      <c r="A620" s="2"/>
      <c r="B620" s="936"/>
      <c r="C620" s="972"/>
      <c r="D620" s="956"/>
      <c r="E620" s="956"/>
      <c r="F620" s="986"/>
      <c r="G620" s="135" t="s">
        <v>1152</v>
      </c>
      <c r="H620" s="143" t="s">
        <v>1057</v>
      </c>
      <c r="I620" s="469" t="s">
        <v>2425</v>
      </c>
      <c r="J620" s="193" t="s">
        <v>1153</v>
      </c>
      <c r="K620" s="128" t="s">
        <v>205</v>
      </c>
      <c r="L620" s="142" t="s">
        <v>1059</v>
      </c>
      <c r="M620" s="136" t="str">
        <f>VLOOKUP(L620,CódigosRetorno!$A$2:$B$2004,2,FALSE)</f>
        <v>El dato ingresado como atributo @schemeAgencyName es incorrecto.</v>
      </c>
      <c r="N620" s="135" t="s">
        <v>9</v>
      </c>
    </row>
    <row r="621" spans="1:14" ht="24" x14ac:dyDescent="0.3">
      <c r="A621" s="2"/>
      <c r="B621" s="936"/>
      <c r="C621" s="972"/>
      <c r="D621" s="956"/>
      <c r="E621" s="956"/>
      <c r="F621" s="986"/>
      <c r="G621" s="135" t="s">
        <v>1154</v>
      </c>
      <c r="H621" s="143" t="s">
        <v>1124</v>
      </c>
      <c r="I621" s="469" t="s">
        <v>2425</v>
      </c>
      <c r="J621" s="193" t="s">
        <v>1155</v>
      </c>
      <c r="K621" s="128" t="s">
        <v>205</v>
      </c>
      <c r="L621" s="142" t="s">
        <v>1126</v>
      </c>
      <c r="M621" s="136" t="str">
        <f>VLOOKUP(L621,CódigosRetorno!$A$2:$B$2004,2,FALSE)</f>
        <v>El dato ingresado como atributo @schemeName es incorrecto.</v>
      </c>
      <c r="N621" s="145" t="s">
        <v>9</v>
      </c>
    </row>
    <row r="622" spans="1:14" ht="60" x14ac:dyDescent="0.3">
      <c r="A622" s="2"/>
      <c r="B622" s="937">
        <f>B619+1</f>
        <v>121</v>
      </c>
      <c r="C622" s="939" t="s">
        <v>2032</v>
      </c>
      <c r="D622" s="953" t="s">
        <v>326</v>
      </c>
      <c r="E622" s="953" t="s">
        <v>181</v>
      </c>
      <c r="F622" s="142" t="s">
        <v>220</v>
      </c>
      <c r="G622" s="135"/>
      <c r="H622" s="138" t="s">
        <v>2033</v>
      </c>
      <c r="I622" s="469" t="s">
        <v>2425</v>
      </c>
      <c r="J622" s="193" t="s">
        <v>2034</v>
      </c>
      <c r="K622" s="128" t="s">
        <v>205</v>
      </c>
      <c r="L622" s="142" t="s">
        <v>2035</v>
      </c>
      <c r="M622" s="136" t="str">
        <f>VLOOKUP(L622,CódigosRetorno!$A$2:$B$2004,2,FALSE)</f>
        <v>El dato ingresado como descripcion del tramo no cumple con el formato establecido.</v>
      </c>
      <c r="N622" s="135" t="s">
        <v>9</v>
      </c>
    </row>
    <row r="623" spans="1:14" ht="36" x14ac:dyDescent="0.3">
      <c r="A623" s="2"/>
      <c r="B623" s="938"/>
      <c r="C623" s="940"/>
      <c r="D623" s="955"/>
      <c r="E623" s="955"/>
      <c r="F623" s="142" t="s">
        <v>1788</v>
      </c>
      <c r="G623" s="135" t="s">
        <v>282</v>
      </c>
      <c r="H623" s="138" t="s">
        <v>2036</v>
      </c>
      <c r="I623" s="469"/>
      <c r="J623" s="193" t="s">
        <v>183</v>
      </c>
      <c r="K623" s="128" t="s">
        <v>9</v>
      </c>
      <c r="L623" s="142" t="s">
        <v>9</v>
      </c>
      <c r="M623" s="136" t="str">
        <f>VLOOKUP(L623,CódigosRetorno!$A$2:$B$2004,2,FALSE)</f>
        <v>-</v>
      </c>
      <c r="N623" s="135" t="s">
        <v>9</v>
      </c>
    </row>
    <row r="624" spans="1:14" ht="36" x14ac:dyDescent="0.3">
      <c r="A624" s="2"/>
      <c r="B624" s="937">
        <f>B622+1</f>
        <v>122</v>
      </c>
      <c r="C624" s="939" t="s">
        <v>2037</v>
      </c>
      <c r="D624" s="953" t="s">
        <v>326</v>
      </c>
      <c r="E624" s="953" t="s">
        <v>181</v>
      </c>
      <c r="F624" s="142" t="s">
        <v>297</v>
      </c>
      <c r="G624" s="128" t="s">
        <v>298</v>
      </c>
      <c r="H624" s="138" t="s">
        <v>2038</v>
      </c>
      <c r="I624" s="469" t="s">
        <v>2425</v>
      </c>
      <c r="J624" s="193" t="s">
        <v>2039</v>
      </c>
      <c r="K624" s="128" t="s">
        <v>205</v>
      </c>
      <c r="L624" s="142" t="s">
        <v>2040</v>
      </c>
      <c r="M624" s="136" t="str">
        <f>VLOOKUP(L624,CódigosRetorno!$A$2:$B$2004,2,FALSE)</f>
        <v>El dato ingresado como valor refrencia del tramo virtual no cumple con el formato establecido.</v>
      </c>
      <c r="N624" s="135" t="s">
        <v>9</v>
      </c>
    </row>
    <row r="625" spans="1:14" x14ac:dyDescent="0.3">
      <c r="A625" s="2"/>
      <c r="B625" s="938"/>
      <c r="C625" s="940"/>
      <c r="D625" s="955"/>
      <c r="E625" s="955"/>
      <c r="F625" s="346" t="s">
        <v>143</v>
      </c>
      <c r="G625" s="134" t="s">
        <v>305</v>
      </c>
      <c r="H625" s="478" t="s">
        <v>1364</v>
      </c>
      <c r="I625" s="457">
        <v>1</v>
      </c>
      <c r="J625" s="193" t="s">
        <v>2015</v>
      </c>
      <c r="K625" s="128" t="s">
        <v>6</v>
      </c>
      <c r="L625" s="142" t="s">
        <v>1946</v>
      </c>
      <c r="M625" s="136" t="str">
        <f>VLOOKUP(L625,CódigosRetorno!$A$2:$B$2004,2,FALSE)</f>
        <v>La moneda del monto de la detracción debe ser PEN</v>
      </c>
      <c r="N625" s="135" t="s">
        <v>9</v>
      </c>
    </row>
    <row r="626" spans="1:14" x14ac:dyDescent="0.3">
      <c r="A626" s="2"/>
      <c r="B626" s="516" t="s">
        <v>2041</v>
      </c>
      <c r="C626" s="510"/>
      <c r="D626" s="506"/>
      <c r="E626" s="506"/>
      <c r="F626" s="507"/>
      <c r="G626" s="504"/>
      <c r="H626" s="510"/>
      <c r="I626" s="469"/>
      <c r="J626" s="526"/>
      <c r="K626" s="507" t="s">
        <v>9</v>
      </c>
      <c r="L626" s="514" t="s">
        <v>9</v>
      </c>
      <c r="M626" s="505" t="str">
        <f>VLOOKUP(L626,CódigosRetorno!$A$2:$B$2004,2,FALSE)</f>
        <v>-</v>
      </c>
      <c r="N626" s="508" t="s">
        <v>9</v>
      </c>
    </row>
    <row r="627" spans="1:14" ht="60" x14ac:dyDescent="0.3">
      <c r="A627" s="2"/>
      <c r="B627" s="936">
        <f>B624+1</f>
        <v>123</v>
      </c>
      <c r="C627" s="972" t="s">
        <v>2042</v>
      </c>
      <c r="D627" s="956" t="s">
        <v>326</v>
      </c>
      <c r="E627" s="956" t="s">
        <v>181</v>
      </c>
      <c r="F627" s="142" t="s">
        <v>297</v>
      </c>
      <c r="G627" s="135" t="s">
        <v>2043</v>
      </c>
      <c r="H627" s="138" t="s">
        <v>2044</v>
      </c>
      <c r="I627" s="469"/>
      <c r="J627" s="193" t="s">
        <v>2045</v>
      </c>
      <c r="K627" s="128" t="s">
        <v>205</v>
      </c>
      <c r="L627" s="142" t="s">
        <v>2046</v>
      </c>
      <c r="M627" s="136" t="str">
        <f>VLOOKUP(L627,CódigosRetorno!$A$2:$B$2004,2,FALSE)</f>
        <v>El dato ingresado como configuración vehicular no cumple con el formato establecido.</v>
      </c>
      <c r="N627" s="135" t="s">
        <v>9</v>
      </c>
    </row>
    <row r="628" spans="1:14" ht="24" x14ac:dyDescent="0.3">
      <c r="A628" s="2"/>
      <c r="B628" s="936"/>
      <c r="C628" s="972"/>
      <c r="D628" s="956"/>
      <c r="E628" s="956"/>
      <c r="F628" s="984"/>
      <c r="G628" s="135" t="s">
        <v>2047</v>
      </c>
      <c r="H628" s="138" t="s">
        <v>1076</v>
      </c>
      <c r="I628" s="469" t="s">
        <v>2425</v>
      </c>
      <c r="J628" s="193" t="s">
        <v>2048</v>
      </c>
      <c r="K628" s="128" t="s">
        <v>205</v>
      </c>
      <c r="L628" s="142" t="s">
        <v>1077</v>
      </c>
      <c r="M628" s="136" t="str">
        <f>VLOOKUP(L628,CódigosRetorno!$A$2:$B$2004,2,FALSE)</f>
        <v>El dato ingresado como atributo @listAgencyName es incorrecto.</v>
      </c>
      <c r="N628" s="135" t="s">
        <v>9</v>
      </c>
    </row>
    <row r="629" spans="1:14" ht="24" x14ac:dyDescent="0.3">
      <c r="A629" s="2"/>
      <c r="B629" s="936"/>
      <c r="C629" s="972"/>
      <c r="D629" s="956"/>
      <c r="E629" s="956"/>
      <c r="F629" s="985"/>
      <c r="G629" s="135" t="s">
        <v>2049</v>
      </c>
      <c r="H629" s="138" t="s">
        <v>1079</v>
      </c>
      <c r="I629" s="469" t="s">
        <v>2425</v>
      </c>
      <c r="J629" s="193" t="s">
        <v>2050</v>
      </c>
      <c r="K629" s="128" t="s">
        <v>205</v>
      </c>
      <c r="L629" s="142" t="s">
        <v>1081</v>
      </c>
      <c r="M629" s="136" t="str">
        <f>VLOOKUP(L629,CódigosRetorno!$A$2:$B$2004,2,FALSE)</f>
        <v>El dato ingresado como atributo @listName es incorrecto.</v>
      </c>
      <c r="N629" s="145" t="s">
        <v>9</v>
      </c>
    </row>
    <row r="630" spans="1:14" ht="36" x14ac:dyDescent="0.3">
      <c r="A630" s="2"/>
      <c r="B630" s="936"/>
      <c r="C630" s="972"/>
      <c r="D630" s="956"/>
      <c r="E630" s="956"/>
      <c r="F630" s="386" t="s">
        <v>327</v>
      </c>
      <c r="G630" s="199" t="s">
        <v>2007</v>
      </c>
      <c r="H630" s="387" t="s">
        <v>2044</v>
      </c>
      <c r="I630" s="469" t="s">
        <v>2425</v>
      </c>
      <c r="J630" s="193"/>
      <c r="K630" s="128"/>
      <c r="L630" s="142" t="s">
        <v>9</v>
      </c>
      <c r="M630" s="136" t="str">
        <f>VLOOKUP(L630,CódigosRetorno!$A$2:$B$2004,2,FALSE)</f>
        <v>-</v>
      </c>
      <c r="N630" s="145" t="s">
        <v>9</v>
      </c>
    </row>
    <row r="631" spans="1:14" ht="48" x14ac:dyDescent="0.3">
      <c r="A631" s="2"/>
      <c r="B631" s="936">
        <f>B627+1</f>
        <v>124</v>
      </c>
      <c r="C631" s="972" t="s">
        <v>2051</v>
      </c>
      <c r="D631" s="956" t="s">
        <v>326</v>
      </c>
      <c r="E631" s="956" t="s">
        <v>181</v>
      </c>
      <c r="F631" s="142" t="s">
        <v>1325</v>
      </c>
      <c r="G631" s="135" t="s">
        <v>2007</v>
      </c>
      <c r="H631" s="138" t="s">
        <v>2052</v>
      </c>
      <c r="I631" s="469">
        <v>1</v>
      </c>
      <c r="J631" s="193" t="s">
        <v>2053</v>
      </c>
      <c r="K631" s="128" t="s">
        <v>205</v>
      </c>
      <c r="L631" s="142" t="s">
        <v>2054</v>
      </c>
      <c r="M631" s="136" t="str">
        <f>VLOOKUP(L631,CódigosRetorno!$A$2:$B$2004,2,FALSE)</f>
        <v>El dato ingresado como tipo de carga util es incorrecto.</v>
      </c>
      <c r="N631" s="135" t="s">
        <v>9</v>
      </c>
    </row>
    <row r="632" spans="1:14" ht="24" x14ac:dyDescent="0.3">
      <c r="A632" s="2"/>
      <c r="B632" s="936"/>
      <c r="C632" s="972"/>
      <c r="D632" s="956"/>
      <c r="E632" s="956"/>
      <c r="F632" s="986" t="s">
        <v>297</v>
      </c>
      <c r="G632" s="936" t="s">
        <v>298</v>
      </c>
      <c r="H632" s="972" t="s">
        <v>2055</v>
      </c>
      <c r="I632" s="983">
        <v>1</v>
      </c>
      <c r="J632" s="193" t="s">
        <v>2056</v>
      </c>
      <c r="K632" s="128" t="s">
        <v>205</v>
      </c>
      <c r="L632" s="142" t="s">
        <v>2057</v>
      </c>
      <c r="M632" s="136" t="str">
        <f>VLOOKUP(L632,CódigosRetorno!$A$2:$B$2004,2,FALSE)</f>
        <v>El XML no contiene el tag o no existe información del valor de la carga en TM.</v>
      </c>
      <c r="N632" s="135" t="s">
        <v>9</v>
      </c>
    </row>
    <row r="633" spans="1:14" ht="36" x14ac:dyDescent="0.3">
      <c r="A633" s="2"/>
      <c r="B633" s="936"/>
      <c r="C633" s="972"/>
      <c r="D633" s="956"/>
      <c r="E633" s="956"/>
      <c r="F633" s="986"/>
      <c r="G633" s="936"/>
      <c r="H633" s="972"/>
      <c r="I633" s="983"/>
      <c r="J633" s="193" t="s">
        <v>2039</v>
      </c>
      <c r="K633" s="128" t="s">
        <v>205</v>
      </c>
      <c r="L633" s="142" t="s">
        <v>2058</v>
      </c>
      <c r="M633" s="136" t="str">
        <f>VLOOKUP(L633,CódigosRetorno!$A$2:$B$2004,2,FALSE)</f>
        <v>El dato ingresado como valor de la carga en TM cumple con el formato establecido.</v>
      </c>
      <c r="N633" s="135" t="s">
        <v>9</v>
      </c>
    </row>
    <row r="634" spans="1:14" ht="24" x14ac:dyDescent="0.3">
      <c r="A634" s="2"/>
      <c r="B634" s="936"/>
      <c r="C634" s="972"/>
      <c r="D634" s="956"/>
      <c r="E634" s="956"/>
      <c r="F634" s="142"/>
      <c r="G634" s="128" t="s">
        <v>1976</v>
      </c>
      <c r="H634" s="143" t="s">
        <v>1498</v>
      </c>
      <c r="I634" s="469">
        <v>1</v>
      </c>
      <c r="J634" s="193" t="s">
        <v>2059</v>
      </c>
      <c r="K634" s="128" t="s">
        <v>205</v>
      </c>
      <c r="L634" s="142" t="s">
        <v>2060</v>
      </c>
      <c r="M634" s="136" t="str">
        <f>VLOOKUP(L634,CódigosRetorno!$A$2:$B$2004,2,FALSE)</f>
        <v>El dato ingresado como unidad de medida de la carga  del vehiculo no corresponde al valor esperado.</v>
      </c>
      <c r="N634" s="135" t="s">
        <v>9</v>
      </c>
    </row>
    <row r="635" spans="1:14" ht="48" x14ac:dyDescent="0.3">
      <c r="A635" s="2"/>
      <c r="B635" s="936">
        <f>B631+1</f>
        <v>125</v>
      </c>
      <c r="C635" s="972" t="s">
        <v>2061</v>
      </c>
      <c r="D635" s="956" t="s">
        <v>326</v>
      </c>
      <c r="E635" s="956" t="s">
        <v>181</v>
      </c>
      <c r="F635" s="142" t="s">
        <v>1325</v>
      </c>
      <c r="G635" s="135" t="s">
        <v>2017</v>
      </c>
      <c r="H635" s="138" t="s">
        <v>2062</v>
      </c>
      <c r="I635" s="469"/>
      <c r="J635" s="193" t="s">
        <v>2053</v>
      </c>
      <c r="K635" s="128" t="s">
        <v>205</v>
      </c>
      <c r="L635" s="142" t="s">
        <v>2054</v>
      </c>
      <c r="M635" s="136" t="str">
        <f>VLOOKUP(L635,CódigosRetorno!$A$2:$B$2004,2,FALSE)</f>
        <v>El dato ingresado como tipo de carga util es incorrecto.</v>
      </c>
      <c r="N635" s="135" t="s">
        <v>9</v>
      </c>
    </row>
    <row r="636" spans="1:14" ht="24" x14ac:dyDescent="0.3">
      <c r="A636" s="2"/>
      <c r="B636" s="936"/>
      <c r="C636" s="972"/>
      <c r="D636" s="956"/>
      <c r="E636" s="956"/>
      <c r="F636" s="986" t="s">
        <v>297</v>
      </c>
      <c r="G636" s="936" t="s">
        <v>298</v>
      </c>
      <c r="H636" s="972" t="s">
        <v>2055</v>
      </c>
      <c r="I636" s="983"/>
      <c r="J636" s="193" t="s">
        <v>2056</v>
      </c>
      <c r="K636" s="128" t="s">
        <v>205</v>
      </c>
      <c r="L636" s="142" t="s">
        <v>2057</v>
      </c>
      <c r="M636" s="136" t="str">
        <f>VLOOKUP(L636,CódigosRetorno!$A$2:$B$2004,2,FALSE)</f>
        <v>El XML no contiene el tag o no existe información del valor de la carga en TM.</v>
      </c>
      <c r="N636" s="135" t="s">
        <v>9</v>
      </c>
    </row>
    <row r="637" spans="1:14" ht="36" x14ac:dyDescent="0.3">
      <c r="A637" s="2"/>
      <c r="B637" s="936"/>
      <c r="C637" s="972"/>
      <c r="D637" s="956"/>
      <c r="E637" s="956"/>
      <c r="F637" s="986"/>
      <c r="G637" s="936"/>
      <c r="H637" s="972"/>
      <c r="I637" s="983"/>
      <c r="J637" s="193" t="s">
        <v>2039</v>
      </c>
      <c r="K637" s="128" t="s">
        <v>205</v>
      </c>
      <c r="L637" s="142" t="s">
        <v>2058</v>
      </c>
      <c r="M637" s="136" t="str">
        <f>VLOOKUP(L637,CódigosRetorno!$A$2:$B$2004,2,FALSE)</f>
        <v>El dato ingresado como valor de la carga en TM cumple con el formato establecido.</v>
      </c>
      <c r="N637" s="135" t="s">
        <v>9</v>
      </c>
    </row>
    <row r="638" spans="1:14" ht="48" x14ac:dyDescent="0.3">
      <c r="A638" s="2"/>
      <c r="B638" s="936"/>
      <c r="C638" s="972"/>
      <c r="D638" s="956"/>
      <c r="E638" s="956"/>
      <c r="F638" s="142"/>
      <c r="G638" s="128" t="s">
        <v>1976</v>
      </c>
      <c r="H638" s="138" t="s">
        <v>2063</v>
      </c>
      <c r="I638" s="469">
        <v>1</v>
      </c>
      <c r="J638" s="193" t="s">
        <v>2059</v>
      </c>
      <c r="K638" s="128" t="s">
        <v>205</v>
      </c>
      <c r="L638" s="142" t="s">
        <v>2060</v>
      </c>
      <c r="M638" s="136" t="str">
        <f>VLOOKUP(L638,CódigosRetorno!$A$2:$B$2004,2,FALSE)</f>
        <v>El dato ingresado como unidad de medida de la carga  del vehiculo no corresponde al valor esperado.</v>
      </c>
      <c r="N638" s="135" t="s">
        <v>9</v>
      </c>
    </row>
    <row r="639" spans="1:14" ht="48" x14ac:dyDescent="0.3">
      <c r="A639" s="2"/>
      <c r="B639" s="937">
        <f>B635+1</f>
        <v>126</v>
      </c>
      <c r="C639" s="939" t="s">
        <v>2064</v>
      </c>
      <c r="D639" s="953" t="s">
        <v>326</v>
      </c>
      <c r="E639" s="953" t="s">
        <v>181</v>
      </c>
      <c r="F639" s="142" t="s">
        <v>1488</v>
      </c>
      <c r="G639" s="135" t="s">
        <v>2065</v>
      </c>
      <c r="H639" s="138" t="s">
        <v>2066</v>
      </c>
      <c r="I639" s="469"/>
      <c r="J639" s="193" t="s">
        <v>183</v>
      </c>
      <c r="K639" s="128" t="s">
        <v>9</v>
      </c>
      <c r="L639" s="142" t="s">
        <v>9</v>
      </c>
      <c r="M639" s="136" t="str">
        <f>VLOOKUP(L639,CódigosRetorno!$A$2:$B$2004,2,FALSE)</f>
        <v>-</v>
      </c>
      <c r="N639" s="135" t="s">
        <v>9</v>
      </c>
    </row>
    <row r="640" spans="1:14" x14ac:dyDescent="0.3">
      <c r="A640" s="2"/>
      <c r="B640" s="938"/>
      <c r="C640" s="940"/>
      <c r="D640" s="955"/>
      <c r="E640" s="955"/>
      <c r="F640" s="346" t="s">
        <v>143</v>
      </c>
      <c r="G640" s="134" t="s">
        <v>305</v>
      </c>
      <c r="H640" s="478" t="s">
        <v>1364</v>
      </c>
      <c r="I640" s="457">
        <v>1</v>
      </c>
      <c r="J640" s="193" t="s">
        <v>2015</v>
      </c>
      <c r="K640" s="128" t="s">
        <v>6</v>
      </c>
      <c r="L640" s="142" t="s">
        <v>1946</v>
      </c>
      <c r="M640" s="136" t="str">
        <f>VLOOKUP(L640,CódigosRetorno!$A$2:$B$2004,2,FALSE)</f>
        <v>La moneda del monto de la detracción debe ser PEN</v>
      </c>
      <c r="N640" s="135" t="s">
        <v>9</v>
      </c>
    </row>
    <row r="641" spans="1:14" ht="36" x14ac:dyDescent="0.3">
      <c r="A641" s="2"/>
      <c r="B641" s="937">
        <f>B639+1</f>
        <v>127</v>
      </c>
      <c r="C641" s="939" t="s">
        <v>2067</v>
      </c>
      <c r="D641" s="953" t="s">
        <v>326</v>
      </c>
      <c r="E641" s="953" t="s">
        <v>181</v>
      </c>
      <c r="F641" s="142" t="s">
        <v>297</v>
      </c>
      <c r="G641" s="135" t="s">
        <v>298</v>
      </c>
      <c r="H641" s="138" t="s">
        <v>2068</v>
      </c>
      <c r="I641" s="469"/>
      <c r="J641" s="193" t="s">
        <v>2039</v>
      </c>
      <c r="K641" s="128" t="s">
        <v>205</v>
      </c>
      <c r="L641" s="142" t="s">
        <v>2069</v>
      </c>
      <c r="M641" s="136" t="str">
        <f>VLOOKUP(L641,CódigosRetorno!$A$2:$B$2004,2,FALSE)</f>
        <v>El dato ingresado como valor referencial de carga util nominal no cumple con el formato establecido.</v>
      </c>
      <c r="N641" s="135" t="s">
        <v>9</v>
      </c>
    </row>
    <row r="642" spans="1:14" x14ac:dyDescent="0.3">
      <c r="A642" s="2"/>
      <c r="B642" s="938"/>
      <c r="C642" s="940"/>
      <c r="D642" s="955"/>
      <c r="E642" s="955"/>
      <c r="F642" s="346" t="s">
        <v>143</v>
      </c>
      <c r="G642" s="134" t="s">
        <v>305</v>
      </c>
      <c r="H642" s="478" t="s">
        <v>1364</v>
      </c>
      <c r="I642" s="457">
        <v>1</v>
      </c>
      <c r="J642" s="193" t="s">
        <v>2015</v>
      </c>
      <c r="K642" s="128" t="s">
        <v>6</v>
      </c>
      <c r="L642" s="142" t="s">
        <v>1946</v>
      </c>
      <c r="M642" s="136" t="str">
        <f>VLOOKUP(L642,CódigosRetorno!$A$2:$B$2004,2,FALSE)</f>
        <v>La moneda del monto de la detracción debe ser PEN</v>
      </c>
      <c r="N642" s="135" t="s">
        <v>9</v>
      </c>
    </row>
    <row r="643" spans="1:14" ht="36" x14ac:dyDescent="0.3">
      <c r="A643" s="2"/>
      <c r="B643" s="135">
        <f>B641+1</f>
        <v>128</v>
      </c>
      <c r="C643" s="136" t="s">
        <v>2070</v>
      </c>
      <c r="D643" s="128" t="s">
        <v>326</v>
      </c>
      <c r="E643" s="128" t="s">
        <v>181</v>
      </c>
      <c r="F643" s="142" t="s">
        <v>2071</v>
      </c>
      <c r="G643" s="135" t="s">
        <v>2072</v>
      </c>
      <c r="H643" s="138" t="s">
        <v>2073</v>
      </c>
      <c r="I643" s="469"/>
      <c r="J643" s="193" t="s">
        <v>183</v>
      </c>
      <c r="K643" s="128" t="s">
        <v>9</v>
      </c>
      <c r="L643" s="142" t="s">
        <v>9</v>
      </c>
      <c r="M643" s="136" t="str">
        <f>VLOOKUP(L643,CódigosRetorno!$A$2:$B$2004,2,FALSE)</f>
        <v>-</v>
      </c>
      <c r="N643" s="135" t="s">
        <v>9</v>
      </c>
    </row>
    <row r="644" spans="1:14" x14ac:dyDescent="0.3">
      <c r="A644" s="2"/>
      <c r="B644" s="516" t="s">
        <v>2074</v>
      </c>
      <c r="C644" s="517"/>
      <c r="D644" s="520"/>
      <c r="E644" s="511"/>
      <c r="F644" s="518" t="s">
        <v>9</v>
      </c>
      <c r="G644" s="518" t="s">
        <v>9</v>
      </c>
      <c r="H644" s="519" t="s">
        <v>9</v>
      </c>
      <c r="I644" s="763"/>
      <c r="J644" s="526" t="s">
        <v>9</v>
      </c>
      <c r="K644" s="507" t="s">
        <v>9</v>
      </c>
      <c r="L644" s="514" t="s">
        <v>9</v>
      </c>
      <c r="M644" s="505" t="str">
        <f>VLOOKUP(L644,CódigosRetorno!$A$2:$B$2004,2,FALSE)</f>
        <v>-</v>
      </c>
      <c r="N644" s="504" t="s">
        <v>9</v>
      </c>
    </row>
    <row r="645" spans="1:14" ht="24" x14ac:dyDescent="0.3">
      <c r="A645" s="2"/>
      <c r="B645" s="936" t="s">
        <v>9040</v>
      </c>
      <c r="C645" s="972" t="s">
        <v>2075</v>
      </c>
      <c r="D645" s="956" t="s">
        <v>326</v>
      </c>
      <c r="E645" s="956" t="s">
        <v>181</v>
      </c>
      <c r="F645" s="142" t="s">
        <v>220</v>
      </c>
      <c r="G645" s="135"/>
      <c r="H645" s="136" t="s">
        <v>1873</v>
      </c>
      <c r="I645" s="121">
        <v>1</v>
      </c>
      <c r="J645" s="193" t="s">
        <v>1340</v>
      </c>
      <c r="K645" s="128" t="s">
        <v>205</v>
      </c>
      <c r="L645" s="142" t="s">
        <v>1341</v>
      </c>
      <c r="M645" s="136" t="str">
        <f>VLOOKUP(L645,CódigosRetorno!$A$2:$B$2004,2,FALSE)</f>
        <v>No existe información en el nombre del concepto.</v>
      </c>
      <c r="N645" s="145" t="s">
        <v>9</v>
      </c>
    </row>
    <row r="646" spans="1:14" ht="36" x14ac:dyDescent="0.3">
      <c r="A646" s="2"/>
      <c r="B646" s="936"/>
      <c r="C646" s="972"/>
      <c r="D646" s="956"/>
      <c r="E646" s="956"/>
      <c r="F646" s="986" t="s">
        <v>658</v>
      </c>
      <c r="G646" s="956" t="s">
        <v>1338</v>
      </c>
      <c r="H646" s="972" t="s">
        <v>1874</v>
      </c>
      <c r="I646" s="1002">
        <v>1</v>
      </c>
      <c r="J646" s="193" t="s">
        <v>2076</v>
      </c>
      <c r="K646" s="128" t="s">
        <v>6</v>
      </c>
      <c r="L646" s="142" t="s">
        <v>2077</v>
      </c>
      <c r="M646" s="136" t="str">
        <f>VLOOKUP(L646,CódigosRetorno!$A$2:$B$2004,2,FALSE)</f>
        <v>El XML no contiene el tag de numero de documentos del huesped.</v>
      </c>
      <c r="N646" s="145" t="s">
        <v>9</v>
      </c>
    </row>
    <row r="647" spans="1:14" ht="36" x14ac:dyDescent="0.3">
      <c r="A647" s="2"/>
      <c r="B647" s="936"/>
      <c r="C647" s="972"/>
      <c r="D647" s="956"/>
      <c r="E647" s="956"/>
      <c r="F647" s="986"/>
      <c r="G647" s="956"/>
      <c r="H647" s="972"/>
      <c r="I647" s="1002"/>
      <c r="J647" s="193" t="s">
        <v>2078</v>
      </c>
      <c r="K647" s="128" t="s">
        <v>6</v>
      </c>
      <c r="L647" s="142" t="s">
        <v>2079</v>
      </c>
      <c r="M647" s="136" t="str">
        <f>VLOOKUP(L647,CódigosRetorno!$A$2:$B$2004,2,FALSE)</f>
        <v>El XML no contiene el tag de tipo de documentos del huesped.</v>
      </c>
      <c r="N647" s="145" t="s">
        <v>9</v>
      </c>
    </row>
    <row r="648" spans="1:14" ht="36" x14ac:dyDescent="0.3">
      <c r="A648" s="2"/>
      <c r="B648" s="936"/>
      <c r="C648" s="972"/>
      <c r="D648" s="956"/>
      <c r="E648" s="956"/>
      <c r="F648" s="986"/>
      <c r="G648" s="956"/>
      <c r="H648" s="972"/>
      <c r="I648" s="1002"/>
      <c r="J648" s="193" t="s">
        <v>2080</v>
      </c>
      <c r="K648" s="128" t="s">
        <v>6</v>
      </c>
      <c r="L648" s="142" t="s">
        <v>2081</v>
      </c>
      <c r="M648" s="136" t="str">
        <f>VLOOKUP(L648,CódigosRetorno!$A$2:$B$2004,2,FALSE)</f>
        <v>El XML no contiene el tag de codigo de pais de emision del documento de identidad</v>
      </c>
      <c r="N648" s="145" t="s">
        <v>9</v>
      </c>
    </row>
    <row r="649" spans="1:14" ht="36" x14ac:dyDescent="0.3">
      <c r="A649" s="2"/>
      <c r="B649" s="936"/>
      <c r="C649" s="972"/>
      <c r="D649" s="956"/>
      <c r="E649" s="956"/>
      <c r="F649" s="986"/>
      <c r="G649" s="956"/>
      <c r="H649" s="972"/>
      <c r="I649" s="1002"/>
      <c r="J649" s="193" t="s">
        <v>2082</v>
      </c>
      <c r="K649" s="128" t="s">
        <v>6</v>
      </c>
      <c r="L649" s="142" t="s">
        <v>2083</v>
      </c>
      <c r="M649" s="136" t="str">
        <f>VLOOKUP(L649,CódigosRetorno!$A$2:$B$2004,2,FALSE)</f>
        <v>El XML no contiene el tag de apellidos y nombres del huesped.</v>
      </c>
      <c r="N649" s="145" t="s">
        <v>9</v>
      </c>
    </row>
    <row r="650" spans="1:14" ht="36" x14ac:dyDescent="0.3">
      <c r="A650" s="2"/>
      <c r="B650" s="936"/>
      <c r="C650" s="972"/>
      <c r="D650" s="956"/>
      <c r="E650" s="956"/>
      <c r="F650" s="986"/>
      <c r="G650" s="956"/>
      <c r="H650" s="972"/>
      <c r="I650" s="1002"/>
      <c r="J650" s="193" t="s">
        <v>2084</v>
      </c>
      <c r="K650" s="128" t="s">
        <v>6</v>
      </c>
      <c r="L650" s="142" t="s">
        <v>2085</v>
      </c>
      <c r="M650" s="136" t="str">
        <f>VLOOKUP(L650,CódigosRetorno!$A$2:$B$2004,2,FALSE)</f>
        <v>El XML no contiene el tag de codigo del pais de residencia.</v>
      </c>
      <c r="N650" s="145" t="s">
        <v>9</v>
      </c>
    </row>
    <row r="651" spans="1:14" ht="24" x14ac:dyDescent="0.3">
      <c r="A651" s="2"/>
      <c r="B651" s="936"/>
      <c r="C651" s="972"/>
      <c r="D651" s="956"/>
      <c r="E651" s="956"/>
      <c r="F651" s="986"/>
      <c r="G651" s="135" t="s">
        <v>1344</v>
      </c>
      <c r="H651" s="136" t="s">
        <v>1079</v>
      </c>
      <c r="I651" s="469" t="s">
        <v>2425</v>
      </c>
      <c r="J651" s="193" t="s">
        <v>1345</v>
      </c>
      <c r="K651" s="128" t="s">
        <v>205</v>
      </c>
      <c r="L651" s="142" t="s">
        <v>1081</v>
      </c>
      <c r="M651" s="136" t="str">
        <f>VLOOKUP(L651,CódigosRetorno!$A$2:$B$2004,2,FALSE)</f>
        <v>El dato ingresado como atributo @listName es incorrecto.</v>
      </c>
      <c r="N651" s="145" t="s">
        <v>9</v>
      </c>
    </row>
    <row r="652" spans="1:14" ht="24" x14ac:dyDescent="0.3">
      <c r="A652" s="2"/>
      <c r="B652" s="936"/>
      <c r="C652" s="972"/>
      <c r="D652" s="956"/>
      <c r="E652" s="956"/>
      <c r="F652" s="986"/>
      <c r="G652" s="135" t="s">
        <v>1056</v>
      </c>
      <c r="H652" s="136" t="s">
        <v>1076</v>
      </c>
      <c r="I652" s="469" t="s">
        <v>2425</v>
      </c>
      <c r="J652" s="193" t="s">
        <v>1058</v>
      </c>
      <c r="K652" s="142" t="s">
        <v>205</v>
      </c>
      <c r="L652" s="144" t="s">
        <v>1077</v>
      </c>
      <c r="M652" s="136" t="str">
        <f>VLOOKUP(L652,CódigosRetorno!$A$2:$B$2004,2,FALSE)</f>
        <v>El dato ingresado como atributo @listAgencyName es incorrecto.</v>
      </c>
      <c r="N652" s="145" t="s">
        <v>9</v>
      </c>
    </row>
    <row r="653" spans="1:14" ht="36" x14ac:dyDescent="0.3">
      <c r="A653" s="2"/>
      <c r="B653" s="936"/>
      <c r="C653" s="972"/>
      <c r="D653" s="956"/>
      <c r="E653" s="956"/>
      <c r="F653" s="986"/>
      <c r="G653" s="145" t="s">
        <v>1346</v>
      </c>
      <c r="H653" s="92" t="s">
        <v>1083</v>
      </c>
      <c r="I653" s="469" t="s">
        <v>2425</v>
      </c>
      <c r="J653" s="193" t="s">
        <v>1347</v>
      </c>
      <c r="K653" s="142" t="s">
        <v>205</v>
      </c>
      <c r="L653" s="144" t="s">
        <v>1085</v>
      </c>
      <c r="M653" s="136" t="str">
        <f>VLOOKUP(L653,CódigosRetorno!$A$2:$B$2004,2,FALSE)</f>
        <v>El dato ingresado como atributo @listURI es incorrecto.</v>
      </c>
      <c r="N653" s="145" t="s">
        <v>9</v>
      </c>
    </row>
    <row r="654" spans="1:14" ht="24" x14ac:dyDescent="0.3">
      <c r="A654" s="2"/>
      <c r="B654" s="936"/>
      <c r="C654" s="972"/>
      <c r="D654" s="956"/>
      <c r="E654" s="956"/>
      <c r="F654" s="986" t="s">
        <v>2086</v>
      </c>
      <c r="G654" s="986" t="s">
        <v>2087</v>
      </c>
      <c r="H654" s="972" t="s">
        <v>2088</v>
      </c>
      <c r="I654" s="1002">
        <v>1</v>
      </c>
      <c r="J654" s="193" t="s">
        <v>2089</v>
      </c>
      <c r="K654" s="128" t="s">
        <v>6</v>
      </c>
      <c r="L654" s="142" t="s">
        <v>1350</v>
      </c>
      <c r="M654" s="136" t="str">
        <f>VLOOKUP(L654,CódigosRetorno!$A$2:$B$2004,2,FALSE)</f>
        <v>El XML no contiene tag o no existe información del valor del concepto por linea.</v>
      </c>
      <c r="N654" s="135" t="s">
        <v>9</v>
      </c>
    </row>
    <row r="655" spans="1:14" ht="24" x14ac:dyDescent="0.3">
      <c r="A655" s="2"/>
      <c r="B655" s="936"/>
      <c r="C655" s="972"/>
      <c r="D655" s="956"/>
      <c r="E655" s="956"/>
      <c r="F655" s="986"/>
      <c r="G655" s="986"/>
      <c r="H655" s="972"/>
      <c r="I655" s="1002"/>
      <c r="J655" s="193" t="s">
        <v>2090</v>
      </c>
      <c r="K655" s="128" t="s">
        <v>205</v>
      </c>
      <c r="L655" s="142" t="s">
        <v>1878</v>
      </c>
      <c r="M655" s="136" t="str">
        <f>VLOOKUP(L655,CódigosRetorno!$A$2:$B$2004,2,FALSE)</f>
        <v>El dato ingresado como valor del concepto de la linea no cumple con el formato establecido.</v>
      </c>
      <c r="N655" s="135" t="s">
        <v>1832</v>
      </c>
    </row>
    <row r="656" spans="1:14" ht="24" x14ac:dyDescent="0.3">
      <c r="A656" s="2"/>
      <c r="B656" s="936"/>
      <c r="C656" s="972"/>
      <c r="D656" s="956"/>
      <c r="E656" s="956"/>
      <c r="F656" s="986"/>
      <c r="G656" s="986"/>
      <c r="H656" s="972"/>
      <c r="I656" s="1002"/>
      <c r="J656" s="193" t="s">
        <v>2091</v>
      </c>
      <c r="K656" s="128" t="s">
        <v>205</v>
      </c>
      <c r="L656" s="142" t="s">
        <v>1878</v>
      </c>
      <c r="M656" s="136" t="str">
        <f>VLOOKUP(L656,CódigosRetorno!$A$2:$B$2004,2,FALSE)</f>
        <v>El dato ingresado como valor del concepto de la linea no cumple con el formato establecido.</v>
      </c>
      <c r="N656" s="135" t="s">
        <v>1164</v>
      </c>
    </row>
    <row r="657" spans="1:14" ht="24" x14ac:dyDescent="0.3">
      <c r="A657" s="2"/>
      <c r="B657" s="936"/>
      <c r="C657" s="972"/>
      <c r="D657" s="956"/>
      <c r="E657" s="956"/>
      <c r="F657" s="986"/>
      <c r="G657" s="986"/>
      <c r="H657" s="972"/>
      <c r="I657" s="1002"/>
      <c r="J657" s="193" t="s">
        <v>2092</v>
      </c>
      <c r="K657" s="128" t="s">
        <v>205</v>
      </c>
      <c r="L657" s="142" t="s">
        <v>1878</v>
      </c>
      <c r="M657" s="136" t="str">
        <f>VLOOKUP(L657,CódigosRetorno!$A$2:$B$2004,2,FALSE)</f>
        <v>El dato ingresado como valor del concepto de la linea no cumple con el formato establecido.</v>
      </c>
      <c r="N657" s="135" t="s">
        <v>1164</v>
      </c>
    </row>
    <row r="658" spans="1:14" ht="60" x14ac:dyDescent="0.3">
      <c r="A658" s="2"/>
      <c r="B658" s="936"/>
      <c r="C658" s="972"/>
      <c r="D658" s="956"/>
      <c r="E658" s="956"/>
      <c r="F658" s="986"/>
      <c r="G658" s="986"/>
      <c r="H658" s="972"/>
      <c r="I658" s="1002"/>
      <c r="J658" s="193" t="s">
        <v>2093</v>
      </c>
      <c r="K658" s="128" t="s">
        <v>205</v>
      </c>
      <c r="L658" s="142" t="s">
        <v>1878</v>
      </c>
      <c r="M658" s="136" t="str">
        <f>VLOOKUP(L658,CódigosRetorno!$A$2:$B$2004,2,FALSE)</f>
        <v>El dato ingresado como valor del concepto de la linea no cumple con el formato establecido.</v>
      </c>
      <c r="N658" s="145" t="s">
        <v>9</v>
      </c>
    </row>
    <row r="659" spans="1:14" ht="60" x14ac:dyDescent="0.3">
      <c r="A659" s="2"/>
      <c r="B659" s="936"/>
      <c r="C659" s="972"/>
      <c r="D659" s="956"/>
      <c r="E659" s="956"/>
      <c r="F659" s="986"/>
      <c r="G659" s="986"/>
      <c r="H659" s="972"/>
      <c r="I659" s="1002"/>
      <c r="J659" s="193" t="s">
        <v>2094</v>
      </c>
      <c r="K659" s="128" t="s">
        <v>205</v>
      </c>
      <c r="L659" s="142" t="s">
        <v>1878</v>
      </c>
      <c r="M659" s="136" t="str">
        <f>VLOOKUP(L659,CódigosRetorno!$A$2:$B$2004,2,FALSE)</f>
        <v>El dato ingresado como valor del concepto de la linea no cumple con el formato establecido.</v>
      </c>
      <c r="N659" s="145" t="s">
        <v>9</v>
      </c>
    </row>
    <row r="660" spans="1:14" ht="24" x14ac:dyDescent="0.3">
      <c r="A660" s="2"/>
      <c r="B660" s="936" t="s">
        <v>9041</v>
      </c>
      <c r="C660" s="972" t="s">
        <v>2095</v>
      </c>
      <c r="D660" s="956" t="s">
        <v>326</v>
      </c>
      <c r="E660" s="956" t="s">
        <v>181</v>
      </c>
      <c r="F660" s="142" t="s">
        <v>220</v>
      </c>
      <c r="G660" s="135"/>
      <c r="H660" s="136" t="s">
        <v>1873</v>
      </c>
      <c r="I660" s="121">
        <v>1</v>
      </c>
      <c r="J660" s="193" t="s">
        <v>1340</v>
      </c>
      <c r="K660" s="128" t="s">
        <v>205</v>
      </c>
      <c r="L660" s="142" t="s">
        <v>1341</v>
      </c>
      <c r="M660" s="136" t="str">
        <f>VLOOKUP(L660,CódigosRetorno!$A$2:$B$2004,2,FALSE)</f>
        <v>No existe información en el nombre del concepto.</v>
      </c>
      <c r="N660" s="145" t="s">
        <v>9</v>
      </c>
    </row>
    <row r="661" spans="1:14" ht="36" x14ac:dyDescent="0.3">
      <c r="A661" s="2"/>
      <c r="B661" s="936"/>
      <c r="C661" s="972"/>
      <c r="D661" s="956"/>
      <c r="E661" s="956"/>
      <c r="F661" s="986" t="s">
        <v>658</v>
      </c>
      <c r="G661" s="956" t="s">
        <v>1338</v>
      </c>
      <c r="H661" s="972" t="s">
        <v>1874</v>
      </c>
      <c r="I661" s="987">
        <v>1</v>
      </c>
      <c r="J661" s="193" t="s">
        <v>2096</v>
      </c>
      <c r="K661" s="128" t="s">
        <v>6</v>
      </c>
      <c r="L661" s="142" t="s">
        <v>2097</v>
      </c>
      <c r="M661" s="136" t="str">
        <f>VLOOKUP(L661,CódigosRetorno!$A$2:$B$2004,2,FALSE)</f>
        <v>El XML no contiene el tag de fecha de ingreso del pais.</v>
      </c>
      <c r="N661" s="145" t="s">
        <v>9</v>
      </c>
    </row>
    <row r="662" spans="1:14" ht="36" x14ac:dyDescent="0.3">
      <c r="A662" s="2"/>
      <c r="B662" s="936"/>
      <c r="C662" s="972"/>
      <c r="D662" s="956"/>
      <c r="E662" s="956"/>
      <c r="F662" s="986"/>
      <c r="G662" s="956"/>
      <c r="H662" s="972"/>
      <c r="I662" s="987"/>
      <c r="J662" s="193" t="s">
        <v>2098</v>
      </c>
      <c r="K662" s="128" t="s">
        <v>6</v>
      </c>
      <c r="L662" s="142" t="s">
        <v>2099</v>
      </c>
      <c r="M662" s="136" t="str">
        <f>VLOOKUP(L662,CódigosRetorno!$A$2:$B$2004,2,FALSE)</f>
        <v>El XML no contiene el tag de fecha de ingreso al establecimiento.</v>
      </c>
      <c r="N662" s="145" t="s">
        <v>9</v>
      </c>
    </row>
    <row r="663" spans="1:14" ht="36" x14ac:dyDescent="0.3">
      <c r="A663" s="2"/>
      <c r="B663" s="936"/>
      <c r="C663" s="972"/>
      <c r="D663" s="956"/>
      <c r="E663" s="956"/>
      <c r="F663" s="986"/>
      <c r="G663" s="956"/>
      <c r="H663" s="972"/>
      <c r="I663" s="987"/>
      <c r="J663" s="193" t="s">
        <v>2100</v>
      </c>
      <c r="K663" s="128" t="s">
        <v>6</v>
      </c>
      <c r="L663" s="142" t="s">
        <v>2101</v>
      </c>
      <c r="M663" s="136" t="str">
        <f>VLOOKUP(L663,CódigosRetorno!$A$2:$B$2004,2,FALSE)</f>
        <v>El XML no contiene el tag de fecha de salida del establecimiento.</v>
      </c>
      <c r="N663" s="145" t="s">
        <v>9</v>
      </c>
    </row>
    <row r="664" spans="1:14" ht="36" x14ac:dyDescent="0.3">
      <c r="A664" s="2"/>
      <c r="B664" s="936"/>
      <c r="C664" s="972"/>
      <c r="D664" s="956"/>
      <c r="E664" s="956"/>
      <c r="F664" s="986"/>
      <c r="G664" s="956"/>
      <c r="H664" s="972"/>
      <c r="I664" s="988"/>
      <c r="J664" s="193" t="s">
        <v>2102</v>
      </c>
      <c r="K664" s="128" t="s">
        <v>6</v>
      </c>
      <c r="L664" s="142" t="s">
        <v>2103</v>
      </c>
      <c r="M664" s="136" t="str">
        <f>VLOOKUP(L664,CódigosRetorno!$A$2:$B$2004,2,FALSE)</f>
        <v>El XML no contiene el tag de fecha de consumo.</v>
      </c>
      <c r="N664" s="145" t="s">
        <v>9</v>
      </c>
    </row>
    <row r="665" spans="1:14" ht="24" x14ac:dyDescent="0.3">
      <c r="A665" s="2"/>
      <c r="B665" s="936"/>
      <c r="C665" s="972"/>
      <c r="D665" s="956"/>
      <c r="E665" s="956"/>
      <c r="F665" s="956"/>
      <c r="G665" s="135" t="s">
        <v>1344</v>
      </c>
      <c r="H665" s="136" t="s">
        <v>1079</v>
      </c>
      <c r="I665" s="469" t="s">
        <v>2425</v>
      </c>
      <c r="J665" s="193" t="s">
        <v>1345</v>
      </c>
      <c r="K665" s="128" t="s">
        <v>205</v>
      </c>
      <c r="L665" s="142" t="s">
        <v>1081</v>
      </c>
      <c r="M665" s="136" t="str">
        <f>VLOOKUP(L665,CódigosRetorno!$A$2:$B$2004,2,FALSE)</f>
        <v>El dato ingresado como atributo @listName es incorrecto.</v>
      </c>
      <c r="N665" s="145" t="s">
        <v>9</v>
      </c>
    </row>
    <row r="666" spans="1:14" ht="24" x14ac:dyDescent="0.3">
      <c r="A666" s="2"/>
      <c r="B666" s="936"/>
      <c r="C666" s="972"/>
      <c r="D666" s="956"/>
      <c r="E666" s="956"/>
      <c r="F666" s="956"/>
      <c r="G666" s="135" t="s">
        <v>1056</v>
      </c>
      <c r="H666" s="136" t="s">
        <v>1076</v>
      </c>
      <c r="I666" s="469" t="s">
        <v>2425</v>
      </c>
      <c r="J666" s="193" t="s">
        <v>1058</v>
      </c>
      <c r="K666" s="142" t="s">
        <v>205</v>
      </c>
      <c r="L666" s="144" t="s">
        <v>1077</v>
      </c>
      <c r="M666" s="136" t="str">
        <f>VLOOKUP(L666,CódigosRetorno!$A$2:$B$2004,2,FALSE)</f>
        <v>El dato ingresado como atributo @listAgencyName es incorrecto.</v>
      </c>
      <c r="N666" s="145" t="s">
        <v>9</v>
      </c>
    </row>
    <row r="667" spans="1:14" ht="36" x14ac:dyDescent="0.3">
      <c r="A667" s="2"/>
      <c r="B667" s="936"/>
      <c r="C667" s="972"/>
      <c r="D667" s="956"/>
      <c r="E667" s="956"/>
      <c r="F667" s="956"/>
      <c r="G667" s="145" t="s">
        <v>1346</v>
      </c>
      <c r="H667" s="92" t="s">
        <v>1083</v>
      </c>
      <c r="I667" s="469" t="s">
        <v>2425</v>
      </c>
      <c r="J667" s="193" t="s">
        <v>1347</v>
      </c>
      <c r="K667" s="142" t="s">
        <v>205</v>
      </c>
      <c r="L667" s="144" t="s">
        <v>1085</v>
      </c>
      <c r="M667" s="136" t="str">
        <f>VLOOKUP(L667,CódigosRetorno!$A$2:$B$2004,2,FALSE)</f>
        <v>El dato ingresado como atributo @listURI es incorrecto.</v>
      </c>
      <c r="N667" s="145" t="s">
        <v>9</v>
      </c>
    </row>
    <row r="668" spans="1:14" ht="24" x14ac:dyDescent="0.3">
      <c r="A668" s="2"/>
      <c r="B668" s="936"/>
      <c r="C668" s="972"/>
      <c r="D668" s="956"/>
      <c r="E668" s="956"/>
      <c r="F668" s="986" t="s">
        <v>176</v>
      </c>
      <c r="G668" s="986" t="s">
        <v>177</v>
      </c>
      <c r="H668" s="972" t="s">
        <v>2104</v>
      </c>
      <c r="I668" s="999">
        <v>1</v>
      </c>
      <c r="J668" s="193" t="s">
        <v>2105</v>
      </c>
      <c r="K668" s="128" t="s">
        <v>6</v>
      </c>
      <c r="L668" s="142" t="s">
        <v>1898</v>
      </c>
      <c r="M668" s="136" t="str">
        <f>VLOOKUP(L668,CódigosRetorno!$A$2:$B$2004,2,FALSE)</f>
        <v>El XML no contiene tag de la fecha del concepto por linea.</v>
      </c>
      <c r="N668" s="135" t="s">
        <v>9</v>
      </c>
    </row>
    <row r="669" spans="1:14" ht="24" x14ac:dyDescent="0.3">
      <c r="A669" s="2"/>
      <c r="B669" s="936"/>
      <c r="C669" s="972"/>
      <c r="D669" s="956"/>
      <c r="E669" s="956"/>
      <c r="F669" s="986"/>
      <c r="G669" s="986"/>
      <c r="H669" s="972"/>
      <c r="I669" s="987"/>
      <c r="J669" s="193" t="s">
        <v>2106</v>
      </c>
      <c r="K669" s="128" t="s">
        <v>6</v>
      </c>
      <c r="L669" s="142" t="s">
        <v>1898</v>
      </c>
      <c r="M669" s="136" t="str">
        <f>VLOOKUP(L669,CódigosRetorno!$A$2:$B$2004,2,FALSE)</f>
        <v>El XML no contiene tag de la fecha del concepto por linea.</v>
      </c>
      <c r="N669" s="135" t="s">
        <v>9</v>
      </c>
    </row>
    <row r="670" spans="1:14" ht="24" x14ac:dyDescent="0.3">
      <c r="A670" s="2"/>
      <c r="B670" s="936"/>
      <c r="C670" s="972"/>
      <c r="D670" s="956"/>
      <c r="E670" s="956"/>
      <c r="F670" s="986"/>
      <c r="G670" s="986"/>
      <c r="H670" s="972"/>
      <c r="I670" s="987"/>
      <c r="J670" s="193" t="s">
        <v>2107</v>
      </c>
      <c r="K670" s="128" t="s">
        <v>6</v>
      </c>
      <c r="L670" s="142" t="s">
        <v>1898</v>
      </c>
      <c r="M670" s="136" t="str">
        <f>VLOOKUP(L670,CódigosRetorno!$A$2:$B$2004,2,FALSE)</f>
        <v>El XML no contiene tag de la fecha del concepto por linea.</v>
      </c>
      <c r="N670" s="135" t="s">
        <v>9</v>
      </c>
    </row>
    <row r="671" spans="1:14" ht="24" x14ac:dyDescent="0.3">
      <c r="A671" s="2"/>
      <c r="B671" s="936"/>
      <c r="C671" s="972"/>
      <c r="D671" s="956"/>
      <c r="E671" s="956"/>
      <c r="F671" s="986"/>
      <c r="G671" s="986"/>
      <c r="H671" s="972"/>
      <c r="I671" s="987"/>
      <c r="J671" s="193" t="s">
        <v>2108</v>
      </c>
      <c r="K671" s="128" t="s">
        <v>6</v>
      </c>
      <c r="L671" s="142" t="s">
        <v>1898</v>
      </c>
      <c r="M671" s="136" t="str">
        <f>VLOOKUP(L671,CódigosRetorno!$A$2:$B$2004,2,FALSE)</f>
        <v>El XML no contiene tag de la fecha del concepto por linea.</v>
      </c>
      <c r="N671" s="135" t="s">
        <v>9</v>
      </c>
    </row>
    <row r="672" spans="1:14" ht="48" x14ac:dyDescent="0.3">
      <c r="A672" s="2"/>
      <c r="B672" s="936"/>
      <c r="C672" s="972"/>
      <c r="D672" s="956"/>
      <c r="E672" s="956"/>
      <c r="F672" s="986"/>
      <c r="G672" s="986"/>
      <c r="H672" s="972"/>
      <c r="I672" s="988"/>
      <c r="J672" s="193" t="s">
        <v>2109</v>
      </c>
      <c r="K672" s="128" t="s">
        <v>205</v>
      </c>
      <c r="L672" s="144" t="s">
        <v>2110</v>
      </c>
      <c r="M672" s="136" t="str">
        <f>VLOOKUP(L672,CódigosRetorno!$A$2:$B$2004,2,FALSE)</f>
        <v>La fecha de ingreso al establecimiento es mayor a la fecha de salida al establecimiento.</v>
      </c>
      <c r="N672" s="145" t="s">
        <v>9</v>
      </c>
    </row>
    <row r="673" spans="1:14" ht="24" x14ac:dyDescent="0.3">
      <c r="A673" s="2"/>
      <c r="B673" s="937">
        <v>138</v>
      </c>
      <c r="C673" s="939" t="s">
        <v>2111</v>
      </c>
      <c r="D673" s="953" t="s">
        <v>326</v>
      </c>
      <c r="E673" s="953" t="s">
        <v>181</v>
      </c>
      <c r="F673" s="135" t="s">
        <v>220</v>
      </c>
      <c r="G673" s="135"/>
      <c r="H673" s="136" t="s">
        <v>1873</v>
      </c>
      <c r="I673" s="469" t="s">
        <v>2425</v>
      </c>
      <c r="J673" s="193" t="s">
        <v>1340</v>
      </c>
      <c r="K673" s="128" t="s">
        <v>205</v>
      </c>
      <c r="L673" s="142" t="s">
        <v>1341</v>
      </c>
      <c r="M673" s="136" t="str">
        <f>VLOOKUP(L673,CódigosRetorno!$A$2:$B$2004,2,FALSE)</f>
        <v>No existe información en el nombre del concepto.</v>
      </c>
      <c r="N673" s="145" t="s">
        <v>9</v>
      </c>
    </row>
    <row r="674" spans="1:14" ht="36" x14ac:dyDescent="0.3">
      <c r="A674" s="2"/>
      <c r="B674" s="948"/>
      <c r="C674" s="949"/>
      <c r="D674" s="954"/>
      <c r="E674" s="954"/>
      <c r="F674" s="142" t="s">
        <v>658</v>
      </c>
      <c r="G674" s="128" t="s">
        <v>1338</v>
      </c>
      <c r="H674" s="136" t="s">
        <v>1874</v>
      </c>
      <c r="I674" s="121"/>
      <c r="J674" s="193" t="s">
        <v>2112</v>
      </c>
      <c r="K674" s="128" t="s">
        <v>6</v>
      </c>
      <c r="L674" s="142" t="s">
        <v>2113</v>
      </c>
      <c r="M674" s="136" t="str">
        <f>VLOOKUP(L674,CódigosRetorno!$A$2:$B$2004,2,FALSE)</f>
        <v>El XML no contiene el tag de numero de dias de permanencia.</v>
      </c>
      <c r="N674" s="145" t="s">
        <v>9</v>
      </c>
    </row>
    <row r="675" spans="1:14" ht="24" x14ac:dyDescent="0.3">
      <c r="A675" s="2"/>
      <c r="B675" s="948"/>
      <c r="C675" s="949"/>
      <c r="D675" s="954"/>
      <c r="E675" s="954"/>
      <c r="F675" s="986"/>
      <c r="G675" s="135" t="s">
        <v>1344</v>
      </c>
      <c r="H675" s="136" t="s">
        <v>1079</v>
      </c>
      <c r="I675" s="469" t="s">
        <v>2425</v>
      </c>
      <c r="J675" s="193" t="s">
        <v>1345</v>
      </c>
      <c r="K675" s="128" t="s">
        <v>205</v>
      </c>
      <c r="L675" s="142" t="s">
        <v>1081</v>
      </c>
      <c r="M675" s="136" t="str">
        <f>VLOOKUP(L675,CódigosRetorno!$A$2:$B$2004,2,FALSE)</f>
        <v>El dato ingresado como atributo @listName es incorrecto.</v>
      </c>
      <c r="N675" s="145" t="s">
        <v>9</v>
      </c>
    </row>
    <row r="676" spans="1:14" ht="24" x14ac:dyDescent="0.3">
      <c r="A676" s="2"/>
      <c r="B676" s="948"/>
      <c r="C676" s="949"/>
      <c r="D676" s="954"/>
      <c r="E676" s="954"/>
      <c r="F676" s="986"/>
      <c r="G676" s="135" t="s">
        <v>1056</v>
      </c>
      <c r="H676" s="136" t="s">
        <v>1076</v>
      </c>
      <c r="I676" s="469" t="s">
        <v>2425</v>
      </c>
      <c r="J676" s="193" t="s">
        <v>1058</v>
      </c>
      <c r="K676" s="142" t="s">
        <v>205</v>
      </c>
      <c r="L676" s="144" t="s">
        <v>1077</v>
      </c>
      <c r="M676" s="136" t="str">
        <f>VLOOKUP(L676,CódigosRetorno!$A$2:$B$2004,2,FALSE)</f>
        <v>El dato ingresado como atributo @listAgencyName es incorrecto.</v>
      </c>
      <c r="N676" s="145" t="s">
        <v>9</v>
      </c>
    </row>
    <row r="677" spans="1:14" ht="36" x14ac:dyDescent="0.3">
      <c r="A677" s="2"/>
      <c r="B677" s="948"/>
      <c r="C677" s="949"/>
      <c r="D677" s="954"/>
      <c r="E677" s="954"/>
      <c r="F677" s="986"/>
      <c r="G677" s="145" t="s">
        <v>1346</v>
      </c>
      <c r="H677" s="92" t="s">
        <v>1083</v>
      </c>
      <c r="I677" s="469" t="s">
        <v>2425</v>
      </c>
      <c r="J677" s="193" t="s">
        <v>1347</v>
      </c>
      <c r="K677" s="142" t="s">
        <v>205</v>
      </c>
      <c r="L677" s="144" t="s">
        <v>1085</v>
      </c>
      <c r="M677" s="136" t="str">
        <f>VLOOKUP(L677,CódigosRetorno!$A$2:$B$2004,2,FALSE)</f>
        <v>El dato ingresado como atributo @listURI es incorrecto.</v>
      </c>
      <c r="N677" s="145" t="s">
        <v>9</v>
      </c>
    </row>
    <row r="678" spans="1:14" ht="24" x14ac:dyDescent="0.3">
      <c r="A678" s="2"/>
      <c r="B678" s="948"/>
      <c r="C678" s="949"/>
      <c r="D678" s="954"/>
      <c r="E678" s="954"/>
      <c r="F678" s="986" t="s">
        <v>2114</v>
      </c>
      <c r="G678" s="986"/>
      <c r="H678" s="972" t="s">
        <v>2115</v>
      </c>
      <c r="I678" s="1000"/>
      <c r="J678" s="193" t="s">
        <v>2116</v>
      </c>
      <c r="K678" s="128" t="s">
        <v>6</v>
      </c>
      <c r="L678" s="144" t="s">
        <v>1973</v>
      </c>
      <c r="M678" s="136" t="str">
        <f>VLOOKUP(L678,CódigosRetorno!$A$2:$B$2004,2,FALSE)</f>
        <v>El XML no contiene tag de la cantidad del concepto por linea.</v>
      </c>
      <c r="N678" s="145" t="s">
        <v>9</v>
      </c>
    </row>
    <row r="679" spans="1:14" ht="24" x14ac:dyDescent="0.3">
      <c r="A679" s="2"/>
      <c r="B679" s="948"/>
      <c r="C679" s="949"/>
      <c r="D679" s="954"/>
      <c r="E679" s="954"/>
      <c r="F679" s="986"/>
      <c r="G679" s="986"/>
      <c r="H679" s="972"/>
      <c r="I679" s="1001"/>
      <c r="J679" s="193" t="s">
        <v>2117</v>
      </c>
      <c r="K679" s="128" t="s">
        <v>205</v>
      </c>
      <c r="L679" s="144" t="s">
        <v>1975</v>
      </c>
      <c r="M679" s="136" t="str">
        <f>VLOOKUP(L679,CódigosRetorno!$A$2:$B$2004,2,FALSE)</f>
        <v>El dato ingresado como cantidad del concepto de la linea no cumple con el formato establecido.</v>
      </c>
      <c r="N679" s="145" t="s">
        <v>9</v>
      </c>
    </row>
    <row r="680" spans="1:14" ht="24" x14ac:dyDescent="0.3">
      <c r="A680" s="2"/>
      <c r="B680" s="938"/>
      <c r="C680" s="940"/>
      <c r="D680" s="955"/>
      <c r="E680" s="955"/>
      <c r="F680" s="142"/>
      <c r="G680" s="142" t="s">
        <v>2118</v>
      </c>
      <c r="H680" s="143" t="s">
        <v>1498</v>
      </c>
      <c r="I680" s="768"/>
      <c r="J680" s="193" t="s">
        <v>2119</v>
      </c>
      <c r="K680" s="128" t="s">
        <v>205</v>
      </c>
      <c r="L680" s="144" t="s">
        <v>2120</v>
      </c>
      <c r="M680" s="136" t="str">
        <f>VLOOKUP(L680,CódigosRetorno!$A$2:$B$2004,2,FALSE)</f>
        <v>El dato ingresado como unidad de medida de los dias de permanencia no corresponde al valor esperado.</v>
      </c>
      <c r="N680" s="145" t="s">
        <v>9</v>
      </c>
    </row>
    <row r="681" spans="1:14" x14ac:dyDescent="0.3">
      <c r="A681" s="2"/>
      <c r="B681" s="516" t="s">
        <v>2121</v>
      </c>
      <c r="C681" s="517"/>
      <c r="D681" s="516"/>
      <c r="E681" s="516"/>
      <c r="F681" s="516" t="s">
        <v>9</v>
      </c>
      <c r="G681" s="516" t="s">
        <v>9</v>
      </c>
      <c r="H681" s="516"/>
      <c r="I681" s="469"/>
      <c r="J681" s="526"/>
      <c r="K681" s="507" t="s">
        <v>9</v>
      </c>
      <c r="L681" s="514" t="s">
        <v>9</v>
      </c>
      <c r="M681" s="505" t="str">
        <f>VLOOKUP(L681,CódigosRetorno!$A$2:$B$2004,2,FALSE)</f>
        <v>-</v>
      </c>
      <c r="N681" s="508" t="s">
        <v>9</v>
      </c>
    </row>
    <row r="682" spans="1:14" ht="24" x14ac:dyDescent="0.3">
      <c r="A682" s="2"/>
      <c r="B682" s="936" t="s">
        <v>9042</v>
      </c>
      <c r="C682" s="972" t="s">
        <v>2122</v>
      </c>
      <c r="D682" s="956" t="s">
        <v>326</v>
      </c>
      <c r="E682" s="956" t="s">
        <v>181</v>
      </c>
      <c r="F682" s="142" t="s">
        <v>220</v>
      </c>
      <c r="G682" s="135"/>
      <c r="H682" s="136" t="s">
        <v>1873</v>
      </c>
      <c r="I682" s="469">
        <v>1</v>
      </c>
      <c r="J682" s="193" t="s">
        <v>1340</v>
      </c>
      <c r="K682" s="128" t="s">
        <v>205</v>
      </c>
      <c r="L682" s="142" t="s">
        <v>1341</v>
      </c>
      <c r="M682" s="136" t="str">
        <f>VLOOKUP(L682,CódigosRetorno!$A$2:$B$2004,2,FALSE)</f>
        <v>No existe información en el nombre del concepto.</v>
      </c>
      <c r="N682" s="145" t="s">
        <v>9</v>
      </c>
    </row>
    <row r="683" spans="1:14" ht="36" x14ac:dyDescent="0.3">
      <c r="A683" s="2"/>
      <c r="B683" s="936"/>
      <c r="C683" s="972"/>
      <c r="D683" s="956"/>
      <c r="E683" s="956"/>
      <c r="F683" s="986" t="s">
        <v>658</v>
      </c>
      <c r="G683" s="956" t="s">
        <v>1338</v>
      </c>
      <c r="H683" s="972" t="s">
        <v>1874</v>
      </c>
      <c r="I683" s="983"/>
      <c r="J683" s="193" t="s">
        <v>2123</v>
      </c>
      <c r="K683" s="128" t="s">
        <v>6</v>
      </c>
      <c r="L683" s="142" t="s">
        <v>2081</v>
      </c>
      <c r="M683" s="136" t="str">
        <f>VLOOKUP(L683,CódigosRetorno!$A$2:$B$2004,2,FALSE)</f>
        <v>El XML no contiene el tag de codigo de pais de emision del documento de identidad</v>
      </c>
      <c r="N683" s="145" t="s">
        <v>9</v>
      </c>
    </row>
    <row r="684" spans="1:14" ht="36" x14ac:dyDescent="0.3">
      <c r="A684" s="2"/>
      <c r="B684" s="936"/>
      <c r="C684" s="972"/>
      <c r="D684" s="956"/>
      <c r="E684" s="956"/>
      <c r="F684" s="986"/>
      <c r="G684" s="956"/>
      <c r="H684" s="972"/>
      <c r="I684" s="983"/>
      <c r="J684" s="193" t="s">
        <v>2124</v>
      </c>
      <c r="K684" s="128" t="s">
        <v>6</v>
      </c>
      <c r="L684" s="142" t="s">
        <v>2083</v>
      </c>
      <c r="M684" s="136" t="str">
        <f>VLOOKUP(L684,CódigosRetorno!$A$2:$B$2004,2,FALSE)</f>
        <v>El XML no contiene el tag de apellidos y nombres del huesped.</v>
      </c>
      <c r="N684" s="145" t="s">
        <v>9</v>
      </c>
    </row>
    <row r="685" spans="1:14" ht="36" x14ac:dyDescent="0.3">
      <c r="A685" s="2"/>
      <c r="B685" s="936"/>
      <c r="C685" s="972"/>
      <c r="D685" s="956"/>
      <c r="E685" s="956"/>
      <c r="F685" s="986"/>
      <c r="G685" s="956"/>
      <c r="H685" s="972"/>
      <c r="I685" s="983"/>
      <c r="J685" s="193" t="s">
        <v>2125</v>
      </c>
      <c r="K685" s="128" t="s">
        <v>6</v>
      </c>
      <c r="L685" s="142" t="s">
        <v>2079</v>
      </c>
      <c r="M685" s="136" t="str">
        <f>VLOOKUP(L685,CódigosRetorno!$A$2:$B$2004,2,FALSE)</f>
        <v>El XML no contiene el tag de tipo de documentos del huesped.</v>
      </c>
      <c r="N685" s="145" t="s">
        <v>9</v>
      </c>
    </row>
    <row r="686" spans="1:14" ht="36" x14ac:dyDescent="0.3">
      <c r="A686" s="2"/>
      <c r="B686" s="936"/>
      <c r="C686" s="972"/>
      <c r="D686" s="956"/>
      <c r="E686" s="956"/>
      <c r="F686" s="986"/>
      <c r="G686" s="956"/>
      <c r="H686" s="972"/>
      <c r="I686" s="983"/>
      <c r="J686" s="193" t="s">
        <v>2126</v>
      </c>
      <c r="K686" s="128" t="s">
        <v>6</v>
      </c>
      <c r="L686" s="142" t="s">
        <v>2077</v>
      </c>
      <c r="M686" s="136" t="str">
        <f>VLOOKUP(L686,CódigosRetorno!$A$2:$B$2004,2,FALSE)</f>
        <v>El XML no contiene el tag de numero de documentos del huesped.</v>
      </c>
      <c r="N686" s="145" t="s">
        <v>9</v>
      </c>
    </row>
    <row r="687" spans="1:14" ht="24" x14ac:dyDescent="0.3">
      <c r="A687" s="2"/>
      <c r="B687" s="936"/>
      <c r="C687" s="972"/>
      <c r="D687" s="956"/>
      <c r="E687" s="956"/>
      <c r="F687" s="986"/>
      <c r="G687" s="135" t="s">
        <v>1344</v>
      </c>
      <c r="H687" s="136" t="s">
        <v>1079</v>
      </c>
      <c r="I687" s="469" t="s">
        <v>2425</v>
      </c>
      <c r="J687" s="193" t="s">
        <v>1345</v>
      </c>
      <c r="K687" s="128" t="s">
        <v>205</v>
      </c>
      <c r="L687" s="142" t="s">
        <v>1081</v>
      </c>
      <c r="M687" s="136" t="str">
        <f>VLOOKUP(L687,CódigosRetorno!$A$2:$B$2004,2,FALSE)</f>
        <v>El dato ingresado como atributo @listName es incorrecto.</v>
      </c>
      <c r="N687" s="145" t="s">
        <v>9</v>
      </c>
    </row>
    <row r="688" spans="1:14" ht="24" x14ac:dyDescent="0.3">
      <c r="A688" s="2"/>
      <c r="B688" s="936"/>
      <c r="C688" s="972"/>
      <c r="D688" s="956"/>
      <c r="E688" s="956"/>
      <c r="F688" s="986"/>
      <c r="G688" s="135" t="s">
        <v>1056</v>
      </c>
      <c r="H688" s="136" t="s">
        <v>1076</v>
      </c>
      <c r="I688" s="469" t="s">
        <v>2425</v>
      </c>
      <c r="J688" s="193" t="s">
        <v>1058</v>
      </c>
      <c r="K688" s="142" t="s">
        <v>205</v>
      </c>
      <c r="L688" s="144" t="s">
        <v>1077</v>
      </c>
      <c r="M688" s="136" t="str">
        <f>VLOOKUP(L688,CódigosRetorno!$A$2:$B$2004,2,FALSE)</f>
        <v>El dato ingresado como atributo @listAgencyName es incorrecto.</v>
      </c>
      <c r="N688" s="145" t="s">
        <v>9</v>
      </c>
    </row>
    <row r="689" spans="1:14" ht="36" x14ac:dyDescent="0.3">
      <c r="A689" s="2"/>
      <c r="B689" s="936"/>
      <c r="C689" s="972"/>
      <c r="D689" s="956"/>
      <c r="E689" s="956"/>
      <c r="F689" s="986"/>
      <c r="G689" s="145" t="s">
        <v>1346</v>
      </c>
      <c r="H689" s="92" t="s">
        <v>1083</v>
      </c>
      <c r="I689" s="469" t="s">
        <v>2425</v>
      </c>
      <c r="J689" s="193" t="s">
        <v>1347</v>
      </c>
      <c r="K689" s="142" t="s">
        <v>205</v>
      </c>
      <c r="L689" s="144" t="s">
        <v>1085</v>
      </c>
      <c r="M689" s="136" t="str">
        <f>VLOOKUP(L689,CódigosRetorno!$A$2:$B$2004,2,FALSE)</f>
        <v>El dato ingresado como atributo @listURI es incorrecto.</v>
      </c>
      <c r="N689" s="145" t="s">
        <v>9</v>
      </c>
    </row>
    <row r="690" spans="1:14" ht="24" x14ac:dyDescent="0.3">
      <c r="A690" s="2"/>
      <c r="B690" s="936"/>
      <c r="C690" s="972"/>
      <c r="D690" s="956"/>
      <c r="E690" s="956"/>
      <c r="F690" s="986" t="s">
        <v>2127</v>
      </c>
      <c r="G690" s="986" t="s">
        <v>2128</v>
      </c>
      <c r="H690" s="972" t="s">
        <v>2129</v>
      </c>
      <c r="I690" s="996">
        <v>1</v>
      </c>
      <c r="J690" s="193" t="s">
        <v>2130</v>
      </c>
      <c r="K690" s="128" t="s">
        <v>6</v>
      </c>
      <c r="L690" s="144" t="s">
        <v>1350</v>
      </c>
      <c r="M690" s="136" t="str">
        <f>VLOOKUP(L690,CódigosRetorno!$A$2:$B$2004,2,FALSE)</f>
        <v>El XML no contiene tag o no existe información del valor del concepto por linea.</v>
      </c>
      <c r="N690" s="145" t="s">
        <v>9</v>
      </c>
    </row>
    <row r="691" spans="1:14" ht="24" x14ac:dyDescent="0.3">
      <c r="A691" s="2"/>
      <c r="B691" s="936"/>
      <c r="C691" s="972"/>
      <c r="D691" s="956"/>
      <c r="E691" s="956"/>
      <c r="F691" s="986"/>
      <c r="G691" s="986"/>
      <c r="H691" s="972"/>
      <c r="I691" s="997"/>
      <c r="J691" s="193" t="s">
        <v>2090</v>
      </c>
      <c r="K691" s="128" t="s">
        <v>205</v>
      </c>
      <c r="L691" s="144" t="s">
        <v>1878</v>
      </c>
      <c r="M691" s="136" t="str">
        <f>VLOOKUP(L691,CódigosRetorno!$A$2:$B$2004,2,FALSE)</f>
        <v>El dato ingresado como valor del concepto de la linea no cumple con el formato establecido.</v>
      </c>
      <c r="N691" s="135" t="s">
        <v>1832</v>
      </c>
    </row>
    <row r="692" spans="1:14" ht="24" x14ac:dyDescent="0.3">
      <c r="A692" s="2"/>
      <c r="B692" s="936"/>
      <c r="C692" s="972"/>
      <c r="D692" s="956"/>
      <c r="E692" s="956"/>
      <c r="F692" s="986"/>
      <c r="G692" s="986"/>
      <c r="H692" s="972"/>
      <c r="I692" s="997"/>
      <c r="J692" s="193" t="s">
        <v>2091</v>
      </c>
      <c r="K692" s="128" t="s">
        <v>205</v>
      </c>
      <c r="L692" s="144" t="s">
        <v>1878</v>
      </c>
      <c r="M692" s="136" t="str">
        <f>VLOOKUP(L692,CódigosRetorno!$A$2:$B$2004,2,FALSE)</f>
        <v>El dato ingresado como valor del concepto de la linea no cumple con el formato establecido.</v>
      </c>
      <c r="N692" s="135" t="s">
        <v>1164</v>
      </c>
    </row>
    <row r="693" spans="1:14" ht="60" x14ac:dyDescent="0.3">
      <c r="A693" s="2"/>
      <c r="B693" s="936"/>
      <c r="C693" s="972"/>
      <c r="D693" s="956"/>
      <c r="E693" s="956"/>
      <c r="F693" s="986"/>
      <c r="G693" s="986"/>
      <c r="H693" s="972"/>
      <c r="I693" s="997"/>
      <c r="J693" s="193" t="s">
        <v>2093</v>
      </c>
      <c r="K693" s="128" t="s">
        <v>205</v>
      </c>
      <c r="L693" s="144" t="s">
        <v>1878</v>
      </c>
      <c r="M693" s="136" t="str">
        <f>VLOOKUP(L693,CódigosRetorno!$A$2:$B$2004,2,FALSE)</f>
        <v>El dato ingresado como valor del concepto de la linea no cumple con el formato establecido.</v>
      </c>
      <c r="N693" s="145" t="s">
        <v>9</v>
      </c>
    </row>
    <row r="694" spans="1:14" ht="60" x14ac:dyDescent="0.3">
      <c r="A694" s="2"/>
      <c r="B694" s="936"/>
      <c r="C694" s="972"/>
      <c r="D694" s="956"/>
      <c r="E694" s="956"/>
      <c r="F694" s="986"/>
      <c r="G694" s="986"/>
      <c r="H694" s="972"/>
      <c r="I694" s="998"/>
      <c r="J694" s="193" t="s">
        <v>2094</v>
      </c>
      <c r="K694" s="128" t="s">
        <v>205</v>
      </c>
      <c r="L694" s="144" t="s">
        <v>1878</v>
      </c>
      <c r="M694" s="136" t="str">
        <f>VLOOKUP(L694,CódigosRetorno!$A$2:$B$2004,2,FALSE)</f>
        <v>El dato ingresado como valor del concepto de la linea no cumple con el formato establecido.</v>
      </c>
      <c r="N694" s="145" t="s">
        <v>9</v>
      </c>
    </row>
    <row r="695" spans="1:14" x14ac:dyDescent="0.3">
      <c r="A695" s="2"/>
      <c r="B695" s="516" t="s">
        <v>2131</v>
      </c>
      <c r="C695" s="505"/>
      <c r="D695" s="506"/>
      <c r="E695" s="506"/>
      <c r="F695" s="507"/>
      <c r="G695" s="504"/>
      <c r="H695" s="505"/>
      <c r="I695" s="469"/>
      <c r="J695" s="526"/>
      <c r="K695" s="507" t="s">
        <v>9</v>
      </c>
      <c r="L695" s="514" t="s">
        <v>9</v>
      </c>
      <c r="M695" s="505" t="str">
        <f>VLOOKUP(L695,CódigosRetorno!$A$2:$B$2004,2,FALSE)</f>
        <v>-</v>
      </c>
      <c r="N695" s="508" t="s">
        <v>9</v>
      </c>
    </row>
    <row r="696" spans="1:14" ht="24" x14ac:dyDescent="0.3">
      <c r="A696" s="2"/>
      <c r="B696" s="936" t="s">
        <v>2132</v>
      </c>
      <c r="C696" s="972" t="s">
        <v>2133</v>
      </c>
      <c r="D696" s="956" t="s">
        <v>326</v>
      </c>
      <c r="E696" s="956" t="s">
        <v>181</v>
      </c>
      <c r="F696" s="142" t="s">
        <v>220</v>
      </c>
      <c r="G696" s="135" t="s">
        <v>1338</v>
      </c>
      <c r="H696" s="136" t="s">
        <v>1873</v>
      </c>
      <c r="I696" s="469">
        <v>1</v>
      </c>
      <c r="J696" s="193" t="s">
        <v>1340</v>
      </c>
      <c r="K696" s="128" t="s">
        <v>205</v>
      </c>
      <c r="L696" s="142" t="s">
        <v>1341</v>
      </c>
      <c r="M696" s="136" t="str">
        <f>VLOOKUP(L696,CódigosRetorno!$A$2:$B$2004,2,FALSE)</f>
        <v>No existe información en el nombre del concepto.</v>
      </c>
      <c r="N696" s="145" t="s">
        <v>9</v>
      </c>
    </row>
    <row r="697" spans="1:14" ht="24" x14ac:dyDescent="0.3">
      <c r="A697" s="2"/>
      <c r="B697" s="936"/>
      <c r="C697" s="972"/>
      <c r="D697" s="956"/>
      <c r="E697" s="956"/>
      <c r="F697" s="986" t="s">
        <v>658</v>
      </c>
      <c r="G697" s="956" t="s">
        <v>1338</v>
      </c>
      <c r="H697" s="935" t="s">
        <v>1874</v>
      </c>
      <c r="I697" s="983"/>
      <c r="J697" s="193" t="s">
        <v>2134</v>
      </c>
      <c r="K697" s="128" t="s">
        <v>6</v>
      </c>
      <c r="L697" s="142" t="s">
        <v>2135</v>
      </c>
      <c r="M697" s="136" t="str">
        <f>VLOOKUP(L697,CódigosRetorno!$A$2:$B$2004,2,FALSE)</f>
        <v>El XML no contiene el tag de Proveedores Estado: Número de Expediente</v>
      </c>
      <c r="N697" s="135" t="s">
        <v>9</v>
      </c>
    </row>
    <row r="698" spans="1:14" ht="24" x14ac:dyDescent="0.3">
      <c r="A698" s="2"/>
      <c r="B698" s="936"/>
      <c r="C698" s="972"/>
      <c r="D698" s="956"/>
      <c r="E698" s="956"/>
      <c r="F698" s="986"/>
      <c r="G698" s="956"/>
      <c r="H698" s="935"/>
      <c r="I698" s="983"/>
      <c r="J698" s="193" t="s">
        <v>2136</v>
      </c>
      <c r="K698" s="128" t="s">
        <v>6</v>
      </c>
      <c r="L698" s="142" t="s">
        <v>2137</v>
      </c>
      <c r="M698" s="136" t="str">
        <f>VLOOKUP(L698,CódigosRetorno!$A$2:$B$2004,2,FALSE)</f>
        <v>El XML no contiene el tag de Proveedores Estado: Código de Unidad Ejecutora</v>
      </c>
      <c r="N698" s="145" t="s">
        <v>9</v>
      </c>
    </row>
    <row r="699" spans="1:14" ht="24" x14ac:dyDescent="0.3">
      <c r="A699" s="2"/>
      <c r="B699" s="936"/>
      <c r="C699" s="972"/>
      <c r="D699" s="956"/>
      <c r="E699" s="956"/>
      <c r="F699" s="986"/>
      <c r="G699" s="956"/>
      <c r="H699" s="935"/>
      <c r="I699" s="983"/>
      <c r="J699" s="193" t="s">
        <v>2138</v>
      </c>
      <c r="K699" s="128" t="s">
        <v>6</v>
      </c>
      <c r="L699" s="142" t="s">
        <v>2139</v>
      </c>
      <c r="M699" s="136" t="str">
        <f>VLOOKUP(L699,CódigosRetorno!$A$2:$B$2004,2,FALSE)</f>
        <v>El XML no contiene el tag de Proveedores Estado: N° de Proceso de Selección</v>
      </c>
      <c r="N699" s="145" t="s">
        <v>9</v>
      </c>
    </row>
    <row r="700" spans="1:14" ht="24" x14ac:dyDescent="0.3">
      <c r="A700" s="2"/>
      <c r="B700" s="936"/>
      <c r="C700" s="972"/>
      <c r="D700" s="956"/>
      <c r="E700" s="956"/>
      <c r="F700" s="986"/>
      <c r="G700" s="956"/>
      <c r="H700" s="935"/>
      <c r="I700" s="983"/>
      <c r="J700" s="193" t="s">
        <v>2140</v>
      </c>
      <c r="K700" s="128" t="s">
        <v>6</v>
      </c>
      <c r="L700" s="142" t="s">
        <v>2141</v>
      </c>
      <c r="M700" s="136" t="str">
        <f>VLOOKUP(L700,CódigosRetorno!$A$2:$B$2004,2,FALSE)</f>
        <v>El XML no contiene el tag de Proveedores Estado: N° de Contrato</v>
      </c>
      <c r="N700" s="145" t="s">
        <v>9</v>
      </c>
    </row>
    <row r="701" spans="1:14" ht="24" x14ac:dyDescent="0.3">
      <c r="A701" s="2"/>
      <c r="B701" s="936"/>
      <c r="C701" s="972"/>
      <c r="D701" s="956"/>
      <c r="E701" s="956"/>
      <c r="F701" s="986"/>
      <c r="G701" s="135" t="s">
        <v>1344</v>
      </c>
      <c r="H701" s="136" t="s">
        <v>1079</v>
      </c>
      <c r="I701" s="469" t="s">
        <v>2425</v>
      </c>
      <c r="J701" s="193" t="s">
        <v>1345</v>
      </c>
      <c r="K701" s="128" t="s">
        <v>205</v>
      </c>
      <c r="L701" s="142" t="s">
        <v>1081</v>
      </c>
      <c r="M701" s="136" t="str">
        <f>VLOOKUP(L701,CódigosRetorno!$A$2:$B$2004,2,FALSE)</f>
        <v>El dato ingresado como atributo @listName es incorrecto.</v>
      </c>
      <c r="N701" s="145" t="s">
        <v>9</v>
      </c>
    </row>
    <row r="702" spans="1:14" ht="24" x14ac:dyDescent="0.3">
      <c r="A702" s="2"/>
      <c r="B702" s="936"/>
      <c r="C702" s="972"/>
      <c r="D702" s="956"/>
      <c r="E702" s="956"/>
      <c r="F702" s="986"/>
      <c r="G702" s="135" t="s">
        <v>1056</v>
      </c>
      <c r="H702" s="136" t="s">
        <v>1076</v>
      </c>
      <c r="I702" s="469" t="s">
        <v>2425</v>
      </c>
      <c r="J702" s="193" t="s">
        <v>1058</v>
      </c>
      <c r="K702" s="142" t="s">
        <v>205</v>
      </c>
      <c r="L702" s="144" t="s">
        <v>1077</v>
      </c>
      <c r="M702" s="136" t="str">
        <f>VLOOKUP(L702,CódigosRetorno!$A$2:$B$2004,2,FALSE)</f>
        <v>El dato ingresado como atributo @listAgencyName es incorrecto.</v>
      </c>
      <c r="N702" s="145" t="s">
        <v>9</v>
      </c>
    </row>
    <row r="703" spans="1:14" ht="36" x14ac:dyDescent="0.3">
      <c r="A703" s="2"/>
      <c r="B703" s="936"/>
      <c r="C703" s="972"/>
      <c r="D703" s="956"/>
      <c r="E703" s="956"/>
      <c r="F703" s="986"/>
      <c r="G703" s="145" t="s">
        <v>1346</v>
      </c>
      <c r="H703" s="92" t="s">
        <v>1083</v>
      </c>
      <c r="I703" s="469" t="s">
        <v>2425</v>
      </c>
      <c r="J703" s="193" t="s">
        <v>1347</v>
      </c>
      <c r="K703" s="142" t="s">
        <v>205</v>
      </c>
      <c r="L703" s="144" t="s">
        <v>1085</v>
      </c>
      <c r="M703" s="136" t="str">
        <f>VLOOKUP(L703,CódigosRetorno!$A$2:$B$2004,2,FALSE)</f>
        <v>El dato ingresado como atributo @listURI es incorrecto.</v>
      </c>
      <c r="N703" s="145" t="s">
        <v>9</v>
      </c>
    </row>
    <row r="704" spans="1:14" ht="24" x14ac:dyDescent="0.3">
      <c r="A704" s="2"/>
      <c r="B704" s="936"/>
      <c r="C704" s="972"/>
      <c r="D704" s="956"/>
      <c r="E704" s="956"/>
      <c r="F704" s="986" t="s">
        <v>2142</v>
      </c>
      <c r="G704" s="986"/>
      <c r="H704" s="972" t="s">
        <v>2143</v>
      </c>
      <c r="I704" s="983">
        <v>1</v>
      </c>
      <c r="J704" s="193" t="s">
        <v>2144</v>
      </c>
      <c r="K704" s="128" t="s">
        <v>6</v>
      </c>
      <c r="L704" s="142" t="s">
        <v>1350</v>
      </c>
      <c r="M704" s="136" t="str">
        <f>VLOOKUP(L704,CódigosRetorno!$A$2:$B$2004,2,FALSE)</f>
        <v>El XML no contiene tag o no existe información del valor del concepto por linea.</v>
      </c>
      <c r="N704" s="145" t="s">
        <v>9</v>
      </c>
    </row>
    <row r="705" spans="1:14" ht="60" x14ac:dyDescent="0.3">
      <c r="A705" s="2"/>
      <c r="B705" s="936"/>
      <c r="C705" s="972"/>
      <c r="D705" s="956"/>
      <c r="E705" s="956"/>
      <c r="F705" s="986"/>
      <c r="G705" s="986"/>
      <c r="H705" s="972"/>
      <c r="I705" s="983"/>
      <c r="J705" s="193" t="s">
        <v>2145</v>
      </c>
      <c r="K705" s="128" t="s">
        <v>205</v>
      </c>
      <c r="L705" s="142" t="s">
        <v>1878</v>
      </c>
      <c r="M705" s="136" t="str">
        <f>VLOOKUP(L705,CódigosRetorno!$A$2:$B$2004,2,FALSE)</f>
        <v>El dato ingresado como valor del concepto de la linea no cumple con el formato establecido.</v>
      </c>
      <c r="N705" s="145" t="s">
        <v>9</v>
      </c>
    </row>
    <row r="706" spans="1:14" ht="60" x14ac:dyDescent="0.3">
      <c r="A706" s="2"/>
      <c r="B706" s="936"/>
      <c r="C706" s="972"/>
      <c r="D706" s="956"/>
      <c r="E706" s="956"/>
      <c r="F706" s="986"/>
      <c r="G706" s="986"/>
      <c r="H706" s="972"/>
      <c r="I706" s="983"/>
      <c r="J706" s="193" t="s">
        <v>2146</v>
      </c>
      <c r="K706" s="128" t="s">
        <v>205</v>
      </c>
      <c r="L706" s="142" t="s">
        <v>1878</v>
      </c>
      <c r="M706" s="136" t="str">
        <f>VLOOKUP(L706,CódigosRetorno!$A$2:$B$2004,2,FALSE)</f>
        <v>El dato ingresado como valor del concepto de la linea no cumple con el formato establecido.</v>
      </c>
      <c r="N706" s="145" t="s">
        <v>9</v>
      </c>
    </row>
    <row r="707" spans="1:14" ht="60" x14ac:dyDescent="0.3">
      <c r="A707" s="2"/>
      <c r="B707" s="936"/>
      <c r="C707" s="972"/>
      <c r="D707" s="956"/>
      <c r="E707" s="956"/>
      <c r="F707" s="986"/>
      <c r="G707" s="986"/>
      <c r="H707" s="972"/>
      <c r="I707" s="983"/>
      <c r="J707" s="193" t="s">
        <v>2147</v>
      </c>
      <c r="K707" s="128" t="s">
        <v>205</v>
      </c>
      <c r="L707" s="142" t="s">
        <v>1878</v>
      </c>
      <c r="M707" s="136" t="str">
        <f>VLOOKUP(L707,CódigosRetorno!$A$2:$B$2004,2,FALSE)</f>
        <v>El dato ingresado como valor del concepto de la linea no cumple con el formato establecido.</v>
      </c>
      <c r="N707" s="145" t="s">
        <v>9</v>
      </c>
    </row>
    <row r="708" spans="1:14" ht="60" x14ac:dyDescent="0.3">
      <c r="A708" s="2"/>
      <c r="B708" s="936"/>
      <c r="C708" s="972"/>
      <c r="D708" s="956"/>
      <c r="E708" s="956"/>
      <c r="F708" s="986"/>
      <c r="G708" s="986"/>
      <c r="H708" s="972"/>
      <c r="I708" s="983"/>
      <c r="J708" s="193" t="s">
        <v>2148</v>
      </c>
      <c r="K708" s="128" t="s">
        <v>205</v>
      </c>
      <c r="L708" s="142" t="s">
        <v>1878</v>
      </c>
      <c r="M708" s="136" t="str">
        <f>VLOOKUP(L708,CódigosRetorno!$A$2:$B$2004,2,FALSE)</f>
        <v>El dato ingresado como valor del concepto de la linea no cumple con el formato establecido.</v>
      </c>
      <c r="N708" s="145" t="s">
        <v>9</v>
      </c>
    </row>
    <row r="709" spans="1:14" x14ac:dyDescent="0.3">
      <c r="A709" s="2"/>
      <c r="B709" s="516" t="s">
        <v>2149</v>
      </c>
      <c r="C709" s="517"/>
      <c r="D709" s="506"/>
      <c r="E709" s="506"/>
      <c r="F709" s="506"/>
      <c r="G709" s="506"/>
      <c r="H709" s="505"/>
      <c r="I709" s="469"/>
      <c r="J709" s="526"/>
      <c r="K709" s="507" t="s">
        <v>9</v>
      </c>
      <c r="L709" s="514" t="s">
        <v>9</v>
      </c>
      <c r="M709" s="505" t="str">
        <f>VLOOKUP(L709,CódigosRetorno!$A$2:$B$2004,2,FALSE)</f>
        <v>-</v>
      </c>
      <c r="N709" s="508" t="s">
        <v>9</v>
      </c>
    </row>
    <row r="710" spans="1:14" ht="24" x14ac:dyDescent="0.3">
      <c r="A710" s="2"/>
      <c r="B710" s="936" t="s">
        <v>2150</v>
      </c>
      <c r="C710" s="972" t="s">
        <v>2151</v>
      </c>
      <c r="D710" s="956" t="s">
        <v>326</v>
      </c>
      <c r="E710" s="956" t="s">
        <v>181</v>
      </c>
      <c r="F710" s="142" t="s">
        <v>220</v>
      </c>
      <c r="G710" s="135" t="s">
        <v>1338</v>
      </c>
      <c r="H710" s="136" t="s">
        <v>1873</v>
      </c>
      <c r="I710" s="469"/>
      <c r="J710" s="193" t="s">
        <v>1340</v>
      </c>
      <c r="K710" s="128" t="s">
        <v>205</v>
      </c>
      <c r="L710" s="142" t="s">
        <v>1341</v>
      </c>
      <c r="M710" s="136" t="str">
        <f>VLOOKUP(L710,CódigosRetorno!$A$2:$B$2004,2,FALSE)</f>
        <v>No existe información en el nombre del concepto.</v>
      </c>
      <c r="N710" s="145" t="s">
        <v>9</v>
      </c>
    </row>
    <row r="711" spans="1:14" ht="36" x14ac:dyDescent="0.3">
      <c r="A711" s="2"/>
      <c r="B711" s="936"/>
      <c r="C711" s="972"/>
      <c r="D711" s="956"/>
      <c r="E711" s="956"/>
      <c r="F711" s="986" t="s">
        <v>658</v>
      </c>
      <c r="G711" s="956" t="s">
        <v>1338</v>
      </c>
      <c r="H711" s="972" t="s">
        <v>1874</v>
      </c>
      <c r="I711" s="983"/>
      <c r="J711" s="193" t="s">
        <v>2152</v>
      </c>
      <c r="K711" s="142" t="s">
        <v>6</v>
      </c>
      <c r="L711" s="142" t="s">
        <v>2153</v>
      </c>
      <c r="M711" s="136" t="str">
        <f>VLOOKUP(L711,CódigosRetorno!$A$2:$B$2004,2,FALSE)</f>
        <v>El XML no contiene el tag de Carta Porte Aéreo:  Lugar de origen - Código de ubigeo</v>
      </c>
      <c r="N711" s="135" t="s">
        <v>9</v>
      </c>
    </row>
    <row r="712" spans="1:14" ht="36" x14ac:dyDescent="0.3">
      <c r="A712" s="2"/>
      <c r="B712" s="936"/>
      <c r="C712" s="972"/>
      <c r="D712" s="956"/>
      <c r="E712" s="956"/>
      <c r="F712" s="986"/>
      <c r="G712" s="956"/>
      <c r="H712" s="972"/>
      <c r="I712" s="983"/>
      <c r="J712" s="193" t="s">
        <v>2154</v>
      </c>
      <c r="K712" s="142" t="s">
        <v>6</v>
      </c>
      <c r="L712" s="142" t="s">
        <v>2155</v>
      </c>
      <c r="M712" s="136" t="str">
        <f>VLOOKUP(L712,CódigosRetorno!$A$2:$B$2004,2,FALSE)</f>
        <v>El XML no contiene el tag de Carta Porte Aéreo:  Lugar de origen - Dirección detallada</v>
      </c>
      <c r="N712" s="145" t="s">
        <v>9</v>
      </c>
    </row>
    <row r="713" spans="1:14" ht="36" x14ac:dyDescent="0.3">
      <c r="A713" s="2"/>
      <c r="B713" s="936"/>
      <c r="C713" s="972"/>
      <c r="D713" s="956"/>
      <c r="E713" s="956"/>
      <c r="F713" s="986"/>
      <c r="G713" s="956"/>
      <c r="H713" s="972"/>
      <c r="I713" s="983"/>
      <c r="J713" s="193" t="s">
        <v>2156</v>
      </c>
      <c r="K713" s="142" t="s">
        <v>6</v>
      </c>
      <c r="L713" s="142" t="s">
        <v>2157</v>
      </c>
      <c r="M713" s="136" t="str">
        <f>VLOOKUP(L713,CódigosRetorno!$A$2:$B$2004,2,FALSE)</f>
        <v>El XML no contiene el tag de Carta Porte Aéreo:  Lugar de destino - Código de ubigeo</v>
      </c>
      <c r="N713" s="145" t="s">
        <v>9</v>
      </c>
    </row>
    <row r="714" spans="1:14" ht="36" x14ac:dyDescent="0.3">
      <c r="A714" s="2"/>
      <c r="B714" s="936"/>
      <c r="C714" s="972"/>
      <c r="D714" s="956"/>
      <c r="E714" s="956"/>
      <c r="F714" s="986"/>
      <c r="G714" s="956"/>
      <c r="H714" s="972"/>
      <c r="I714" s="983"/>
      <c r="J714" s="193" t="s">
        <v>2158</v>
      </c>
      <c r="K714" s="128" t="s">
        <v>6</v>
      </c>
      <c r="L714" s="142" t="s">
        <v>2159</v>
      </c>
      <c r="M714" s="136" t="str">
        <f>VLOOKUP(L714,CódigosRetorno!$A$2:$B$2004,2,FALSE)</f>
        <v>El XML no contiene el tag de Carta Porte Aéreo:  Lugar de destino - Dirección detallada</v>
      </c>
      <c r="N714" s="145" t="s">
        <v>9</v>
      </c>
    </row>
    <row r="715" spans="1:14" ht="24" x14ac:dyDescent="0.3">
      <c r="A715" s="2"/>
      <c r="B715" s="936"/>
      <c r="C715" s="972"/>
      <c r="D715" s="956"/>
      <c r="E715" s="956"/>
      <c r="F715" s="986"/>
      <c r="G715" s="135" t="s">
        <v>1344</v>
      </c>
      <c r="H715" s="136" t="s">
        <v>1079</v>
      </c>
      <c r="I715" s="469" t="s">
        <v>2425</v>
      </c>
      <c r="J715" s="193" t="s">
        <v>1345</v>
      </c>
      <c r="K715" s="128" t="s">
        <v>205</v>
      </c>
      <c r="L715" s="142" t="s">
        <v>1081</v>
      </c>
      <c r="M715" s="136" t="str">
        <f>VLOOKUP(L715,CódigosRetorno!$A$2:$B$2004,2,FALSE)</f>
        <v>El dato ingresado como atributo @listName es incorrecto.</v>
      </c>
      <c r="N715" s="145" t="s">
        <v>9</v>
      </c>
    </row>
    <row r="716" spans="1:14" ht="24" x14ac:dyDescent="0.3">
      <c r="A716" s="2"/>
      <c r="B716" s="936"/>
      <c r="C716" s="972"/>
      <c r="D716" s="956"/>
      <c r="E716" s="956"/>
      <c r="F716" s="986"/>
      <c r="G716" s="135" t="s">
        <v>1056</v>
      </c>
      <c r="H716" s="136" t="s">
        <v>1076</v>
      </c>
      <c r="I716" s="469" t="s">
        <v>2425</v>
      </c>
      <c r="J716" s="193" t="s">
        <v>1058</v>
      </c>
      <c r="K716" s="142" t="s">
        <v>205</v>
      </c>
      <c r="L716" s="144" t="s">
        <v>1077</v>
      </c>
      <c r="M716" s="136" t="str">
        <f>VLOOKUP(L716,CódigosRetorno!$A$2:$B$2004,2,FALSE)</f>
        <v>El dato ingresado como atributo @listAgencyName es incorrecto.</v>
      </c>
      <c r="N716" s="145" t="s">
        <v>9</v>
      </c>
    </row>
    <row r="717" spans="1:14" ht="36" x14ac:dyDescent="0.3">
      <c r="A717" s="2"/>
      <c r="B717" s="936"/>
      <c r="C717" s="972"/>
      <c r="D717" s="956"/>
      <c r="E717" s="956"/>
      <c r="F717" s="986"/>
      <c r="G717" s="145" t="s">
        <v>1346</v>
      </c>
      <c r="H717" s="92" t="s">
        <v>1083</v>
      </c>
      <c r="I717" s="469" t="s">
        <v>2425</v>
      </c>
      <c r="J717" s="193" t="s">
        <v>1347</v>
      </c>
      <c r="K717" s="142" t="s">
        <v>205</v>
      </c>
      <c r="L717" s="144" t="s">
        <v>1085</v>
      </c>
      <c r="M717" s="136" t="str">
        <f>VLOOKUP(L717,CódigosRetorno!$A$2:$B$2004,2,FALSE)</f>
        <v>El dato ingresado como atributo @listURI es incorrecto.</v>
      </c>
      <c r="N717" s="145" t="s">
        <v>9</v>
      </c>
    </row>
    <row r="718" spans="1:14" ht="24" x14ac:dyDescent="0.3">
      <c r="A718" s="2"/>
      <c r="B718" s="936"/>
      <c r="C718" s="972"/>
      <c r="D718" s="956"/>
      <c r="E718" s="956"/>
      <c r="F718" s="986" t="s">
        <v>2160</v>
      </c>
      <c r="G718" s="986" t="s">
        <v>2161</v>
      </c>
      <c r="H718" s="972" t="s">
        <v>2162</v>
      </c>
      <c r="I718" s="983">
        <v>1</v>
      </c>
      <c r="J718" s="193" t="s">
        <v>2163</v>
      </c>
      <c r="K718" s="128" t="s">
        <v>6</v>
      </c>
      <c r="L718" s="142" t="s">
        <v>1350</v>
      </c>
      <c r="M718" s="136" t="str">
        <f>VLOOKUP(L718,CódigosRetorno!$A$2:$B$2004,2,FALSE)</f>
        <v>El XML no contiene tag o no existe información del valor del concepto por linea.</v>
      </c>
      <c r="N718" s="135" t="s">
        <v>9</v>
      </c>
    </row>
    <row r="719" spans="1:14" ht="24" x14ac:dyDescent="0.3">
      <c r="A719" s="2"/>
      <c r="B719" s="936"/>
      <c r="C719" s="972"/>
      <c r="D719" s="956"/>
      <c r="E719" s="956"/>
      <c r="F719" s="986"/>
      <c r="G719" s="986"/>
      <c r="H719" s="972"/>
      <c r="I719" s="983"/>
      <c r="J719" s="193" t="s">
        <v>2164</v>
      </c>
      <c r="K719" s="128" t="s">
        <v>205</v>
      </c>
      <c r="L719" s="142" t="s">
        <v>1878</v>
      </c>
      <c r="M719" s="136" t="str">
        <f>VLOOKUP(L719,CódigosRetorno!$A$2:$B$2004,2,FALSE)</f>
        <v>El dato ingresado como valor del concepto de la linea no cumple con el formato establecido.</v>
      </c>
      <c r="N719" s="135" t="s">
        <v>1151</v>
      </c>
    </row>
    <row r="720" spans="1:14" ht="24" x14ac:dyDescent="0.3">
      <c r="A720" s="2"/>
      <c r="B720" s="936"/>
      <c r="C720" s="972"/>
      <c r="D720" s="956"/>
      <c r="E720" s="956"/>
      <c r="F720" s="986"/>
      <c r="G720" s="986"/>
      <c r="H720" s="972"/>
      <c r="I720" s="983"/>
      <c r="J720" s="193" t="s">
        <v>2165</v>
      </c>
      <c r="K720" s="128" t="s">
        <v>205</v>
      </c>
      <c r="L720" s="142" t="s">
        <v>1878</v>
      </c>
      <c r="M720" s="136" t="str">
        <f>VLOOKUP(L720,CódigosRetorno!$A$2:$B$2004,2,FALSE)</f>
        <v>El dato ingresado como valor del concepto de la linea no cumple con el formato establecido.</v>
      </c>
      <c r="N720" s="135" t="s">
        <v>1151</v>
      </c>
    </row>
    <row r="721" spans="1:14" ht="60" x14ac:dyDescent="0.3">
      <c r="A721" s="2"/>
      <c r="B721" s="936"/>
      <c r="C721" s="972"/>
      <c r="D721" s="956"/>
      <c r="E721" s="956"/>
      <c r="F721" s="986"/>
      <c r="G721" s="986"/>
      <c r="H721" s="972"/>
      <c r="I721" s="983"/>
      <c r="J721" s="193" t="s">
        <v>2166</v>
      </c>
      <c r="K721" s="128" t="s">
        <v>205</v>
      </c>
      <c r="L721" s="142" t="s">
        <v>1878</v>
      </c>
      <c r="M721" s="136" t="str">
        <f>VLOOKUP(L721,CódigosRetorno!$A$2:$B$2004,2,FALSE)</f>
        <v>El dato ingresado como valor del concepto de la linea no cumple con el formato establecido.</v>
      </c>
      <c r="N721" s="145" t="s">
        <v>9</v>
      </c>
    </row>
    <row r="722" spans="1:14" ht="60" x14ac:dyDescent="0.3">
      <c r="A722" s="2"/>
      <c r="B722" s="936"/>
      <c r="C722" s="972"/>
      <c r="D722" s="956"/>
      <c r="E722" s="956"/>
      <c r="F722" s="986"/>
      <c r="G722" s="986"/>
      <c r="H722" s="972"/>
      <c r="I722" s="983"/>
      <c r="J722" s="193" t="s">
        <v>2167</v>
      </c>
      <c r="K722" s="128" t="s">
        <v>205</v>
      </c>
      <c r="L722" s="142" t="s">
        <v>1878</v>
      </c>
      <c r="M722" s="136" t="str">
        <f>VLOOKUP(L722,CódigosRetorno!$A$2:$B$2004,2,FALSE)</f>
        <v>El dato ingresado como valor del concepto de la linea no cumple con el formato establecido.</v>
      </c>
      <c r="N722" s="145" t="s">
        <v>9</v>
      </c>
    </row>
    <row r="723" spans="1:14" x14ac:dyDescent="0.3">
      <c r="A723" s="2"/>
      <c r="B723" s="516" t="s">
        <v>2168</v>
      </c>
      <c r="C723" s="517"/>
      <c r="D723" s="506"/>
      <c r="E723" s="506"/>
      <c r="F723" s="506"/>
      <c r="G723" s="506"/>
      <c r="H723" s="505"/>
      <c r="I723" s="469"/>
      <c r="J723" s="526"/>
      <c r="K723" s="507" t="s">
        <v>9</v>
      </c>
      <c r="L723" s="514" t="s">
        <v>9</v>
      </c>
      <c r="M723" s="505" t="str">
        <f>VLOOKUP(L723,CódigosRetorno!$A$2:$B$2004,2,FALSE)</f>
        <v>-</v>
      </c>
      <c r="N723" s="508" t="s">
        <v>9</v>
      </c>
    </row>
    <row r="724" spans="1:14" ht="24" x14ac:dyDescent="0.3">
      <c r="A724" s="2"/>
      <c r="B724" s="135">
        <v>149</v>
      </c>
      <c r="C724" s="136" t="s">
        <v>2169</v>
      </c>
      <c r="D724" s="128" t="s">
        <v>62</v>
      </c>
      <c r="E724" s="128" t="s">
        <v>181</v>
      </c>
      <c r="F724" s="135" t="s">
        <v>1819</v>
      </c>
      <c r="G724" s="128"/>
      <c r="H724" s="136" t="s">
        <v>2170</v>
      </c>
      <c r="I724" s="469">
        <v>1</v>
      </c>
      <c r="J724" s="193" t="s">
        <v>2171</v>
      </c>
      <c r="K724" s="128" t="s">
        <v>6</v>
      </c>
      <c r="L724" s="142" t="s">
        <v>2172</v>
      </c>
      <c r="M724" s="136" t="str">
        <f>VLOOKUP(L724,CódigosRetorno!$A$2:$B$2004,2,FALSE)</f>
        <v>El XML no contiene el tag de BVME transporte ferroviario: Agente de Viajes: Numero de Ruc</v>
      </c>
      <c r="N724" s="145" t="s">
        <v>9</v>
      </c>
    </row>
    <row r="725" spans="1:14" ht="24" x14ac:dyDescent="0.3">
      <c r="A725" s="2"/>
      <c r="B725" s="936">
        <f>B724+1</f>
        <v>150</v>
      </c>
      <c r="C725" s="972" t="s">
        <v>2173</v>
      </c>
      <c r="D725" s="956" t="s">
        <v>62</v>
      </c>
      <c r="E725" s="956" t="s">
        <v>181</v>
      </c>
      <c r="F725" s="936" t="s">
        <v>1224</v>
      </c>
      <c r="G725" s="956" t="s">
        <v>195</v>
      </c>
      <c r="H725" s="935" t="s">
        <v>2174</v>
      </c>
      <c r="I725" s="983">
        <v>1</v>
      </c>
      <c r="J725" s="193" t="s">
        <v>2175</v>
      </c>
      <c r="K725" s="128" t="s">
        <v>6</v>
      </c>
      <c r="L725" s="142" t="s">
        <v>2176</v>
      </c>
      <c r="M725" s="136" t="str">
        <f>VLOOKUP(L725,CódigosRetorno!$A$2:$B$2004,2,FALSE)</f>
        <v>El XML no contiene el tag de BVME transporte ferroviario: Agente de Viajes: Tipo de documento</v>
      </c>
      <c r="N725" s="135" t="s">
        <v>1832</v>
      </c>
    </row>
    <row r="726" spans="1:14" ht="24" x14ac:dyDescent="0.3">
      <c r="A726" s="2"/>
      <c r="B726" s="936"/>
      <c r="C726" s="972"/>
      <c r="D726" s="956"/>
      <c r="E726" s="956"/>
      <c r="F726" s="936"/>
      <c r="G726" s="956"/>
      <c r="H726" s="935"/>
      <c r="I726" s="983"/>
      <c r="J726" s="193" t="s">
        <v>2177</v>
      </c>
      <c r="K726" s="128" t="s">
        <v>6</v>
      </c>
      <c r="L726" s="142" t="s">
        <v>2178</v>
      </c>
      <c r="M726" s="136" t="str">
        <f>VLOOKUP(L726,CódigosRetorno!$A$2:$B$2004,2,FALSE)</f>
        <v>El dato ingresado como Agente de Viajes-Tipo de documento no corresponde al valor esperado.</v>
      </c>
      <c r="N726" s="145" t="s">
        <v>9</v>
      </c>
    </row>
    <row r="727" spans="1:14" ht="24" x14ac:dyDescent="0.3">
      <c r="A727" s="2"/>
      <c r="B727" s="936"/>
      <c r="C727" s="972"/>
      <c r="D727" s="956"/>
      <c r="E727" s="956"/>
      <c r="F727" s="956"/>
      <c r="G727" s="145" t="s">
        <v>1123</v>
      </c>
      <c r="H727" s="89" t="s">
        <v>1124</v>
      </c>
      <c r="I727" s="469" t="s">
        <v>2425</v>
      </c>
      <c r="J727" s="193" t="s">
        <v>1125</v>
      </c>
      <c r="K727" s="128" t="s">
        <v>205</v>
      </c>
      <c r="L727" s="142" t="s">
        <v>1126</v>
      </c>
      <c r="M727" s="136" t="str">
        <f>VLOOKUP(L727,CódigosRetorno!$A$2:$B$2004,2,FALSE)</f>
        <v>El dato ingresado como atributo @schemeName es incorrecto.</v>
      </c>
      <c r="N727" s="145" t="s">
        <v>9</v>
      </c>
    </row>
    <row r="728" spans="1:14" ht="24" x14ac:dyDescent="0.3">
      <c r="A728" s="2"/>
      <c r="B728" s="936"/>
      <c r="C728" s="972"/>
      <c r="D728" s="956"/>
      <c r="E728" s="956"/>
      <c r="F728" s="956"/>
      <c r="G728" s="145" t="s">
        <v>1056</v>
      </c>
      <c r="H728" s="89" t="s">
        <v>1057</v>
      </c>
      <c r="I728" s="469" t="s">
        <v>2425</v>
      </c>
      <c r="J728" s="193" t="s">
        <v>1058</v>
      </c>
      <c r="K728" s="128" t="s">
        <v>205</v>
      </c>
      <c r="L728" s="142" t="s">
        <v>1059</v>
      </c>
      <c r="M728" s="136" t="str">
        <f>VLOOKUP(L728,CódigosRetorno!$A$2:$B$2004,2,FALSE)</f>
        <v>El dato ingresado como atributo @schemeAgencyName es incorrecto.</v>
      </c>
      <c r="N728" s="145" t="s">
        <v>9</v>
      </c>
    </row>
    <row r="729" spans="1:14" ht="36" x14ac:dyDescent="0.3">
      <c r="A729" s="2"/>
      <c r="B729" s="936"/>
      <c r="C729" s="972"/>
      <c r="D729" s="956"/>
      <c r="E729" s="956"/>
      <c r="F729" s="956"/>
      <c r="G729" s="145" t="s">
        <v>1127</v>
      </c>
      <c r="H729" s="89" t="s">
        <v>1128</v>
      </c>
      <c r="I729" s="469" t="s">
        <v>2425</v>
      </c>
      <c r="J729" s="193" t="s">
        <v>1129</v>
      </c>
      <c r="K729" s="142" t="s">
        <v>205</v>
      </c>
      <c r="L729" s="144" t="s">
        <v>1130</v>
      </c>
      <c r="M729" s="136" t="str">
        <f>VLOOKUP(L729,CódigosRetorno!$A$2:$B$2004,2,FALSE)</f>
        <v>El dato ingresado como atributo @schemeURI es incorrecto.</v>
      </c>
      <c r="N729" s="145" t="s">
        <v>9</v>
      </c>
    </row>
    <row r="730" spans="1:14" ht="24" x14ac:dyDescent="0.3">
      <c r="A730" s="2"/>
      <c r="B730" s="936" t="s">
        <v>2179</v>
      </c>
      <c r="C730" s="972" t="s">
        <v>2180</v>
      </c>
      <c r="D730" s="956" t="s">
        <v>326</v>
      </c>
      <c r="E730" s="956" t="s">
        <v>181</v>
      </c>
      <c r="F730" s="142" t="s">
        <v>220</v>
      </c>
      <c r="G730" s="135" t="s">
        <v>1338</v>
      </c>
      <c r="H730" s="136" t="s">
        <v>1873</v>
      </c>
      <c r="I730" s="469">
        <v>1</v>
      </c>
      <c r="J730" s="193" t="s">
        <v>1340</v>
      </c>
      <c r="K730" s="128" t="s">
        <v>205</v>
      </c>
      <c r="L730" s="142" t="s">
        <v>1341</v>
      </c>
      <c r="M730" s="136" t="str">
        <f>VLOOKUP(L730,CódigosRetorno!$A$2:$B$2004,2,FALSE)</f>
        <v>No existe información en el nombre del concepto.</v>
      </c>
      <c r="N730" s="145" t="s">
        <v>9</v>
      </c>
    </row>
    <row r="731" spans="1:14" ht="36" x14ac:dyDescent="0.3">
      <c r="A731" s="2"/>
      <c r="B731" s="936"/>
      <c r="C731" s="972"/>
      <c r="D731" s="956"/>
      <c r="E731" s="956"/>
      <c r="F731" s="986" t="s">
        <v>658</v>
      </c>
      <c r="G731" s="956" t="s">
        <v>1338</v>
      </c>
      <c r="H731" s="972" t="s">
        <v>1874</v>
      </c>
      <c r="I731" s="983"/>
      <c r="J731" s="193" t="s">
        <v>2181</v>
      </c>
      <c r="K731" s="128" t="s">
        <v>6</v>
      </c>
      <c r="L731" s="142" t="s">
        <v>2182</v>
      </c>
      <c r="M731" s="136" t="str">
        <f>VLOOKUP(L731,CódigosRetorno!$A$2:$B$2004,2,FALSE)</f>
        <v>El XML no contiene el tag de BVME transporte ferroviario: Pasajero - Apellidos y Nombres</v>
      </c>
      <c r="N731" s="135" t="s">
        <v>9</v>
      </c>
    </row>
    <row r="732" spans="1:14" ht="36" x14ac:dyDescent="0.3">
      <c r="A732" s="2"/>
      <c r="B732" s="936"/>
      <c r="C732" s="972"/>
      <c r="D732" s="956"/>
      <c r="E732" s="956"/>
      <c r="F732" s="986"/>
      <c r="G732" s="956"/>
      <c r="H732" s="972"/>
      <c r="I732" s="983"/>
      <c r="J732" s="193" t="s">
        <v>2183</v>
      </c>
      <c r="K732" s="128" t="s">
        <v>6</v>
      </c>
      <c r="L732" s="142" t="s">
        <v>2184</v>
      </c>
      <c r="M732" s="136" t="str">
        <f>VLOOKUP(L732,CódigosRetorno!$A$2:$B$2004,2,FALSE)</f>
        <v>El XML no contiene el tag de BVME transporte ferroviario: Pasajero - Tipo de documento de identidad</v>
      </c>
      <c r="N732" s="145" t="s">
        <v>9</v>
      </c>
    </row>
    <row r="733" spans="1:14" ht="36" x14ac:dyDescent="0.3">
      <c r="A733" s="2"/>
      <c r="B733" s="936"/>
      <c r="C733" s="972"/>
      <c r="D733" s="956"/>
      <c r="E733" s="956"/>
      <c r="F733" s="986"/>
      <c r="G733" s="956"/>
      <c r="H733" s="972"/>
      <c r="I733" s="983"/>
      <c r="J733" s="193" t="s">
        <v>2185</v>
      </c>
      <c r="K733" s="128" t="s">
        <v>6</v>
      </c>
      <c r="L733" s="142" t="s">
        <v>2186</v>
      </c>
      <c r="M733" s="136" t="str">
        <f>VLOOKUP(L733,CódigosRetorno!$A$2:$B$2004,2,FALSE)</f>
        <v>El XML no contiene el tag de BVME transporte ferroviario: Pasajero - Número de documento de identidad</v>
      </c>
      <c r="N733" s="145" t="s">
        <v>9</v>
      </c>
    </row>
    <row r="734" spans="1:14" ht="36" x14ac:dyDescent="0.3">
      <c r="A734" s="2"/>
      <c r="B734" s="936"/>
      <c r="C734" s="972"/>
      <c r="D734" s="956"/>
      <c r="E734" s="956"/>
      <c r="F734" s="986"/>
      <c r="G734" s="956"/>
      <c r="H734" s="972"/>
      <c r="I734" s="983"/>
      <c r="J734" s="193" t="s">
        <v>2187</v>
      </c>
      <c r="K734" s="128" t="s">
        <v>6</v>
      </c>
      <c r="L734" s="142" t="s">
        <v>2188</v>
      </c>
      <c r="M734" s="136" t="str">
        <f>VLOOKUP(L734,CódigosRetorno!$A$2:$B$2004,2,FALSE)</f>
        <v>El XML no contiene el tag de BVME transporte ferroviario: Servicio transporte: Ciudad o lugar de origen - Código de ubigeo</v>
      </c>
      <c r="N734" s="145" t="s">
        <v>9</v>
      </c>
    </row>
    <row r="735" spans="1:14" ht="36" x14ac:dyDescent="0.3">
      <c r="A735" s="2"/>
      <c r="B735" s="936"/>
      <c r="C735" s="972"/>
      <c r="D735" s="956"/>
      <c r="E735" s="956"/>
      <c r="F735" s="986"/>
      <c r="G735" s="956"/>
      <c r="H735" s="972"/>
      <c r="I735" s="983"/>
      <c r="J735" s="193" t="s">
        <v>2189</v>
      </c>
      <c r="K735" s="128" t="s">
        <v>6</v>
      </c>
      <c r="L735" s="142" t="s">
        <v>2190</v>
      </c>
      <c r="M735" s="136" t="str">
        <f>VLOOKUP(L735,CódigosRetorno!$A$2:$B$2004,2,FALSE)</f>
        <v>El XML no contiene el tag de BVME transporte ferroviario: Servicio transporte: Ciudad o lugar de origen - Dirección detallada</v>
      </c>
      <c r="N735" s="145" t="s">
        <v>9</v>
      </c>
    </row>
    <row r="736" spans="1:14" ht="36" x14ac:dyDescent="0.3">
      <c r="A736" s="2"/>
      <c r="B736" s="936"/>
      <c r="C736" s="972"/>
      <c r="D736" s="956"/>
      <c r="E736" s="956"/>
      <c r="F736" s="986"/>
      <c r="G736" s="956"/>
      <c r="H736" s="972"/>
      <c r="I736" s="983"/>
      <c r="J736" s="193" t="s">
        <v>2191</v>
      </c>
      <c r="K736" s="128" t="s">
        <v>6</v>
      </c>
      <c r="L736" s="142" t="s">
        <v>2192</v>
      </c>
      <c r="M736" s="136" t="str">
        <f>VLOOKUP(L736,CódigosRetorno!$A$2:$B$2004,2,FALSE)</f>
        <v>El XML no contiene el tag de BVME transporte ferroviario: Servicio transporte: Ciudad o lugar de destino - Código de ubigeo</v>
      </c>
      <c r="N736" s="145" t="s">
        <v>9</v>
      </c>
    </row>
    <row r="737" spans="1:14" ht="36" x14ac:dyDescent="0.3">
      <c r="A737" s="2"/>
      <c r="B737" s="936"/>
      <c r="C737" s="972"/>
      <c r="D737" s="956"/>
      <c r="E737" s="956"/>
      <c r="F737" s="986"/>
      <c r="G737" s="956"/>
      <c r="H737" s="972"/>
      <c r="I737" s="983"/>
      <c r="J737" s="193" t="s">
        <v>2193</v>
      </c>
      <c r="K737" s="128" t="s">
        <v>6</v>
      </c>
      <c r="L737" s="142" t="s">
        <v>2194</v>
      </c>
      <c r="M737" s="136" t="str">
        <f>VLOOKUP(L737,CódigosRetorno!$A$2:$B$2004,2,FALSE)</f>
        <v>El XML no contiene el tag de BVME transporte ferroviario: Servicio transporte: Ciudad o lugar de destino - Dirección detallada</v>
      </c>
      <c r="N737" s="145" t="s">
        <v>9</v>
      </c>
    </row>
    <row r="738" spans="1:14" ht="36" x14ac:dyDescent="0.3">
      <c r="A738" s="2"/>
      <c r="B738" s="936"/>
      <c r="C738" s="972"/>
      <c r="D738" s="956"/>
      <c r="E738" s="956"/>
      <c r="F738" s="986"/>
      <c r="G738" s="956"/>
      <c r="H738" s="972"/>
      <c r="I738" s="983"/>
      <c r="J738" s="193" t="s">
        <v>2195</v>
      </c>
      <c r="K738" s="128" t="s">
        <v>6</v>
      </c>
      <c r="L738" s="142" t="s">
        <v>2196</v>
      </c>
      <c r="M738" s="136" t="str">
        <f>VLOOKUP(L738,CódigosRetorno!$A$2:$B$2004,2,FALSE)</f>
        <v>El XML no contiene el tag de BVME transporte ferroviario: Servicio transporte:Número de asiento</v>
      </c>
      <c r="N738" s="145" t="s">
        <v>9</v>
      </c>
    </row>
    <row r="739" spans="1:14" ht="24" x14ac:dyDescent="0.3">
      <c r="A739" s="2"/>
      <c r="B739" s="936"/>
      <c r="C739" s="972"/>
      <c r="D739" s="956"/>
      <c r="E739" s="956"/>
      <c r="F739" s="986"/>
      <c r="G739" s="135" t="s">
        <v>1344</v>
      </c>
      <c r="H739" s="136" t="s">
        <v>1079</v>
      </c>
      <c r="I739" s="469" t="s">
        <v>2425</v>
      </c>
      <c r="J739" s="193" t="s">
        <v>1345</v>
      </c>
      <c r="K739" s="128" t="s">
        <v>205</v>
      </c>
      <c r="L739" s="142" t="s">
        <v>1081</v>
      </c>
      <c r="M739" s="136" t="str">
        <f>VLOOKUP(L739,CódigosRetorno!$A$2:$B$2004,2,FALSE)</f>
        <v>El dato ingresado como atributo @listName es incorrecto.</v>
      </c>
      <c r="N739" s="145" t="s">
        <v>9</v>
      </c>
    </row>
    <row r="740" spans="1:14" ht="24" x14ac:dyDescent="0.3">
      <c r="A740" s="2"/>
      <c r="B740" s="936"/>
      <c r="C740" s="972"/>
      <c r="D740" s="956"/>
      <c r="E740" s="956"/>
      <c r="F740" s="986"/>
      <c r="G740" s="135" t="s">
        <v>1056</v>
      </c>
      <c r="H740" s="136" t="s">
        <v>1076</v>
      </c>
      <c r="I740" s="469" t="s">
        <v>2425</v>
      </c>
      <c r="J740" s="193" t="s">
        <v>1058</v>
      </c>
      <c r="K740" s="142" t="s">
        <v>205</v>
      </c>
      <c r="L740" s="144" t="s">
        <v>1077</v>
      </c>
      <c r="M740" s="136" t="str">
        <f>VLOOKUP(L740,CódigosRetorno!$A$2:$B$2004,2,FALSE)</f>
        <v>El dato ingresado como atributo @listAgencyName es incorrecto.</v>
      </c>
      <c r="N740" s="145" t="s">
        <v>9</v>
      </c>
    </row>
    <row r="741" spans="1:14" ht="36" x14ac:dyDescent="0.3">
      <c r="A741" s="2"/>
      <c r="B741" s="936"/>
      <c r="C741" s="972"/>
      <c r="D741" s="956"/>
      <c r="E741" s="956"/>
      <c r="F741" s="986"/>
      <c r="G741" s="145" t="s">
        <v>1346</v>
      </c>
      <c r="H741" s="92" t="s">
        <v>1083</v>
      </c>
      <c r="I741" s="469" t="s">
        <v>2425</v>
      </c>
      <c r="J741" s="193" t="s">
        <v>1347</v>
      </c>
      <c r="K741" s="142" t="s">
        <v>205</v>
      </c>
      <c r="L741" s="144" t="s">
        <v>1085</v>
      </c>
      <c r="M741" s="136" t="str">
        <f>VLOOKUP(L741,CódigosRetorno!$A$2:$B$2004,2,FALSE)</f>
        <v>El dato ingresado como atributo @listURI es incorrecto.</v>
      </c>
      <c r="N741" s="145" t="s">
        <v>9</v>
      </c>
    </row>
    <row r="742" spans="1:14" ht="36" x14ac:dyDescent="0.3">
      <c r="A742" s="2"/>
      <c r="B742" s="936"/>
      <c r="C742" s="972"/>
      <c r="D742" s="956"/>
      <c r="E742" s="956"/>
      <c r="F742" s="986" t="s">
        <v>2197</v>
      </c>
      <c r="G742" s="986" t="s">
        <v>2198</v>
      </c>
      <c r="H742" s="972" t="s">
        <v>2199</v>
      </c>
      <c r="I742" s="983">
        <v>1</v>
      </c>
      <c r="J742" s="193" t="s">
        <v>2200</v>
      </c>
      <c r="K742" s="128" t="s">
        <v>6</v>
      </c>
      <c r="L742" s="142" t="s">
        <v>1350</v>
      </c>
      <c r="M742" s="136" t="str">
        <f>VLOOKUP(L742,CódigosRetorno!$A$2:$B$2004,2,FALSE)</f>
        <v>El XML no contiene tag o no existe información del valor del concepto por linea.</v>
      </c>
      <c r="N742" s="145" t="s">
        <v>9</v>
      </c>
    </row>
    <row r="743" spans="1:14" ht="60" x14ac:dyDescent="0.3">
      <c r="A743" s="2"/>
      <c r="B743" s="936"/>
      <c r="C743" s="972"/>
      <c r="D743" s="956"/>
      <c r="E743" s="956"/>
      <c r="F743" s="986"/>
      <c r="G743" s="986"/>
      <c r="H743" s="972"/>
      <c r="I743" s="983"/>
      <c r="J743" s="193" t="s">
        <v>2201</v>
      </c>
      <c r="K743" s="128" t="s">
        <v>205</v>
      </c>
      <c r="L743" s="142" t="s">
        <v>1878</v>
      </c>
      <c r="M743" s="136" t="str">
        <f>VLOOKUP(L743,CódigosRetorno!$A$2:$B$2004,2,FALSE)</f>
        <v>El dato ingresado como valor del concepto de la linea no cumple con el formato establecido.</v>
      </c>
      <c r="N743" s="145" t="s">
        <v>9</v>
      </c>
    </row>
    <row r="744" spans="1:14" ht="24" x14ac:dyDescent="0.3">
      <c r="A744" s="2"/>
      <c r="B744" s="936"/>
      <c r="C744" s="972"/>
      <c r="D744" s="956"/>
      <c r="E744" s="956"/>
      <c r="F744" s="986"/>
      <c r="G744" s="986"/>
      <c r="H744" s="972"/>
      <c r="I744" s="983"/>
      <c r="J744" s="193" t="s">
        <v>2202</v>
      </c>
      <c r="K744" s="128" t="s">
        <v>205</v>
      </c>
      <c r="L744" s="142" t="s">
        <v>1878</v>
      </c>
      <c r="M744" s="136" t="str">
        <f>VLOOKUP(L744,CódigosRetorno!$A$2:$B$2004,2,FALSE)</f>
        <v>El dato ingresado como valor del concepto de la linea no cumple con el formato establecido.</v>
      </c>
      <c r="N744" s="145" t="s">
        <v>9</v>
      </c>
    </row>
    <row r="745" spans="1:14" ht="24" x14ac:dyDescent="0.3">
      <c r="A745" s="2"/>
      <c r="B745" s="936"/>
      <c r="C745" s="972"/>
      <c r="D745" s="956"/>
      <c r="E745" s="956"/>
      <c r="F745" s="986"/>
      <c r="G745" s="986"/>
      <c r="H745" s="972"/>
      <c r="I745" s="983"/>
      <c r="J745" s="193" t="s">
        <v>2203</v>
      </c>
      <c r="K745" s="128" t="s">
        <v>205</v>
      </c>
      <c r="L745" s="142" t="s">
        <v>1878</v>
      </c>
      <c r="M745" s="136" t="str">
        <f>VLOOKUP(L745,CódigosRetorno!$A$2:$B$2004,2,FALSE)</f>
        <v>El dato ingresado como valor del concepto de la linea no cumple con el formato establecido.</v>
      </c>
      <c r="N745" s="145" t="s">
        <v>9</v>
      </c>
    </row>
    <row r="746" spans="1:14" ht="60" x14ac:dyDescent="0.3">
      <c r="A746" s="2"/>
      <c r="B746" s="936"/>
      <c r="C746" s="972"/>
      <c r="D746" s="956"/>
      <c r="E746" s="956"/>
      <c r="F746" s="986"/>
      <c r="G746" s="986"/>
      <c r="H746" s="972"/>
      <c r="I746" s="983"/>
      <c r="J746" s="193" t="s">
        <v>2204</v>
      </c>
      <c r="K746" s="128" t="s">
        <v>205</v>
      </c>
      <c r="L746" s="142" t="s">
        <v>1878</v>
      </c>
      <c r="M746" s="136" t="str">
        <f>VLOOKUP(L746,CódigosRetorno!$A$2:$B$2004,2,FALSE)</f>
        <v>El dato ingresado como valor del concepto de la linea no cumple con el formato establecido.</v>
      </c>
      <c r="N746" s="145" t="s">
        <v>9</v>
      </c>
    </row>
    <row r="747" spans="1:14" ht="24" x14ac:dyDescent="0.3">
      <c r="A747" s="2"/>
      <c r="B747" s="936"/>
      <c r="C747" s="972"/>
      <c r="D747" s="956"/>
      <c r="E747" s="956"/>
      <c r="F747" s="986"/>
      <c r="G747" s="986"/>
      <c r="H747" s="972"/>
      <c r="I747" s="983"/>
      <c r="J747" s="193" t="s">
        <v>2205</v>
      </c>
      <c r="K747" s="128" t="s">
        <v>205</v>
      </c>
      <c r="L747" s="142" t="s">
        <v>1878</v>
      </c>
      <c r="M747" s="136" t="str">
        <f>VLOOKUP(L747,CódigosRetorno!$A$2:$B$2004,2,FALSE)</f>
        <v>El dato ingresado como valor del concepto de la linea no cumple con el formato establecido.</v>
      </c>
      <c r="N747" s="145" t="s">
        <v>9</v>
      </c>
    </row>
    <row r="748" spans="1:14" ht="60" x14ac:dyDescent="0.3">
      <c r="A748" s="2"/>
      <c r="B748" s="936"/>
      <c r="C748" s="972"/>
      <c r="D748" s="956"/>
      <c r="E748" s="956"/>
      <c r="F748" s="986"/>
      <c r="G748" s="986"/>
      <c r="H748" s="972"/>
      <c r="I748" s="983"/>
      <c r="J748" s="193" t="s">
        <v>2206</v>
      </c>
      <c r="K748" s="128" t="s">
        <v>205</v>
      </c>
      <c r="L748" s="142" t="s">
        <v>1878</v>
      </c>
      <c r="M748" s="136" t="str">
        <f>VLOOKUP(L748,CódigosRetorno!$A$2:$B$2004,2,FALSE)</f>
        <v>El dato ingresado como valor del concepto de la linea no cumple con el formato establecido.</v>
      </c>
      <c r="N748" s="145" t="s">
        <v>9</v>
      </c>
    </row>
    <row r="749" spans="1:14" ht="60" x14ac:dyDescent="0.3">
      <c r="A749" s="2"/>
      <c r="B749" s="936"/>
      <c r="C749" s="972"/>
      <c r="D749" s="956"/>
      <c r="E749" s="956"/>
      <c r="F749" s="986"/>
      <c r="G749" s="986"/>
      <c r="H749" s="972"/>
      <c r="I749" s="983"/>
      <c r="J749" s="193" t="s">
        <v>2207</v>
      </c>
      <c r="K749" s="128" t="s">
        <v>205</v>
      </c>
      <c r="L749" s="142" t="s">
        <v>1878</v>
      </c>
      <c r="M749" s="136" t="str">
        <f>VLOOKUP(L749,CódigosRetorno!$A$2:$B$2004,2,FALSE)</f>
        <v>El dato ingresado como valor del concepto de la linea no cumple con el formato establecido.</v>
      </c>
      <c r="N749" s="145" t="s">
        <v>9</v>
      </c>
    </row>
    <row r="750" spans="1:14" ht="60" x14ac:dyDescent="0.3">
      <c r="A750" s="2"/>
      <c r="B750" s="936"/>
      <c r="C750" s="972"/>
      <c r="D750" s="956"/>
      <c r="E750" s="956"/>
      <c r="F750" s="986"/>
      <c r="G750" s="986"/>
      <c r="H750" s="972"/>
      <c r="I750" s="983"/>
      <c r="J750" s="193" t="s">
        <v>2208</v>
      </c>
      <c r="K750" s="128" t="s">
        <v>205</v>
      </c>
      <c r="L750" s="142" t="s">
        <v>1878</v>
      </c>
      <c r="M750" s="136" t="str">
        <f>VLOOKUP(L750,CódigosRetorno!$A$2:$B$2004,2,FALSE)</f>
        <v>El dato ingresado como valor del concepto de la linea no cumple con el formato establecido.</v>
      </c>
      <c r="N750" s="145" t="s">
        <v>9</v>
      </c>
    </row>
    <row r="751" spans="1:14" ht="24" x14ac:dyDescent="0.3">
      <c r="A751" s="2"/>
      <c r="B751" s="956">
        <v>156</v>
      </c>
      <c r="C751" s="972" t="s">
        <v>2209</v>
      </c>
      <c r="D751" s="956" t="s">
        <v>326</v>
      </c>
      <c r="E751" s="956" t="s">
        <v>181</v>
      </c>
      <c r="F751" s="142" t="s">
        <v>220</v>
      </c>
      <c r="G751" s="135" t="s">
        <v>1338</v>
      </c>
      <c r="H751" s="136" t="s">
        <v>1873</v>
      </c>
      <c r="I751" s="469">
        <v>1</v>
      </c>
      <c r="J751" s="193" t="s">
        <v>1340</v>
      </c>
      <c r="K751" s="128" t="s">
        <v>205</v>
      </c>
      <c r="L751" s="142" t="s">
        <v>1341</v>
      </c>
      <c r="M751" s="136" t="str">
        <f>VLOOKUP(L751,CódigosRetorno!$A$2:$B$2004,2,FALSE)</f>
        <v>No existe información en el nombre del concepto.</v>
      </c>
      <c r="N751" s="145" t="s">
        <v>9</v>
      </c>
    </row>
    <row r="752" spans="1:14" ht="36" x14ac:dyDescent="0.3">
      <c r="A752" s="2"/>
      <c r="B752" s="956"/>
      <c r="C752" s="972"/>
      <c r="D752" s="956"/>
      <c r="E752" s="956"/>
      <c r="F752" s="142" t="s">
        <v>658</v>
      </c>
      <c r="G752" s="128" t="s">
        <v>1338</v>
      </c>
      <c r="H752" s="138" t="s">
        <v>1874</v>
      </c>
      <c r="I752" s="469"/>
      <c r="J752" s="193" t="s">
        <v>2210</v>
      </c>
      <c r="K752" s="128" t="s">
        <v>6</v>
      </c>
      <c r="L752" s="142" t="s">
        <v>2211</v>
      </c>
      <c r="M752" s="136" t="str">
        <f>VLOOKUP(L752,CódigosRetorno!$A$2:$B$2004,2,FALSE)</f>
        <v>El XML no contiene el tag de BVME transporte ferroviario: Servicio transporte: Fecha programada de inicio de viaje</v>
      </c>
      <c r="N752" s="135" t="s">
        <v>9</v>
      </c>
    </row>
    <row r="753" spans="1:14" ht="24" x14ac:dyDescent="0.3">
      <c r="A753" s="2"/>
      <c r="B753" s="956"/>
      <c r="C753" s="972"/>
      <c r="D753" s="956"/>
      <c r="E753" s="956"/>
      <c r="F753" s="986"/>
      <c r="G753" s="135" t="s">
        <v>1344</v>
      </c>
      <c r="H753" s="136" t="s">
        <v>1079</v>
      </c>
      <c r="I753" s="469" t="s">
        <v>2425</v>
      </c>
      <c r="J753" s="193" t="s">
        <v>1345</v>
      </c>
      <c r="K753" s="128" t="s">
        <v>205</v>
      </c>
      <c r="L753" s="142" t="s">
        <v>1081</v>
      </c>
      <c r="M753" s="136" t="str">
        <f>VLOOKUP(L753,CódigosRetorno!$A$2:$B$2004,2,FALSE)</f>
        <v>El dato ingresado como atributo @listName es incorrecto.</v>
      </c>
      <c r="N753" s="145" t="s">
        <v>9</v>
      </c>
    </row>
    <row r="754" spans="1:14" ht="24" x14ac:dyDescent="0.3">
      <c r="A754" s="2"/>
      <c r="B754" s="956"/>
      <c r="C754" s="972"/>
      <c r="D754" s="956"/>
      <c r="E754" s="956"/>
      <c r="F754" s="986"/>
      <c r="G754" s="135" t="s">
        <v>1056</v>
      </c>
      <c r="H754" s="136" t="s">
        <v>1076</v>
      </c>
      <c r="I754" s="469" t="s">
        <v>2425</v>
      </c>
      <c r="J754" s="193" t="s">
        <v>1058</v>
      </c>
      <c r="K754" s="142" t="s">
        <v>205</v>
      </c>
      <c r="L754" s="144" t="s">
        <v>1077</v>
      </c>
      <c r="M754" s="136" t="str">
        <f>VLOOKUP(L754,CódigosRetorno!$A$2:$B$2004,2,FALSE)</f>
        <v>El dato ingresado como atributo @listAgencyName es incorrecto.</v>
      </c>
      <c r="N754" s="145" t="s">
        <v>9</v>
      </c>
    </row>
    <row r="755" spans="1:14" ht="36" x14ac:dyDescent="0.3">
      <c r="A755" s="2"/>
      <c r="B755" s="956"/>
      <c r="C755" s="972"/>
      <c r="D755" s="956"/>
      <c r="E755" s="956"/>
      <c r="F755" s="986"/>
      <c r="G755" s="145" t="s">
        <v>1346</v>
      </c>
      <c r="H755" s="92" t="s">
        <v>1083</v>
      </c>
      <c r="I755" s="469" t="s">
        <v>2425</v>
      </c>
      <c r="J755" s="193" t="s">
        <v>1347</v>
      </c>
      <c r="K755" s="142" t="s">
        <v>205</v>
      </c>
      <c r="L755" s="144" t="s">
        <v>1085</v>
      </c>
      <c r="M755" s="136" t="str">
        <f>VLOOKUP(L755,CódigosRetorno!$A$2:$B$2004,2,FALSE)</f>
        <v>El dato ingresado como atributo @listURI es incorrecto.</v>
      </c>
      <c r="N755" s="145" t="s">
        <v>9</v>
      </c>
    </row>
    <row r="756" spans="1:14" ht="24" x14ac:dyDescent="0.3">
      <c r="A756" s="2"/>
      <c r="B756" s="956"/>
      <c r="C756" s="972"/>
      <c r="D756" s="956"/>
      <c r="E756" s="956"/>
      <c r="F756" s="142" t="s">
        <v>176</v>
      </c>
      <c r="G756" s="142" t="s">
        <v>177</v>
      </c>
      <c r="H756" s="136" t="s">
        <v>2212</v>
      </c>
      <c r="I756" s="469">
        <v>1</v>
      </c>
      <c r="J756" s="193" t="s">
        <v>2213</v>
      </c>
      <c r="K756" s="128" t="s">
        <v>6</v>
      </c>
      <c r="L756" s="142" t="s">
        <v>1898</v>
      </c>
      <c r="M756" s="136" t="str">
        <f>VLOOKUP(L756,CódigosRetorno!$A$2:$B$2004,2,FALSE)</f>
        <v>El XML no contiene tag de la fecha del concepto por linea.</v>
      </c>
      <c r="N756" s="145" t="s">
        <v>9</v>
      </c>
    </row>
    <row r="757" spans="1:14" ht="24" x14ac:dyDescent="0.3">
      <c r="A757" s="2"/>
      <c r="B757" s="956">
        <f>B751+1</f>
        <v>157</v>
      </c>
      <c r="C757" s="972" t="s">
        <v>2214</v>
      </c>
      <c r="D757" s="956" t="s">
        <v>326</v>
      </c>
      <c r="E757" s="956" t="s">
        <v>181</v>
      </c>
      <c r="F757" s="142" t="s">
        <v>220</v>
      </c>
      <c r="G757" s="135" t="s">
        <v>1338</v>
      </c>
      <c r="H757" s="136" t="s">
        <v>1873</v>
      </c>
      <c r="I757" s="469">
        <v>1</v>
      </c>
      <c r="J757" s="193" t="s">
        <v>1340</v>
      </c>
      <c r="K757" s="128" t="s">
        <v>205</v>
      </c>
      <c r="L757" s="142" t="s">
        <v>1341</v>
      </c>
      <c r="M757" s="136" t="str">
        <f>VLOOKUP(L757,CódigosRetorno!$A$2:$B$2004,2,FALSE)</f>
        <v>No existe información en el nombre del concepto.</v>
      </c>
      <c r="N757" s="145" t="s">
        <v>9</v>
      </c>
    </row>
    <row r="758" spans="1:14" ht="36" x14ac:dyDescent="0.3">
      <c r="A758" s="2"/>
      <c r="B758" s="956"/>
      <c r="C758" s="972"/>
      <c r="D758" s="956"/>
      <c r="E758" s="956"/>
      <c r="F758" s="142" t="s">
        <v>658</v>
      </c>
      <c r="G758" s="128" t="s">
        <v>1338</v>
      </c>
      <c r="H758" s="138" t="s">
        <v>1874</v>
      </c>
      <c r="I758" s="469"/>
      <c r="J758" s="193" t="s">
        <v>2215</v>
      </c>
      <c r="K758" s="128" t="s">
        <v>6</v>
      </c>
      <c r="L758" s="142" t="s">
        <v>2216</v>
      </c>
      <c r="M758" s="136" t="str">
        <f>VLOOKUP(L758,CódigosRetorno!$A$2:$B$2004,2,FALSE)</f>
        <v>El XML no contiene el tag de BVME transporte ferroviario: Servicio transporte: Hora programada de inicio de viaje</v>
      </c>
      <c r="N758" s="145" t="s">
        <v>9</v>
      </c>
    </row>
    <row r="759" spans="1:14" ht="24" x14ac:dyDescent="0.3">
      <c r="A759" s="2"/>
      <c r="B759" s="956"/>
      <c r="C759" s="972"/>
      <c r="D759" s="956"/>
      <c r="E759" s="956"/>
      <c r="F759" s="986"/>
      <c r="G759" s="135" t="s">
        <v>1344</v>
      </c>
      <c r="H759" s="136" t="s">
        <v>1079</v>
      </c>
      <c r="I759" s="469" t="s">
        <v>2425</v>
      </c>
      <c r="J759" s="193" t="s">
        <v>1345</v>
      </c>
      <c r="K759" s="128" t="s">
        <v>205</v>
      </c>
      <c r="L759" s="142" t="s">
        <v>1081</v>
      </c>
      <c r="M759" s="136" t="str">
        <f>VLOOKUP(L759,CódigosRetorno!$A$2:$B$2004,2,FALSE)</f>
        <v>El dato ingresado como atributo @listName es incorrecto.</v>
      </c>
      <c r="N759" s="145" t="s">
        <v>9</v>
      </c>
    </row>
    <row r="760" spans="1:14" ht="24" x14ac:dyDescent="0.3">
      <c r="A760" s="2"/>
      <c r="B760" s="956"/>
      <c r="C760" s="972"/>
      <c r="D760" s="956"/>
      <c r="E760" s="956"/>
      <c r="F760" s="986"/>
      <c r="G760" s="135" t="s">
        <v>1056</v>
      </c>
      <c r="H760" s="136" t="s">
        <v>1076</v>
      </c>
      <c r="I760" s="469" t="s">
        <v>2425</v>
      </c>
      <c r="J760" s="193" t="s">
        <v>1058</v>
      </c>
      <c r="K760" s="142" t="s">
        <v>205</v>
      </c>
      <c r="L760" s="144" t="s">
        <v>1077</v>
      </c>
      <c r="M760" s="136" t="str">
        <f>VLOOKUP(L760,CódigosRetorno!$A$2:$B$2004,2,FALSE)</f>
        <v>El dato ingresado como atributo @listAgencyName es incorrecto.</v>
      </c>
      <c r="N760" s="145" t="s">
        <v>9</v>
      </c>
    </row>
    <row r="761" spans="1:14" ht="36" x14ac:dyDescent="0.3">
      <c r="A761" s="2"/>
      <c r="B761" s="956"/>
      <c r="C761" s="972"/>
      <c r="D761" s="956"/>
      <c r="E761" s="956"/>
      <c r="F761" s="986"/>
      <c r="G761" s="145" t="s">
        <v>1346</v>
      </c>
      <c r="H761" s="92" t="s">
        <v>1083</v>
      </c>
      <c r="I761" s="469" t="s">
        <v>2425</v>
      </c>
      <c r="J761" s="193" t="s">
        <v>1347</v>
      </c>
      <c r="K761" s="142" t="s">
        <v>205</v>
      </c>
      <c r="L761" s="144" t="s">
        <v>1085</v>
      </c>
      <c r="M761" s="136" t="str">
        <f>VLOOKUP(L761,CódigosRetorno!$A$2:$B$2004,2,FALSE)</f>
        <v>El dato ingresado como atributo @listURI es incorrecto.</v>
      </c>
      <c r="N761" s="145" t="s">
        <v>9</v>
      </c>
    </row>
    <row r="762" spans="1:14" ht="24" x14ac:dyDescent="0.3">
      <c r="A762" s="2"/>
      <c r="B762" s="956"/>
      <c r="C762" s="972"/>
      <c r="D762" s="956"/>
      <c r="E762" s="956"/>
      <c r="F762" s="142" t="s">
        <v>766</v>
      </c>
      <c r="G762" s="142" t="s">
        <v>701</v>
      </c>
      <c r="H762" s="136" t="s">
        <v>2217</v>
      </c>
      <c r="I762" s="469">
        <v>1</v>
      </c>
      <c r="J762" s="193" t="s">
        <v>2218</v>
      </c>
      <c r="K762" s="128" t="s">
        <v>6</v>
      </c>
      <c r="L762" s="142" t="s">
        <v>1902</v>
      </c>
      <c r="M762" s="136" t="str">
        <f>VLOOKUP(L762,CódigosRetorno!$A$2:$B$2004,2,FALSE)</f>
        <v>El XML no contiene tag de la Hora del concepto por linea.</v>
      </c>
      <c r="N762" s="145" t="s">
        <v>9</v>
      </c>
    </row>
    <row r="763" spans="1:14" ht="24" x14ac:dyDescent="0.3">
      <c r="A763" s="2"/>
      <c r="B763" s="936">
        <f>B757+1</f>
        <v>158</v>
      </c>
      <c r="C763" s="972" t="s">
        <v>2219</v>
      </c>
      <c r="D763" s="956" t="s">
        <v>62</v>
      </c>
      <c r="E763" s="956" t="s">
        <v>181</v>
      </c>
      <c r="F763" s="936" t="s">
        <v>143</v>
      </c>
      <c r="G763" s="956" t="s">
        <v>1931</v>
      </c>
      <c r="H763" s="972" t="s">
        <v>2220</v>
      </c>
      <c r="I763" s="983">
        <v>1</v>
      </c>
      <c r="J763" s="193" t="s">
        <v>2171</v>
      </c>
      <c r="K763" s="128" t="s">
        <v>6</v>
      </c>
      <c r="L763" s="142" t="s">
        <v>2221</v>
      </c>
      <c r="M763" s="136" t="str">
        <f>VLOOKUP(L763,CódigosRetorno!$A$2:$B$2004,2,FALSE)</f>
        <v>El XML no contiene el tag de BVME transporte ferroviario: Servicio transporte: Forma de Pago</v>
      </c>
      <c r="N763" s="145" t="s">
        <v>9</v>
      </c>
    </row>
    <row r="764" spans="1:14" ht="24" x14ac:dyDescent="0.3">
      <c r="A764" s="2"/>
      <c r="B764" s="936"/>
      <c r="C764" s="972"/>
      <c r="D764" s="956"/>
      <c r="E764" s="956"/>
      <c r="F764" s="936"/>
      <c r="G764" s="956"/>
      <c r="H764" s="972"/>
      <c r="I764" s="983"/>
      <c r="J764" s="193" t="s">
        <v>1933</v>
      </c>
      <c r="K764" s="128" t="s">
        <v>6</v>
      </c>
      <c r="L764" s="142" t="s">
        <v>1934</v>
      </c>
      <c r="M764" s="136" t="str">
        <f>VLOOKUP(L764,CódigosRetorno!$A$2:$B$2004,2,FALSE)</f>
        <v>El dato ingreso como Forma de Pago o Medio de Pago no corresponde al valor esperado (catalogo nro 59)</v>
      </c>
      <c r="N764" s="135" t="s">
        <v>1935</v>
      </c>
    </row>
    <row r="765" spans="1:14" ht="24" x14ac:dyDescent="0.3">
      <c r="A765" s="2"/>
      <c r="B765" s="936"/>
      <c r="C765" s="972"/>
      <c r="D765" s="956"/>
      <c r="E765" s="956"/>
      <c r="F765" s="936"/>
      <c r="G765" s="135" t="s">
        <v>1936</v>
      </c>
      <c r="H765" s="136" t="s">
        <v>1079</v>
      </c>
      <c r="I765" s="469" t="s">
        <v>2425</v>
      </c>
      <c r="J765" s="193" t="s">
        <v>1937</v>
      </c>
      <c r="K765" s="128" t="s">
        <v>205</v>
      </c>
      <c r="L765" s="142" t="s">
        <v>1081</v>
      </c>
      <c r="M765" s="136" t="str">
        <f>VLOOKUP(L765,CódigosRetorno!$A$2:$B$2004,2,FALSE)</f>
        <v>El dato ingresado como atributo @listName es incorrecto.</v>
      </c>
      <c r="N765" s="145" t="s">
        <v>9</v>
      </c>
    </row>
    <row r="766" spans="1:14" ht="24" x14ac:dyDescent="0.3">
      <c r="A766" s="2"/>
      <c r="B766" s="936"/>
      <c r="C766" s="972"/>
      <c r="D766" s="956"/>
      <c r="E766" s="956"/>
      <c r="F766" s="936"/>
      <c r="G766" s="135" t="s">
        <v>1056</v>
      </c>
      <c r="H766" s="136" t="s">
        <v>1076</v>
      </c>
      <c r="I766" s="469" t="s">
        <v>2425</v>
      </c>
      <c r="J766" s="193" t="s">
        <v>1058</v>
      </c>
      <c r="K766" s="142" t="s">
        <v>205</v>
      </c>
      <c r="L766" s="144" t="s">
        <v>1077</v>
      </c>
      <c r="M766" s="136" t="str">
        <f>VLOOKUP(L766,CódigosRetorno!$A$2:$B$2004,2,FALSE)</f>
        <v>El dato ingresado como atributo @listAgencyName es incorrecto.</v>
      </c>
      <c r="N766" s="145" t="s">
        <v>9</v>
      </c>
    </row>
    <row r="767" spans="1:14" ht="36" x14ac:dyDescent="0.3">
      <c r="A767" s="2"/>
      <c r="B767" s="936"/>
      <c r="C767" s="972"/>
      <c r="D767" s="956"/>
      <c r="E767" s="956"/>
      <c r="F767" s="936"/>
      <c r="G767" s="145" t="s">
        <v>1938</v>
      </c>
      <c r="H767" s="92" t="s">
        <v>1083</v>
      </c>
      <c r="I767" s="469" t="s">
        <v>2425</v>
      </c>
      <c r="J767" s="193" t="s">
        <v>1939</v>
      </c>
      <c r="K767" s="142" t="s">
        <v>205</v>
      </c>
      <c r="L767" s="144" t="s">
        <v>1085</v>
      </c>
      <c r="M767" s="136" t="str">
        <f>VLOOKUP(L767,CódigosRetorno!$A$2:$B$2004,2,FALSE)</f>
        <v>El dato ingresado como atributo @listURI es incorrecto.</v>
      </c>
      <c r="N767" s="145" t="s">
        <v>9</v>
      </c>
    </row>
    <row r="768" spans="1:14" ht="36" x14ac:dyDescent="0.3">
      <c r="A768" s="2"/>
      <c r="B768" s="135">
        <f>B763+1</f>
        <v>159</v>
      </c>
      <c r="C768" s="136" t="s">
        <v>2222</v>
      </c>
      <c r="D768" s="128" t="s">
        <v>62</v>
      </c>
      <c r="E768" s="128" t="s">
        <v>181</v>
      </c>
      <c r="F768" s="135" t="s">
        <v>225</v>
      </c>
      <c r="G768" s="128"/>
      <c r="H768" s="136" t="s">
        <v>2223</v>
      </c>
      <c r="I768" s="469">
        <v>1</v>
      </c>
      <c r="J768" s="193" t="s">
        <v>2171</v>
      </c>
      <c r="K768" s="128" t="s">
        <v>6</v>
      </c>
      <c r="L768" s="142" t="s">
        <v>2224</v>
      </c>
      <c r="M768" s="136" t="str">
        <f>VLOOKUP(L768,CódigosRetorno!$A$2:$B$2004,2,FALSE)</f>
        <v>El XML no contiene el tag de BVME transporte ferroviario: Servicio de transporte: Número de autorización de la transacción</v>
      </c>
      <c r="N768" s="145" t="s">
        <v>9</v>
      </c>
    </row>
    <row r="769" spans="1:14" x14ac:dyDescent="0.3">
      <c r="A769" s="2"/>
      <c r="B769" s="995" t="s">
        <v>2225</v>
      </c>
      <c r="C769" s="995"/>
      <c r="D769" s="995"/>
      <c r="E769" s="995"/>
      <c r="F769" s="506"/>
      <c r="G769" s="506"/>
      <c r="H769" s="505"/>
      <c r="I769" s="469"/>
      <c r="J769" s="526"/>
      <c r="K769" s="507" t="s">
        <v>9</v>
      </c>
      <c r="L769" s="514" t="s">
        <v>9</v>
      </c>
      <c r="M769" s="505" t="str">
        <f>VLOOKUP(L769,CódigosRetorno!$A$2:$B$2004,2,FALSE)</f>
        <v>-</v>
      </c>
      <c r="N769" s="508" t="s">
        <v>9</v>
      </c>
    </row>
    <row r="770" spans="1:14" ht="24" x14ac:dyDescent="0.3">
      <c r="A770" s="2"/>
      <c r="B770" s="956">
        <v>160</v>
      </c>
      <c r="C770" s="972" t="s">
        <v>2226</v>
      </c>
      <c r="D770" s="956" t="s">
        <v>326</v>
      </c>
      <c r="E770" s="956" t="s">
        <v>181</v>
      </c>
      <c r="F770" s="142" t="s">
        <v>220</v>
      </c>
      <c r="G770" s="135"/>
      <c r="H770" s="136" t="s">
        <v>1873</v>
      </c>
      <c r="I770" s="469">
        <v>1</v>
      </c>
      <c r="J770" s="193" t="s">
        <v>183</v>
      </c>
      <c r="K770" s="128" t="s">
        <v>9</v>
      </c>
      <c r="L770" s="142" t="s">
        <v>9</v>
      </c>
      <c r="M770" s="136" t="str">
        <f>VLOOKUP(L770,CódigosRetorno!$A$2:$B$2004,2,FALSE)</f>
        <v>-</v>
      </c>
      <c r="N770" s="145" t="s">
        <v>9</v>
      </c>
    </row>
    <row r="771" spans="1:14" ht="36" x14ac:dyDescent="0.3">
      <c r="A771" s="2"/>
      <c r="B771" s="956"/>
      <c r="C771" s="972"/>
      <c r="D771" s="956"/>
      <c r="E771" s="956"/>
      <c r="F771" s="142" t="s">
        <v>658</v>
      </c>
      <c r="G771" s="128" t="s">
        <v>1338</v>
      </c>
      <c r="H771" s="138" t="s">
        <v>1874</v>
      </c>
      <c r="I771" s="469">
        <v>1</v>
      </c>
      <c r="J771" s="193" t="s">
        <v>183</v>
      </c>
      <c r="K771" s="128" t="s">
        <v>9</v>
      </c>
      <c r="L771" s="142" t="s">
        <v>9</v>
      </c>
      <c r="M771" s="136" t="str">
        <f>VLOOKUP(L771,CódigosRetorno!$A$2:$B$2004,2,FALSE)</f>
        <v>-</v>
      </c>
      <c r="N771" s="135" t="s">
        <v>1343</v>
      </c>
    </row>
    <row r="772" spans="1:14" x14ac:dyDescent="0.3">
      <c r="A772" s="2"/>
      <c r="B772" s="956"/>
      <c r="C772" s="972"/>
      <c r="D772" s="956"/>
      <c r="E772" s="956"/>
      <c r="F772" s="986"/>
      <c r="G772" s="135" t="s">
        <v>1344</v>
      </c>
      <c r="H772" s="136" t="s">
        <v>1079</v>
      </c>
      <c r="I772" s="469" t="s">
        <v>2425</v>
      </c>
      <c r="J772" s="193" t="s">
        <v>183</v>
      </c>
      <c r="K772" s="128" t="s">
        <v>9</v>
      </c>
      <c r="L772" s="142" t="s">
        <v>9</v>
      </c>
      <c r="M772" s="136" t="str">
        <f>VLOOKUP(L772,CódigosRetorno!$A$2:$B$2004,2,FALSE)</f>
        <v>-</v>
      </c>
      <c r="N772" s="145" t="s">
        <v>9</v>
      </c>
    </row>
    <row r="773" spans="1:14" x14ac:dyDescent="0.3">
      <c r="A773" s="2"/>
      <c r="B773" s="956"/>
      <c r="C773" s="972"/>
      <c r="D773" s="956"/>
      <c r="E773" s="956"/>
      <c r="F773" s="986"/>
      <c r="G773" s="135" t="s">
        <v>1056</v>
      </c>
      <c r="H773" s="136" t="s">
        <v>1076</v>
      </c>
      <c r="I773" s="469" t="s">
        <v>2425</v>
      </c>
      <c r="J773" s="193" t="s">
        <v>183</v>
      </c>
      <c r="K773" s="128" t="s">
        <v>9</v>
      </c>
      <c r="L773" s="142" t="s">
        <v>9</v>
      </c>
      <c r="M773" s="136" t="str">
        <f>VLOOKUP(L773,CódigosRetorno!$A$2:$B$2004,2,FALSE)</f>
        <v>-</v>
      </c>
      <c r="N773" s="145" t="s">
        <v>9</v>
      </c>
    </row>
    <row r="774" spans="1:14" ht="36" x14ac:dyDescent="0.3">
      <c r="A774" s="2"/>
      <c r="B774" s="956"/>
      <c r="C774" s="972"/>
      <c r="D774" s="956"/>
      <c r="E774" s="956"/>
      <c r="F774" s="984"/>
      <c r="G774" s="202" t="s">
        <v>1346</v>
      </c>
      <c r="H774" s="359" t="s">
        <v>1083</v>
      </c>
      <c r="I774" s="469" t="s">
        <v>2425</v>
      </c>
      <c r="J774" s="193" t="s">
        <v>183</v>
      </c>
      <c r="K774" s="128" t="s">
        <v>9</v>
      </c>
      <c r="L774" s="142" t="s">
        <v>9</v>
      </c>
      <c r="M774" s="136" t="str">
        <f>VLOOKUP(L774,CódigosRetorno!$A$2:$B$2004,2,FALSE)</f>
        <v>-</v>
      </c>
      <c r="N774" s="145" t="s">
        <v>9</v>
      </c>
    </row>
    <row r="775" spans="1:14" ht="24" x14ac:dyDescent="0.3">
      <c r="A775" s="2"/>
      <c r="B775" s="956"/>
      <c r="C775" s="972"/>
      <c r="D775" s="956"/>
      <c r="E775" s="994"/>
      <c r="F775" s="388" t="s">
        <v>176</v>
      </c>
      <c r="G775" s="345" t="s">
        <v>2227</v>
      </c>
      <c r="H775" s="344" t="s">
        <v>2228</v>
      </c>
      <c r="I775" s="769">
        <v>1</v>
      </c>
      <c r="J775" s="193" t="s">
        <v>183</v>
      </c>
      <c r="K775" s="128" t="s">
        <v>9</v>
      </c>
      <c r="L775" s="142" t="s">
        <v>9</v>
      </c>
      <c r="M775" s="136" t="str">
        <f>VLOOKUP(L775,CódigosRetorno!$A$2:$B$2004,2,FALSE)</f>
        <v>-</v>
      </c>
      <c r="N775" s="145" t="s">
        <v>9</v>
      </c>
    </row>
    <row r="776" spans="1:14" ht="36" x14ac:dyDescent="0.3">
      <c r="A776" s="2"/>
      <c r="B776" s="956"/>
      <c r="C776" s="972"/>
      <c r="D776" s="956"/>
      <c r="E776" s="994"/>
      <c r="F776" s="389" t="s">
        <v>711</v>
      </c>
      <c r="G776" s="346"/>
      <c r="H776" s="204" t="s">
        <v>2229</v>
      </c>
      <c r="I776" s="769">
        <v>1</v>
      </c>
      <c r="J776" s="193" t="s">
        <v>2230</v>
      </c>
      <c r="K776" s="128" t="s">
        <v>205</v>
      </c>
      <c r="L776" s="142" t="s">
        <v>2231</v>
      </c>
      <c r="M776" s="136" t="str">
        <f>VLOOKUP(L776,CódigosRetorno!$A$2:$B$2004,2,FALSE)</f>
        <v>El valor ingresado como numero de DAM no cumple con el estandar</v>
      </c>
      <c r="N776" s="145" t="s">
        <v>9</v>
      </c>
    </row>
    <row r="777" spans="1:14" ht="24" x14ac:dyDescent="0.3">
      <c r="A777" s="2"/>
      <c r="B777" s="953">
        <f>B770+1</f>
        <v>161</v>
      </c>
      <c r="C777" s="939" t="s">
        <v>2232</v>
      </c>
      <c r="D777" s="953" t="s">
        <v>326</v>
      </c>
      <c r="E777" s="953" t="s">
        <v>181</v>
      </c>
      <c r="F777" s="346" t="s">
        <v>220</v>
      </c>
      <c r="G777" s="131" t="s">
        <v>1338</v>
      </c>
      <c r="H777" s="341" t="s">
        <v>1873</v>
      </c>
      <c r="I777" s="469" t="s">
        <v>2425</v>
      </c>
      <c r="J777" s="193" t="s">
        <v>183</v>
      </c>
      <c r="K777" s="128" t="s">
        <v>9</v>
      </c>
      <c r="L777" s="142" t="s">
        <v>9</v>
      </c>
      <c r="M777" s="136" t="str">
        <f>VLOOKUP(L777,CódigosRetorno!$A$2:$B$2004,2,FALSE)</f>
        <v>-</v>
      </c>
      <c r="N777" s="135" t="s">
        <v>1343</v>
      </c>
    </row>
    <row r="778" spans="1:14" ht="36" x14ac:dyDescent="0.3">
      <c r="A778" s="2"/>
      <c r="B778" s="954"/>
      <c r="C778" s="949"/>
      <c r="D778" s="954"/>
      <c r="E778" s="954"/>
      <c r="F778" s="142" t="s">
        <v>658</v>
      </c>
      <c r="G778" s="128" t="s">
        <v>1338</v>
      </c>
      <c r="H778" s="138" t="s">
        <v>1874</v>
      </c>
      <c r="I778" s="469">
        <v>1</v>
      </c>
      <c r="J778" s="193" t="s">
        <v>183</v>
      </c>
      <c r="K778" s="128" t="s">
        <v>9</v>
      </c>
      <c r="L778" s="142" t="s">
        <v>9</v>
      </c>
      <c r="M778" s="136" t="str">
        <f>VLOOKUP(L778,CódigosRetorno!$A$2:$B$2004,2,FALSE)</f>
        <v>-</v>
      </c>
      <c r="N778" s="135" t="s">
        <v>1343</v>
      </c>
    </row>
    <row r="779" spans="1:14" x14ac:dyDescent="0.3">
      <c r="A779" s="2"/>
      <c r="B779" s="954"/>
      <c r="C779" s="949"/>
      <c r="D779" s="954"/>
      <c r="E779" s="954"/>
      <c r="F779" s="986"/>
      <c r="G779" s="135" t="s">
        <v>1344</v>
      </c>
      <c r="H779" s="136" t="s">
        <v>1079</v>
      </c>
      <c r="I779" s="469" t="s">
        <v>2425</v>
      </c>
      <c r="J779" s="193" t="s">
        <v>183</v>
      </c>
      <c r="K779" s="128" t="s">
        <v>9</v>
      </c>
      <c r="L779" s="142" t="s">
        <v>9</v>
      </c>
      <c r="M779" s="136" t="str">
        <f>VLOOKUP(L779,CódigosRetorno!$A$2:$B$2004,2,FALSE)</f>
        <v>-</v>
      </c>
      <c r="N779" s="135" t="s">
        <v>9</v>
      </c>
    </row>
    <row r="780" spans="1:14" x14ac:dyDescent="0.3">
      <c r="A780" s="2"/>
      <c r="B780" s="954"/>
      <c r="C780" s="949"/>
      <c r="D780" s="954"/>
      <c r="E780" s="954"/>
      <c r="F780" s="986"/>
      <c r="G780" s="135" t="s">
        <v>1056</v>
      </c>
      <c r="H780" s="136" t="s">
        <v>1076</v>
      </c>
      <c r="I780" s="469" t="s">
        <v>2425</v>
      </c>
      <c r="J780" s="193" t="s">
        <v>183</v>
      </c>
      <c r="K780" s="128" t="s">
        <v>9</v>
      </c>
      <c r="L780" s="142" t="s">
        <v>9</v>
      </c>
      <c r="M780" s="136" t="str">
        <f>VLOOKUP(L780,CódigosRetorno!$A$2:$B$2004,2,FALSE)</f>
        <v>-</v>
      </c>
      <c r="N780" s="135" t="s">
        <v>9</v>
      </c>
    </row>
    <row r="781" spans="1:14" ht="36" x14ac:dyDescent="0.3">
      <c r="A781" s="2"/>
      <c r="B781" s="954"/>
      <c r="C781" s="949"/>
      <c r="D781" s="954"/>
      <c r="E781" s="954"/>
      <c r="F781" s="984"/>
      <c r="G781" s="202" t="s">
        <v>1346</v>
      </c>
      <c r="H781" s="359" t="s">
        <v>1083</v>
      </c>
      <c r="I781" s="348" t="s">
        <v>2425</v>
      </c>
      <c r="J781" s="193" t="s">
        <v>183</v>
      </c>
      <c r="K781" s="128" t="s">
        <v>9</v>
      </c>
      <c r="L781" s="142" t="s">
        <v>9</v>
      </c>
      <c r="M781" s="136" t="str">
        <f>VLOOKUP(L781,CódigosRetorno!$A$2:$B$2004,2,FALSE)</f>
        <v>-</v>
      </c>
      <c r="N781" s="135" t="s">
        <v>9</v>
      </c>
    </row>
    <row r="782" spans="1:14" ht="24" x14ac:dyDescent="0.3">
      <c r="A782" s="2"/>
      <c r="B782" s="954"/>
      <c r="C782" s="949"/>
      <c r="D782" s="954"/>
      <c r="E782" s="954"/>
      <c r="F782" s="129" t="s">
        <v>765</v>
      </c>
      <c r="G782" s="129"/>
      <c r="H782" s="390" t="s">
        <v>2233</v>
      </c>
      <c r="I782" s="348" t="s">
        <v>2425</v>
      </c>
      <c r="J782" s="773" t="s">
        <v>183</v>
      </c>
      <c r="K782" s="128"/>
      <c r="L782" s="142" t="s">
        <v>9</v>
      </c>
      <c r="M782" s="136" t="str">
        <f>VLOOKUP(L782,CódigosRetorno!$A$2:$B$2004,2,FALSE)</f>
        <v>-</v>
      </c>
      <c r="N782" s="135" t="s">
        <v>9</v>
      </c>
    </row>
    <row r="783" spans="1:14" ht="24" x14ac:dyDescent="0.3">
      <c r="A783" s="2"/>
      <c r="B783" s="954"/>
      <c r="C783" s="949"/>
      <c r="D783" s="954"/>
      <c r="E783" s="954"/>
      <c r="F783" s="130" t="s">
        <v>340</v>
      </c>
      <c r="G783" s="130"/>
      <c r="H783" s="342" t="s">
        <v>2234</v>
      </c>
      <c r="I783" s="456" t="s">
        <v>2425</v>
      </c>
      <c r="J783" s="773" t="s">
        <v>183</v>
      </c>
      <c r="K783" s="128"/>
      <c r="L783" s="142" t="s">
        <v>9</v>
      </c>
      <c r="M783" s="136" t="str">
        <f>VLOOKUP(L783,CódigosRetorno!$A$2:$B$2004,2,FALSE)</f>
        <v>-</v>
      </c>
      <c r="N783" s="135" t="s">
        <v>9</v>
      </c>
    </row>
    <row r="784" spans="1:14" ht="24" x14ac:dyDescent="0.3">
      <c r="A784" s="2"/>
      <c r="B784" s="954"/>
      <c r="C784" s="949"/>
      <c r="D784" s="954"/>
      <c r="E784" s="954"/>
      <c r="F784" s="130" t="s">
        <v>225</v>
      </c>
      <c r="G784" s="130"/>
      <c r="H784" s="342" t="s">
        <v>2235</v>
      </c>
      <c r="I784" s="456" t="s">
        <v>2425</v>
      </c>
      <c r="J784" s="773" t="s">
        <v>183</v>
      </c>
      <c r="K784" s="128"/>
      <c r="L784" s="142" t="s">
        <v>9</v>
      </c>
      <c r="M784" s="136" t="str">
        <f>VLOOKUP(L784,CódigosRetorno!$A$2:$B$2004,2,FALSE)</f>
        <v>-</v>
      </c>
      <c r="N784" s="135" t="s">
        <v>9</v>
      </c>
    </row>
    <row r="785" spans="1:14" ht="24" x14ac:dyDescent="0.3">
      <c r="A785" s="2"/>
      <c r="B785" s="954"/>
      <c r="C785" s="949"/>
      <c r="D785" s="954"/>
      <c r="E785" s="954"/>
      <c r="F785" s="130" t="s">
        <v>225</v>
      </c>
      <c r="G785" s="130"/>
      <c r="H785" s="342" t="s">
        <v>2236</v>
      </c>
      <c r="I785" s="456" t="s">
        <v>2425</v>
      </c>
      <c r="J785" s="773" t="s">
        <v>183</v>
      </c>
      <c r="K785" s="128"/>
      <c r="L785" s="142" t="s">
        <v>9</v>
      </c>
      <c r="M785" s="136" t="str">
        <f>VLOOKUP(L785,CódigosRetorno!$A$2:$B$2004,2,FALSE)</f>
        <v>-</v>
      </c>
      <c r="N785" s="135" t="s">
        <v>9</v>
      </c>
    </row>
    <row r="786" spans="1:14" ht="24" x14ac:dyDescent="0.3">
      <c r="A786" s="2"/>
      <c r="B786" s="954"/>
      <c r="C786" s="949"/>
      <c r="D786" s="954"/>
      <c r="E786" s="954"/>
      <c r="F786" s="130" t="s">
        <v>709</v>
      </c>
      <c r="G786" s="130"/>
      <c r="H786" s="342" t="s">
        <v>2237</v>
      </c>
      <c r="I786" s="456" t="s">
        <v>2425</v>
      </c>
      <c r="J786" s="773" t="s">
        <v>183</v>
      </c>
      <c r="K786" s="128"/>
      <c r="L786" s="142" t="s">
        <v>9</v>
      </c>
      <c r="M786" s="136" t="str">
        <f>VLOOKUP(L786,CódigosRetorno!$A$2:$B$2004,2,FALSE)</f>
        <v>-</v>
      </c>
      <c r="N786" s="135" t="s">
        <v>9</v>
      </c>
    </row>
    <row r="787" spans="1:14" ht="24" x14ac:dyDescent="0.3">
      <c r="A787" s="2"/>
      <c r="B787" s="954"/>
      <c r="C787" s="949"/>
      <c r="D787" s="954"/>
      <c r="E787" s="954"/>
      <c r="F787" s="130" t="s">
        <v>225</v>
      </c>
      <c r="G787" s="130"/>
      <c r="H787" s="342" t="s">
        <v>2238</v>
      </c>
      <c r="I787" s="456" t="s">
        <v>2425</v>
      </c>
      <c r="J787" s="773" t="s">
        <v>183</v>
      </c>
      <c r="K787" s="128"/>
      <c r="L787" s="142" t="s">
        <v>9</v>
      </c>
      <c r="M787" s="136" t="str">
        <f>VLOOKUP(L787,CódigosRetorno!$A$2:$B$2004,2,FALSE)</f>
        <v>-</v>
      </c>
      <c r="N787" s="135" t="s">
        <v>9</v>
      </c>
    </row>
    <row r="788" spans="1:14" ht="24" x14ac:dyDescent="0.3">
      <c r="A788" s="2"/>
      <c r="B788" s="954"/>
      <c r="C788" s="949"/>
      <c r="D788" s="954"/>
      <c r="E788" s="954"/>
      <c r="F788" s="130" t="s">
        <v>225</v>
      </c>
      <c r="G788" s="130"/>
      <c r="H788" s="342" t="s">
        <v>2239</v>
      </c>
      <c r="I788" s="456" t="s">
        <v>2425</v>
      </c>
      <c r="J788" s="773" t="s">
        <v>183</v>
      </c>
      <c r="K788" s="128"/>
      <c r="L788" s="142" t="s">
        <v>9</v>
      </c>
      <c r="M788" s="136" t="str">
        <f>VLOOKUP(L788,CódigosRetorno!$A$2:$B$2004,2,FALSE)</f>
        <v>-</v>
      </c>
      <c r="N788" s="135" t="s">
        <v>9</v>
      </c>
    </row>
    <row r="789" spans="1:14" ht="24" x14ac:dyDescent="0.3">
      <c r="A789" s="2"/>
      <c r="B789" s="954"/>
      <c r="C789" s="949"/>
      <c r="D789" s="954"/>
      <c r="E789" s="954"/>
      <c r="F789" s="130" t="s">
        <v>340</v>
      </c>
      <c r="G789" s="209"/>
      <c r="H789" s="342" t="s">
        <v>2240</v>
      </c>
      <c r="I789" s="456" t="s">
        <v>2425</v>
      </c>
      <c r="J789" s="773" t="s">
        <v>183</v>
      </c>
      <c r="K789" s="128"/>
      <c r="L789" s="142" t="s">
        <v>9</v>
      </c>
      <c r="M789" s="136" t="str">
        <f>VLOOKUP(L789,CódigosRetorno!$A$2:$B$2004,2,FALSE)</f>
        <v>-</v>
      </c>
      <c r="N789" s="135" t="s">
        <v>9</v>
      </c>
    </row>
    <row r="790" spans="1:14" ht="24" x14ac:dyDescent="0.3">
      <c r="A790" s="2"/>
      <c r="B790" s="954"/>
      <c r="C790" s="949"/>
      <c r="D790" s="954"/>
      <c r="E790" s="954"/>
      <c r="F790" s="130" t="s">
        <v>2241</v>
      </c>
      <c r="G790" s="209"/>
      <c r="H790" s="342" t="s">
        <v>2242</v>
      </c>
      <c r="I790" s="456" t="s">
        <v>2425</v>
      </c>
      <c r="J790" s="773" t="s">
        <v>183</v>
      </c>
      <c r="K790" s="128"/>
      <c r="L790" s="142" t="s">
        <v>9</v>
      </c>
      <c r="M790" s="136" t="str">
        <f>VLOOKUP(L790,CódigosRetorno!$A$2:$B$2004,2,FALSE)</f>
        <v>-</v>
      </c>
      <c r="N790" s="135" t="s">
        <v>9</v>
      </c>
    </row>
    <row r="791" spans="1:14" ht="24" x14ac:dyDescent="0.3">
      <c r="A791" s="2"/>
      <c r="B791" s="954"/>
      <c r="C791" s="949"/>
      <c r="D791" s="954"/>
      <c r="E791" s="954"/>
      <c r="F791" s="210" t="s">
        <v>225</v>
      </c>
      <c r="G791" s="209"/>
      <c r="H791" s="342" t="s">
        <v>2243</v>
      </c>
      <c r="I791" s="456" t="s">
        <v>2425</v>
      </c>
      <c r="J791" s="773" t="s">
        <v>183</v>
      </c>
      <c r="K791" s="128"/>
      <c r="L791" s="142" t="s">
        <v>9</v>
      </c>
      <c r="M791" s="136" t="str">
        <f>VLOOKUP(L791,CódigosRetorno!$A$2:$B$2004,2,FALSE)</f>
        <v>-</v>
      </c>
      <c r="N791" s="135" t="s">
        <v>9</v>
      </c>
    </row>
    <row r="792" spans="1:14" ht="24" x14ac:dyDescent="0.3">
      <c r="A792" s="2"/>
      <c r="B792" s="954"/>
      <c r="C792" s="949"/>
      <c r="D792" s="954"/>
      <c r="E792" s="954"/>
      <c r="F792" s="210" t="s">
        <v>658</v>
      </c>
      <c r="G792" s="130" t="s">
        <v>1193</v>
      </c>
      <c r="H792" s="342" t="s">
        <v>2244</v>
      </c>
      <c r="I792" s="456" t="s">
        <v>2425</v>
      </c>
      <c r="J792" s="773" t="s">
        <v>183</v>
      </c>
      <c r="K792" s="128"/>
      <c r="L792" s="142" t="s">
        <v>9</v>
      </c>
      <c r="M792" s="136" t="str">
        <f>VLOOKUP(L792,CódigosRetorno!$A$2:$B$2004,2,FALSE)</f>
        <v>-</v>
      </c>
      <c r="N792" s="135" t="s">
        <v>9</v>
      </c>
    </row>
    <row r="793" spans="1:14" ht="24" x14ac:dyDescent="0.3">
      <c r="A793" s="2"/>
      <c r="B793" s="954"/>
      <c r="C793" s="949"/>
      <c r="D793" s="954"/>
      <c r="E793" s="954"/>
      <c r="F793" s="210" t="s">
        <v>658</v>
      </c>
      <c r="G793" s="130" t="s">
        <v>1193</v>
      </c>
      <c r="H793" s="342" t="s">
        <v>2245</v>
      </c>
      <c r="I793" s="456" t="s">
        <v>2425</v>
      </c>
      <c r="J793" s="773" t="s">
        <v>183</v>
      </c>
      <c r="K793" s="128"/>
      <c r="L793" s="142" t="s">
        <v>9</v>
      </c>
      <c r="M793" s="136" t="str">
        <f>VLOOKUP(L793,CódigosRetorno!$A$2:$B$2004,2,FALSE)</f>
        <v>-</v>
      </c>
      <c r="N793" s="135" t="s">
        <v>9</v>
      </c>
    </row>
    <row r="794" spans="1:14" ht="24" x14ac:dyDescent="0.3">
      <c r="A794" s="2"/>
      <c r="B794" s="954"/>
      <c r="C794" s="949"/>
      <c r="D794" s="954"/>
      <c r="E794" s="954"/>
      <c r="F794" s="210" t="s">
        <v>225</v>
      </c>
      <c r="G794" s="209"/>
      <c r="H794" s="342" t="s">
        <v>2246</v>
      </c>
      <c r="I794" s="456" t="s">
        <v>2425</v>
      </c>
      <c r="J794" s="773" t="s">
        <v>183</v>
      </c>
      <c r="K794" s="128"/>
      <c r="L794" s="142" t="s">
        <v>9</v>
      </c>
      <c r="M794" s="136" t="str">
        <f>VLOOKUP(L794,CódigosRetorno!$A$2:$B$2004,2,FALSE)</f>
        <v>-</v>
      </c>
      <c r="N794" s="135" t="s">
        <v>9</v>
      </c>
    </row>
    <row r="795" spans="1:14" ht="24" x14ac:dyDescent="0.3">
      <c r="A795" s="2"/>
      <c r="B795" s="954"/>
      <c r="C795" s="949"/>
      <c r="D795" s="954"/>
      <c r="E795" s="954"/>
      <c r="F795" s="210" t="s">
        <v>1788</v>
      </c>
      <c r="G795" s="130" t="s">
        <v>282</v>
      </c>
      <c r="H795" s="342" t="s">
        <v>2247</v>
      </c>
      <c r="I795" s="456" t="s">
        <v>2425</v>
      </c>
      <c r="J795" s="773" t="s">
        <v>183</v>
      </c>
      <c r="K795" s="128"/>
      <c r="L795" s="142" t="s">
        <v>9</v>
      </c>
      <c r="M795" s="136" t="str">
        <f>VLOOKUP(L795,CódigosRetorno!$A$2:$B$2004,2,FALSE)</f>
        <v>-</v>
      </c>
      <c r="N795" s="135" t="s">
        <v>9</v>
      </c>
    </row>
    <row r="796" spans="1:14" ht="24" x14ac:dyDescent="0.3">
      <c r="A796" s="2"/>
      <c r="B796" s="954"/>
      <c r="C796" s="949"/>
      <c r="D796" s="954"/>
      <c r="E796" s="954"/>
      <c r="F796" s="210" t="s">
        <v>288</v>
      </c>
      <c r="G796" s="130" t="s">
        <v>1193</v>
      </c>
      <c r="H796" s="342" t="s">
        <v>2248</v>
      </c>
      <c r="I796" s="456" t="s">
        <v>2425</v>
      </c>
      <c r="J796" s="773" t="s">
        <v>183</v>
      </c>
      <c r="K796" s="128"/>
      <c r="L796" s="142" t="s">
        <v>9</v>
      </c>
      <c r="M796" s="136" t="str">
        <f>VLOOKUP(L796,CódigosRetorno!$A$2:$B$2004,2,FALSE)</f>
        <v>-</v>
      </c>
      <c r="N796" s="135" t="s">
        <v>9</v>
      </c>
    </row>
    <row r="797" spans="1:14" ht="24" x14ac:dyDescent="0.3">
      <c r="A797" s="2"/>
      <c r="B797" s="954"/>
      <c r="C797" s="949"/>
      <c r="D797" s="954"/>
      <c r="E797" s="954"/>
      <c r="F797" s="210" t="s">
        <v>288</v>
      </c>
      <c r="G797" s="130" t="s">
        <v>1193</v>
      </c>
      <c r="H797" s="342" t="s">
        <v>2249</v>
      </c>
      <c r="I797" s="456" t="s">
        <v>2425</v>
      </c>
      <c r="J797" s="773" t="s">
        <v>183</v>
      </c>
      <c r="K797" s="128"/>
      <c r="L797" s="142" t="s">
        <v>9</v>
      </c>
      <c r="M797" s="136" t="str">
        <f>VLOOKUP(L797,CódigosRetorno!$A$2:$B$2004,2,FALSE)</f>
        <v>-</v>
      </c>
      <c r="N797" s="135" t="s">
        <v>9</v>
      </c>
    </row>
    <row r="798" spans="1:14" ht="24" x14ac:dyDescent="0.3">
      <c r="A798" s="2"/>
      <c r="B798" s="954"/>
      <c r="C798" s="949"/>
      <c r="D798" s="954"/>
      <c r="E798" s="954"/>
      <c r="F798" s="210" t="s">
        <v>1788</v>
      </c>
      <c r="G798" s="130" t="s">
        <v>282</v>
      </c>
      <c r="H798" s="342" t="s">
        <v>2250</v>
      </c>
      <c r="I798" s="456" t="s">
        <v>2425</v>
      </c>
      <c r="J798" s="773" t="s">
        <v>183</v>
      </c>
      <c r="K798" s="128"/>
      <c r="L798" s="142" t="s">
        <v>9</v>
      </c>
      <c r="M798" s="136" t="str">
        <f>VLOOKUP(L798,CódigosRetorno!$A$2:$B$2004,2,FALSE)</f>
        <v>-</v>
      </c>
      <c r="N798" s="135" t="s">
        <v>9</v>
      </c>
    </row>
    <row r="799" spans="1:14" ht="24" x14ac:dyDescent="0.3">
      <c r="A799" s="2"/>
      <c r="B799" s="954"/>
      <c r="C799" s="949"/>
      <c r="D799" s="954"/>
      <c r="E799" s="954"/>
      <c r="F799" s="210" t="s">
        <v>225</v>
      </c>
      <c r="G799" s="209"/>
      <c r="H799" s="39" t="s">
        <v>2251</v>
      </c>
      <c r="I799" s="456" t="s">
        <v>2425</v>
      </c>
      <c r="J799" s="773" t="s">
        <v>183</v>
      </c>
      <c r="K799" s="128"/>
      <c r="L799" s="142" t="s">
        <v>9</v>
      </c>
      <c r="M799" s="136" t="str">
        <f>VLOOKUP(L799,CódigosRetorno!$A$2:$B$2004,2,FALSE)</f>
        <v>-</v>
      </c>
      <c r="N799" s="135" t="s">
        <v>9</v>
      </c>
    </row>
    <row r="800" spans="1:14" ht="24" x14ac:dyDescent="0.3">
      <c r="A800" s="2"/>
      <c r="B800" s="954"/>
      <c r="C800" s="949"/>
      <c r="D800" s="954"/>
      <c r="E800" s="991"/>
      <c r="F800" s="210" t="s">
        <v>340</v>
      </c>
      <c r="G800" s="210"/>
      <c r="H800" s="39" t="s">
        <v>2252</v>
      </c>
      <c r="I800" s="456" t="s">
        <v>2425</v>
      </c>
      <c r="J800" s="773" t="s">
        <v>183</v>
      </c>
      <c r="K800" s="128" t="s">
        <v>9</v>
      </c>
      <c r="L800" s="142" t="s">
        <v>9</v>
      </c>
      <c r="M800" s="136" t="str">
        <f>VLOOKUP(L800,CódigosRetorno!$A$2:$B$2004,2,FALSE)</f>
        <v>-</v>
      </c>
      <c r="N800" s="135" t="s">
        <v>9</v>
      </c>
    </row>
    <row r="801" spans="1:14" ht="24" x14ac:dyDescent="0.3">
      <c r="A801" s="2"/>
      <c r="B801" s="954"/>
      <c r="C801" s="949"/>
      <c r="D801" s="954"/>
      <c r="E801" s="991"/>
      <c r="F801" s="281" t="s">
        <v>1788</v>
      </c>
      <c r="G801" s="281" t="s">
        <v>282</v>
      </c>
      <c r="H801" s="39" t="s">
        <v>2253</v>
      </c>
      <c r="I801" s="456" t="s">
        <v>2425</v>
      </c>
      <c r="J801" s="773" t="s">
        <v>183</v>
      </c>
      <c r="K801" s="128" t="s">
        <v>9</v>
      </c>
      <c r="L801" s="142" t="s">
        <v>9</v>
      </c>
      <c r="M801" s="136" t="str">
        <f>VLOOKUP(L801,CódigosRetorno!$A$2:$B$2004,2,FALSE)</f>
        <v>-</v>
      </c>
      <c r="N801" s="135" t="s">
        <v>9</v>
      </c>
    </row>
    <row r="802" spans="1:14" ht="24" x14ac:dyDescent="0.3">
      <c r="A802" s="2"/>
      <c r="B802" s="954"/>
      <c r="C802" s="949"/>
      <c r="D802" s="954"/>
      <c r="E802" s="991"/>
      <c r="F802" s="281" t="s">
        <v>1458</v>
      </c>
      <c r="G802" s="281" t="s">
        <v>2254</v>
      </c>
      <c r="H802" s="39" t="s">
        <v>2255</v>
      </c>
      <c r="I802" s="456" t="s">
        <v>2425</v>
      </c>
      <c r="J802" s="773" t="s">
        <v>183</v>
      </c>
      <c r="K802" s="128" t="s">
        <v>9</v>
      </c>
      <c r="L802" s="142" t="s">
        <v>9</v>
      </c>
      <c r="M802" s="136" t="str">
        <f>VLOOKUP(L802,CódigosRetorno!$A$2:$B$2004,2,FALSE)</f>
        <v>-</v>
      </c>
      <c r="N802" s="135" t="s">
        <v>9</v>
      </c>
    </row>
    <row r="803" spans="1:14" ht="24" x14ac:dyDescent="0.3">
      <c r="A803" s="2"/>
      <c r="B803" s="954"/>
      <c r="C803" s="949"/>
      <c r="D803" s="954"/>
      <c r="E803" s="991"/>
      <c r="F803" s="281" t="s">
        <v>1458</v>
      </c>
      <c r="G803" s="281" t="s">
        <v>2254</v>
      </c>
      <c r="H803" s="39" t="s">
        <v>2256</v>
      </c>
      <c r="I803" s="456" t="s">
        <v>2425</v>
      </c>
      <c r="J803" s="773" t="s">
        <v>183</v>
      </c>
      <c r="K803" s="128" t="s">
        <v>9</v>
      </c>
      <c r="L803" s="142" t="s">
        <v>9</v>
      </c>
      <c r="M803" s="136" t="str">
        <f>VLOOKUP(L803,CódigosRetorno!$A$2:$B$2004,2,FALSE)</f>
        <v>-</v>
      </c>
      <c r="N803" s="135" t="s">
        <v>9</v>
      </c>
    </row>
    <row r="804" spans="1:14" ht="24" x14ac:dyDescent="0.3">
      <c r="A804" s="2"/>
      <c r="B804" s="954"/>
      <c r="C804" s="949"/>
      <c r="D804" s="954"/>
      <c r="E804" s="991"/>
      <c r="F804" s="281" t="s">
        <v>1458</v>
      </c>
      <c r="G804" s="281" t="s">
        <v>2254</v>
      </c>
      <c r="H804" s="39" t="s">
        <v>2257</v>
      </c>
      <c r="I804" s="456" t="s">
        <v>2425</v>
      </c>
      <c r="J804" s="773" t="s">
        <v>183</v>
      </c>
      <c r="K804" s="128" t="s">
        <v>9</v>
      </c>
      <c r="L804" s="142" t="s">
        <v>9</v>
      </c>
      <c r="M804" s="136" t="str">
        <f>VLOOKUP(L804,CódigosRetorno!$A$2:$B$2004,2,FALSE)</f>
        <v>-</v>
      </c>
      <c r="N804" s="135" t="s">
        <v>9</v>
      </c>
    </row>
    <row r="805" spans="1:14" ht="24" x14ac:dyDescent="0.3">
      <c r="A805" s="2"/>
      <c r="B805" s="954"/>
      <c r="C805" s="949"/>
      <c r="D805" s="954"/>
      <c r="E805" s="991"/>
      <c r="F805" s="281" t="s">
        <v>1458</v>
      </c>
      <c r="G805" s="281" t="s">
        <v>2254</v>
      </c>
      <c r="H805" s="39" t="s">
        <v>2258</v>
      </c>
      <c r="I805" s="456" t="s">
        <v>2425</v>
      </c>
      <c r="J805" s="773" t="s">
        <v>183</v>
      </c>
      <c r="K805" s="128" t="s">
        <v>9</v>
      </c>
      <c r="L805" s="142" t="s">
        <v>9</v>
      </c>
      <c r="M805" s="136" t="str">
        <f>VLOOKUP(L805,CódigosRetorno!$A$2:$B$2004,2,FALSE)</f>
        <v>-</v>
      </c>
      <c r="N805" s="135" t="s">
        <v>9</v>
      </c>
    </row>
    <row r="806" spans="1:14" ht="24" x14ac:dyDescent="0.3">
      <c r="A806" s="2"/>
      <c r="B806" s="954"/>
      <c r="C806" s="949"/>
      <c r="D806" s="954"/>
      <c r="E806" s="991"/>
      <c r="F806" s="281" t="s">
        <v>1458</v>
      </c>
      <c r="G806" s="281" t="s">
        <v>2254</v>
      </c>
      <c r="H806" s="39" t="s">
        <v>2259</v>
      </c>
      <c r="I806" s="456" t="s">
        <v>2425</v>
      </c>
      <c r="J806" s="773" t="s">
        <v>183</v>
      </c>
      <c r="K806" s="128" t="s">
        <v>9</v>
      </c>
      <c r="L806" s="142" t="s">
        <v>9</v>
      </c>
      <c r="M806" s="136" t="str">
        <f>VLOOKUP(L806,CódigosRetorno!$A$2:$B$2004,2,FALSE)</f>
        <v>-</v>
      </c>
      <c r="N806" s="135" t="s">
        <v>9</v>
      </c>
    </row>
    <row r="807" spans="1:14" ht="24" x14ac:dyDescent="0.3">
      <c r="A807" s="2"/>
      <c r="B807" s="954"/>
      <c r="C807" s="949"/>
      <c r="D807" s="954"/>
      <c r="E807" s="991"/>
      <c r="F807" s="281" t="s">
        <v>1458</v>
      </c>
      <c r="G807" s="281" t="s">
        <v>2254</v>
      </c>
      <c r="H807" s="39" t="s">
        <v>2260</v>
      </c>
      <c r="I807" s="456" t="s">
        <v>2425</v>
      </c>
      <c r="J807" s="773" t="s">
        <v>183</v>
      </c>
      <c r="K807" s="128" t="s">
        <v>9</v>
      </c>
      <c r="L807" s="142" t="s">
        <v>9</v>
      </c>
      <c r="M807" s="136" t="str">
        <f>VLOOKUP(L807,CódigosRetorno!$A$2:$B$2004,2,FALSE)</f>
        <v>-</v>
      </c>
      <c r="N807" s="135" t="s">
        <v>9</v>
      </c>
    </row>
    <row r="808" spans="1:14" ht="24" x14ac:dyDescent="0.3">
      <c r="A808" s="2"/>
      <c r="B808" s="955"/>
      <c r="C808" s="940"/>
      <c r="D808" s="955"/>
      <c r="E808" s="992"/>
      <c r="F808" s="134" t="s">
        <v>1458</v>
      </c>
      <c r="G808" s="134" t="s">
        <v>2254</v>
      </c>
      <c r="H808" s="471" t="s">
        <v>2261</v>
      </c>
      <c r="I808" s="457" t="s">
        <v>2425</v>
      </c>
      <c r="J808" s="773" t="s">
        <v>183</v>
      </c>
      <c r="K808" s="128" t="s">
        <v>9</v>
      </c>
      <c r="L808" s="142" t="s">
        <v>9</v>
      </c>
      <c r="M808" s="136" t="str">
        <f>VLOOKUP(L808,CódigosRetorno!$A$2:$B$2004,2,FALSE)</f>
        <v>-</v>
      </c>
      <c r="N808" s="135" t="s">
        <v>9</v>
      </c>
    </row>
    <row r="809" spans="1:14" x14ac:dyDescent="0.3">
      <c r="A809" s="2"/>
      <c r="B809" s="516" t="s">
        <v>2262</v>
      </c>
      <c r="C809" s="505"/>
      <c r="D809" s="506"/>
      <c r="E809" s="506"/>
      <c r="F809" s="504"/>
      <c r="G809" s="506"/>
      <c r="H809" s="505"/>
      <c r="I809" s="469"/>
      <c r="J809" s="526"/>
      <c r="K809" s="506" t="s">
        <v>9</v>
      </c>
      <c r="L809" s="507" t="s">
        <v>9</v>
      </c>
      <c r="M809" s="505" t="str">
        <f>VLOOKUP(L809,CódigosRetorno!$A$2:$B$2004,2,FALSE)</f>
        <v>-</v>
      </c>
      <c r="N809" s="504" t="s">
        <v>9</v>
      </c>
    </row>
    <row r="810" spans="1:14" ht="24" x14ac:dyDescent="0.3">
      <c r="A810" s="2"/>
      <c r="B810" s="936" t="s">
        <v>2263</v>
      </c>
      <c r="C810" s="972" t="s">
        <v>2264</v>
      </c>
      <c r="D810" s="956" t="s">
        <v>326</v>
      </c>
      <c r="E810" s="956" t="s">
        <v>181</v>
      </c>
      <c r="F810" s="142" t="s">
        <v>220</v>
      </c>
      <c r="G810" s="135" t="s">
        <v>1338</v>
      </c>
      <c r="H810" s="136" t="s">
        <v>1873</v>
      </c>
      <c r="I810" s="469"/>
      <c r="J810" s="193" t="s">
        <v>1340</v>
      </c>
      <c r="K810" s="128" t="s">
        <v>205</v>
      </c>
      <c r="L810" s="142" t="s">
        <v>1341</v>
      </c>
      <c r="M810" s="136" t="str">
        <f>VLOOKUP(L810,CódigosRetorno!$A$2:$B$2004,2,FALSE)</f>
        <v>No existe información en el nombre del concepto.</v>
      </c>
      <c r="N810" s="145" t="s">
        <v>9</v>
      </c>
    </row>
    <row r="811" spans="1:14" ht="24" x14ac:dyDescent="0.3">
      <c r="A811" s="2"/>
      <c r="B811" s="936"/>
      <c r="C811" s="972"/>
      <c r="D811" s="956"/>
      <c r="E811" s="956"/>
      <c r="F811" s="986" t="s">
        <v>658</v>
      </c>
      <c r="G811" s="956" t="s">
        <v>1338</v>
      </c>
      <c r="H811" s="972" t="s">
        <v>1874</v>
      </c>
      <c r="I811" s="983"/>
      <c r="J811" s="193" t="s">
        <v>2265</v>
      </c>
      <c r="K811" s="128" t="s">
        <v>6</v>
      </c>
      <c r="L811" s="142" t="s">
        <v>2266</v>
      </c>
      <c r="M811" s="136" t="str">
        <f>VLOOKUP(L811,CódigosRetorno!$A$2:$B$2004,2,FALSE)</f>
        <v>El XML no contiene el tag de Créditos Hipotecarios: Tipo de préstamo</v>
      </c>
      <c r="N811" s="135" t="s">
        <v>1343</v>
      </c>
    </row>
    <row r="812" spans="1:14" ht="36" x14ac:dyDescent="0.3">
      <c r="A812" s="2"/>
      <c r="B812" s="936"/>
      <c r="C812" s="972"/>
      <c r="D812" s="956"/>
      <c r="E812" s="956"/>
      <c r="F812" s="986"/>
      <c r="G812" s="956"/>
      <c r="H812" s="972"/>
      <c r="I812" s="983"/>
      <c r="J812" s="193" t="s">
        <v>2267</v>
      </c>
      <c r="K812" s="128" t="s">
        <v>6</v>
      </c>
      <c r="L812" s="142" t="s">
        <v>2268</v>
      </c>
      <c r="M812" s="136" t="str">
        <f>VLOOKUP(L812,CódigosRetorno!$A$2:$B$2004,2,FALSE)</f>
        <v>El XML no contiene el tag de Créditos Hipotecarios: Partida Registral</v>
      </c>
      <c r="N812" s="145" t="s">
        <v>9</v>
      </c>
    </row>
    <row r="813" spans="1:14" ht="24" x14ac:dyDescent="0.3">
      <c r="A813" s="2"/>
      <c r="B813" s="936"/>
      <c r="C813" s="972"/>
      <c r="D813" s="956"/>
      <c r="E813" s="956"/>
      <c r="F813" s="986"/>
      <c r="G813" s="956"/>
      <c r="H813" s="972"/>
      <c r="I813" s="983"/>
      <c r="J813" s="193" t="s">
        <v>2269</v>
      </c>
      <c r="K813" s="128" t="s">
        <v>6</v>
      </c>
      <c r="L813" s="142" t="s">
        <v>2270</v>
      </c>
      <c r="M813" s="136" t="str">
        <f>VLOOKUP(L813,CódigosRetorno!$A$2:$B$2004,2,FALSE)</f>
        <v>El XML no contiene el tag de Créditos Hipotecarios: Número de contrato</v>
      </c>
      <c r="N813" s="145" t="s">
        <v>9</v>
      </c>
    </row>
    <row r="814" spans="1:14" ht="24" x14ac:dyDescent="0.3">
      <c r="A814" s="2"/>
      <c r="B814" s="936"/>
      <c r="C814" s="972"/>
      <c r="D814" s="956"/>
      <c r="E814" s="956"/>
      <c r="F814" s="986"/>
      <c r="G814" s="956"/>
      <c r="H814" s="972"/>
      <c r="I814" s="983"/>
      <c r="J814" s="193" t="s">
        <v>2271</v>
      </c>
      <c r="K814" s="128" t="s">
        <v>6</v>
      </c>
      <c r="L814" s="142" t="s">
        <v>2272</v>
      </c>
      <c r="M814" s="136" t="str">
        <f>VLOOKUP(L814,CódigosRetorno!$A$2:$B$2004,2,FALSE)</f>
        <v>El XML no contiene el tag de Créditos Hipotecarios: Fecha de otorgamiento del crédito</v>
      </c>
      <c r="N814" s="145" t="s">
        <v>9</v>
      </c>
    </row>
    <row r="815" spans="1:14" ht="36" x14ac:dyDescent="0.3">
      <c r="A815" s="2"/>
      <c r="B815" s="936"/>
      <c r="C815" s="972"/>
      <c r="D815" s="956"/>
      <c r="E815" s="956"/>
      <c r="F815" s="986"/>
      <c r="G815" s="956"/>
      <c r="H815" s="972"/>
      <c r="I815" s="983"/>
      <c r="J815" s="193" t="s">
        <v>2273</v>
      </c>
      <c r="K815" s="128" t="s">
        <v>6</v>
      </c>
      <c r="L815" s="142" t="s">
        <v>2274</v>
      </c>
      <c r="M815" s="136" t="str">
        <f>VLOOKUP(L815,CódigosRetorno!$A$2:$B$2004,2,FALSE)</f>
        <v>El XML no contiene el tag de Créditos Hipotecarios: Dirección del predio - Código de ubigeo</v>
      </c>
      <c r="N815" s="145" t="s">
        <v>9</v>
      </c>
    </row>
    <row r="816" spans="1:14" ht="36" x14ac:dyDescent="0.3">
      <c r="A816" s="2"/>
      <c r="B816" s="936"/>
      <c r="C816" s="972"/>
      <c r="D816" s="956"/>
      <c r="E816" s="956"/>
      <c r="F816" s="986"/>
      <c r="G816" s="956"/>
      <c r="H816" s="972"/>
      <c r="I816" s="983"/>
      <c r="J816" s="193" t="s">
        <v>2275</v>
      </c>
      <c r="K816" s="128" t="s">
        <v>6</v>
      </c>
      <c r="L816" s="142" t="s">
        <v>2276</v>
      </c>
      <c r="M816" s="136" t="str">
        <f>VLOOKUP(L816,CódigosRetorno!$A$2:$B$2004,2,FALSE)</f>
        <v>El XML no contiene el tag de Créditos Hipotecarios: Dirección del predio - Dirección completa</v>
      </c>
      <c r="N816" s="145" t="s">
        <v>9</v>
      </c>
    </row>
    <row r="817" spans="1:14" ht="36" x14ac:dyDescent="0.3">
      <c r="A817" s="2"/>
      <c r="B817" s="936"/>
      <c r="C817" s="972"/>
      <c r="D817" s="956"/>
      <c r="E817" s="956"/>
      <c r="F817" s="986"/>
      <c r="G817" s="956"/>
      <c r="H817" s="972"/>
      <c r="I817" s="983"/>
      <c r="J817" s="193" t="s">
        <v>2277</v>
      </c>
      <c r="K817" s="128" t="s">
        <v>6</v>
      </c>
      <c r="L817" s="142" t="s">
        <v>2278</v>
      </c>
      <c r="M817" s="136" t="str">
        <f>VLOOKUP(L817,CódigosRetorno!$A$2:$B$2004,2,FALSE)</f>
        <v>Para el tipo de operación 2100, 2101 y 2102 (Creditos) debe consignar Numero de contrato, Fecha de otorgamiento y Monto del crédito otorgado (capital)</v>
      </c>
      <c r="N817" s="145" t="s">
        <v>9</v>
      </c>
    </row>
    <row r="818" spans="1:14" ht="24" x14ac:dyDescent="0.3">
      <c r="A818" s="2"/>
      <c r="B818" s="936"/>
      <c r="C818" s="972"/>
      <c r="D818" s="956"/>
      <c r="E818" s="956"/>
      <c r="F818" s="986"/>
      <c r="G818" s="135" t="s">
        <v>1344</v>
      </c>
      <c r="H818" s="136" t="s">
        <v>1079</v>
      </c>
      <c r="I818" s="469" t="s">
        <v>2425</v>
      </c>
      <c r="J818" s="193" t="s">
        <v>1345</v>
      </c>
      <c r="K818" s="128" t="s">
        <v>205</v>
      </c>
      <c r="L818" s="142" t="s">
        <v>1081</v>
      </c>
      <c r="M818" s="136" t="str">
        <f>VLOOKUP(L818,CódigosRetorno!$A$2:$B$2004,2,FALSE)</f>
        <v>El dato ingresado como atributo @listName es incorrecto.</v>
      </c>
      <c r="N818" s="145" t="s">
        <v>9</v>
      </c>
    </row>
    <row r="819" spans="1:14" ht="24" x14ac:dyDescent="0.3">
      <c r="A819" s="2"/>
      <c r="B819" s="936"/>
      <c r="C819" s="972"/>
      <c r="D819" s="956"/>
      <c r="E819" s="956"/>
      <c r="F819" s="986"/>
      <c r="G819" s="135" t="s">
        <v>1056</v>
      </c>
      <c r="H819" s="136" t="s">
        <v>1076</v>
      </c>
      <c r="I819" s="469" t="s">
        <v>2425</v>
      </c>
      <c r="J819" s="193" t="s">
        <v>1058</v>
      </c>
      <c r="K819" s="142" t="s">
        <v>205</v>
      </c>
      <c r="L819" s="144" t="s">
        <v>1077</v>
      </c>
      <c r="M819" s="136" t="str">
        <f>VLOOKUP(L819,CódigosRetorno!$A$2:$B$2004,2,FALSE)</f>
        <v>El dato ingresado como atributo @listAgencyName es incorrecto.</v>
      </c>
      <c r="N819" s="145" t="s">
        <v>9</v>
      </c>
    </row>
    <row r="820" spans="1:14" ht="36" x14ac:dyDescent="0.3">
      <c r="A820" s="2"/>
      <c r="B820" s="936"/>
      <c r="C820" s="972"/>
      <c r="D820" s="956"/>
      <c r="E820" s="956"/>
      <c r="F820" s="986"/>
      <c r="G820" s="145" t="s">
        <v>1346</v>
      </c>
      <c r="H820" s="92" t="s">
        <v>1083</v>
      </c>
      <c r="I820" s="469" t="s">
        <v>2425</v>
      </c>
      <c r="J820" s="193" t="s">
        <v>1347</v>
      </c>
      <c r="K820" s="142" t="s">
        <v>205</v>
      </c>
      <c r="L820" s="144" t="s">
        <v>1085</v>
      </c>
      <c r="M820" s="136" t="str">
        <f>VLOOKUP(L820,CódigosRetorno!$A$2:$B$2004,2,FALSE)</f>
        <v>El dato ingresado como atributo @listURI es incorrecto.</v>
      </c>
      <c r="N820" s="145" t="s">
        <v>9</v>
      </c>
    </row>
    <row r="821" spans="1:14" ht="36" x14ac:dyDescent="0.3">
      <c r="A821" s="2"/>
      <c r="B821" s="936"/>
      <c r="C821" s="972"/>
      <c r="D821" s="956"/>
      <c r="E821" s="956"/>
      <c r="F821" s="345" t="s">
        <v>709</v>
      </c>
      <c r="G821" s="345"/>
      <c r="H821" s="132" t="s">
        <v>2279</v>
      </c>
      <c r="I821" s="983">
        <v>1</v>
      </c>
      <c r="J821" s="193" t="s">
        <v>2280</v>
      </c>
      <c r="K821" s="128" t="s">
        <v>6</v>
      </c>
      <c r="L821" s="142" t="s">
        <v>1350</v>
      </c>
      <c r="M821" s="136" t="str">
        <f>VLOOKUP(L821,CódigosRetorno!$A$2:$B$2004,2,FALSE)</f>
        <v>El XML no contiene tag o no existe información del valor del concepto por linea.</v>
      </c>
      <c r="N821" s="145" t="s">
        <v>9</v>
      </c>
    </row>
    <row r="822" spans="1:14" ht="37.049999999999997" customHeight="1" x14ac:dyDescent="0.3">
      <c r="A822" s="2"/>
      <c r="B822" s="936"/>
      <c r="C822" s="972"/>
      <c r="D822" s="956"/>
      <c r="E822" s="956"/>
      <c r="F822" s="210" t="s">
        <v>176</v>
      </c>
      <c r="G822" s="210" t="s">
        <v>177</v>
      </c>
      <c r="H822" s="146" t="s">
        <v>2281</v>
      </c>
      <c r="I822" s="983"/>
      <c r="J822" s="193" t="s">
        <v>2282</v>
      </c>
      <c r="K822" s="128" t="s">
        <v>205</v>
      </c>
      <c r="L822" s="142" t="s">
        <v>1878</v>
      </c>
      <c r="M822" s="136" t="str">
        <f>VLOOKUP(L822,CódigosRetorno!$A$2:$B$2004,2,FALSE)</f>
        <v>El dato ingresado como valor del concepto de la linea no cumple con el formato establecido.</v>
      </c>
      <c r="N822" s="135" t="s">
        <v>2283</v>
      </c>
    </row>
    <row r="823" spans="1:14" ht="24" x14ac:dyDescent="0.3">
      <c r="A823" s="2"/>
      <c r="B823" s="936"/>
      <c r="C823" s="972"/>
      <c r="D823" s="956"/>
      <c r="E823" s="956"/>
      <c r="F823" s="210" t="s">
        <v>176</v>
      </c>
      <c r="G823" s="210" t="s">
        <v>2284</v>
      </c>
      <c r="H823" s="146" t="s">
        <v>2285</v>
      </c>
      <c r="I823" s="983"/>
      <c r="J823" s="193" t="s">
        <v>2286</v>
      </c>
      <c r="K823" s="128" t="s">
        <v>205</v>
      </c>
      <c r="L823" s="142" t="s">
        <v>1878</v>
      </c>
      <c r="M823" s="136" t="str">
        <f>VLOOKUP(L823,CódigosRetorno!$A$2:$B$2004,2,FALSE)</f>
        <v>El dato ingresado como valor del concepto de la linea no cumple con el formato establecido.</v>
      </c>
      <c r="N823" s="135" t="s">
        <v>2287</v>
      </c>
    </row>
    <row r="824" spans="1:14" ht="60" x14ac:dyDescent="0.3">
      <c r="A824" s="2"/>
      <c r="B824" s="936"/>
      <c r="C824" s="972"/>
      <c r="D824" s="956"/>
      <c r="E824" s="956"/>
      <c r="F824" s="210" t="s">
        <v>709</v>
      </c>
      <c r="G824" s="210"/>
      <c r="H824" s="146" t="s">
        <v>2288</v>
      </c>
      <c r="I824" s="983"/>
      <c r="J824" s="193" t="s">
        <v>2289</v>
      </c>
      <c r="K824" s="128" t="s">
        <v>205</v>
      </c>
      <c r="L824" s="142" t="s">
        <v>1878</v>
      </c>
      <c r="M824" s="136" t="str">
        <f>VLOOKUP(L824,CódigosRetorno!$A$2:$B$2004,2,FALSE)</f>
        <v>El dato ingresado como valor del concepto de la linea no cumple con el formato establecido.</v>
      </c>
      <c r="N824" s="145" t="s">
        <v>9</v>
      </c>
    </row>
    <row r="825" spans="1:14" ht="60" x14ac:dyDescent="0.3">
      <c r="A825" s="2"/>
      <c r="B825" s="936"/>
      <c r="C825" s="972"/>
      <c r="D825" s="956"/>
      <c r="E825" s="956"/>
      <c r="F825" s="210" t="s">
        <v>1224</v>
      </c>
      <c r="G825" s="210" t="s">
        <v>2290</v>
      </c>
      <c r="H825" s="146" t="s">
        <v>2291</v>
      </c>
      <c r="I825" s="983"/>
      <c r="J825" s="193" t="s">
        <v>2292</v>
      </c>
      <c r="K825" s="128" t="s">
        <v>205</v>
      </c>
      <c r="L825" s="142" t="s">
        <v>1878</v>
      </c>
      <c r="M825" s="136" t="str">
        <f>VLOOKUP(L825,CódigosRetorno!$A$2:$B$2004,2,FALSE)</f>
        <v>El dato ingresado como valor del concepto de la linea no cumple con el formato establecido.</v>
      </c>
      <c r="N825" s="145" t="s">
        <v>9</v>
      </c>
    </row>
    <row r="826" spans="1:14" ht="36" x14ac:dyDescent="0.3">
      <c r="B826" s="936"/>
      <c r="C826" s="972"/>
      <c r="D826" s="956"/>
      <c r="E826" s="956"/>
      <c r="F826" s="210" t="s">
        <v>213</v>
      </c>
      <c r="G826" s="210" t="s">
        <v>214</v>
      </c>
      <c r="H826" s="146" t="s">
        <v>2293</v>
      </c>
      <c r="I826" s="983"/>
      <c r="J826" s="193" t="s">
        <v>2294</v>
      </c>
      <c r="K826" s="128" t="s">
        <v>205</v>
      </c>
      <c r="L826" s="142" t="s">
        <v>1878</v>
      </c>
      <c r="M826" s="136" t="str">
        <f>VLOOKUP(L826,CódigosRetorno!$A$2:$B$2004,2,FALSE)</f>
        <v>El dato ingresado como valor del concepto de la linea no cumple con el formato establecido.</v>
      </c>
      <c r="N826" s="145" t="s">
        <v>9</v>
      </c>
    </row>
    <row r="827" spans="1:14" ht="36" x14ac:dyDescent="0.3">
      <c r="B827" s="936"/>
      <c r="C827" s="972"/>
      <c r="D827" s="956"/>
      <c r="E827" s="956"/>
      <c r="F827" s="210" t="s">
        <v>1138</v>
      </c>
      <c r="G827" s="210"/>
      <c r="H827" s="146" t="s">
        <v>2295</v>
      </c>
      <c r="I827" s="983"/>
      <c r="J827" s="193" t="s">
        <v>2296</v>
      </c>
      <c r="K827" s="128" t="s">
        <v>205</v>
      </c>
      <c r="L827" s="142" t="s">
        <v>1878</v>
      </c>
      <c r="M827" s="136" t="str">
        <f>VLOOKUP(L827,CódigosRetorno!$A$2:$B$2004,2,FALSE)</f>
        <v>El dato ingresado como valor del concepto de la linea no cumple con el formato establecido.</v>
      </c>
      <c r="N827" s="135" t="s">
        <v>1151</v>
      </c>
    </row>
    <row r="828" spans="1:14" ht="24" x14ac:dyDescent="0.3">
      <c r="B828" s="936"/>
      <c r="C828" s="972"/>
      <c r="D828" s="956"/>
      <c r="E828" s="956"/>
      <c r="F828" s="210" t="s">
        <v>1142</v>
      </c>
      <c r="G828" s="210"/>
      <c r="H828" s="146" t="s">
        <v>2297</v>
      </c>
      <c r="I828" s="983"/>
      <c r="J828" s="989" t="s">
        <v>2298</v>
      </c>
      <c r="K828" s="953" t="s">
        <v>205</v>
      </c>
      <c r="L828" s="953" t="s">
        <v>1878</v>
      </c>
      <c r="M828" s="939" t="str">
        <f>VLOOKUP(L828,CódigosRetorno!$A$2:$B$2004,2,FALSE)</f>
        <v>El dato ingresado como valor del concepto de la linea no cumple con el formato establecido.</v>
      </c>
      <c r="N828" s="953" t="s">
        <v>9</v>
      </c>
    </row>
    <row r="829" spans="1:14" ht="24" x14ac:dyDescent="0.3">
      <c r="B829" s="936"/>
      <c r="C829" s="972"/>
      <c r="D829" s="956"/>
      <c r="E829" s="956"/>
      <c r="F829" s="210" t="s">
        <v>1142</v>
      </c>
      <c r="G829" s="210"/>
      <c r="H829" s="146" t="s">
        <v>2299</v>
      </c>
      <c r="I829" s="983"/>
      <c r="J829" s="990"/>
      <c r="K829" s="954"/>
      <c r="L829" s="954"/>
      <c r="M829" s="949"/>
      <c r="N829" s="954"/>
    </row>
    <row r="830" spans="1:14" ht="36" x14ac:dyDescent="0.3">
      <c r="B830" s="936"/>
      <c r="C830" s="972"/>
      <c r="D830" s="956"/>
      <c r="E830" s="956"/>
      <c r="F830" s="210" t="s">
        <v>225</v>
      </c>
      <c r="G830" s="210"/>
      <c r="H830" s="146" t="s">
        <v>2300</v>
      </c>
      <c r="I830" s="983"/>
      <c r="J830" s="990"/>
      <c r="K830" s="954"/>
      <c r="L830" s="954"/>
      <c r="M830" s="949"/>
      <c r="N830" s="954"/>
    </row>
    <row r="831" spans="1:14" ht="24" x14ac:dyDescent="0.3">
      <c r="B831" s="936"/>
      <c r="C831" s="972"/>
      <c r="D831" s="956"/>
      <c r="E831" s="956"/>
      <c r="F831" s="210" t="s">
        <v>225</v>
      </c>
      <c r="G831" s="210"/>
      <c r="H831" s="146" t="s">
        <v>2301</v>
      </c>
      <c r="I831" s="983"/>
      <c r="J831" s="990"/>
      <c r="K831" s="954"/>
      <c r="L831" s="954"/>
      <c r="M831" s="949"/>
      <c r="N831" s="954"/>
    </row>
    <row r="832" spans="1:14" ht="36" x14ac:dyDescent="0.3">
      <c r="B832" s="936"/>
      <c r="C832" s="972"/>
      <c r="D832" s="956"/>
      <c r="E832" s="956"/>
      <c r="F832" s="346" t="s">
        <v>2302</v>
      </c>
      <c r="G832" s="346" t="s">
        <v>2303</v>
      </c>
      <c r="H832" s="341" t="s">
        <v>2304</v>
      </c>
      <c r="I832" s="983"/>
      <c r="J832" s="773" t="s">
        <v>2305</v>
      </c>
      <c r="K832" s="142" t="s">
        <v>205</v>
      </c>
      <c r="L832" s="142" t="s">
        <v>1878</v>
      </c>
      <c r="M832" s="136" t="str">
        <f>VLOOKUP(L832,CódigosRetorno!$A$2:$B$2004,2,FALSE)</f>
        <v>El dato ingresado como valor del concepto de la linea no cumple con el formato establecido.</v>
      </c>
      <c r="N832" s="135" t="s">
        <v>9</v>
      </c>
    </row>
    <row r="833" spans="2:14" x14ac:dyDescent="0.3">
      <c r="B833" s="500" t="s">
        <v>2306</v>
      </c>
      <c r="C833" s="501"/>
      <c r="D833" s="502"/>
      <c r="E833" s="502"/>
      <c r="F833" s="502"/>
      <c r="G833" s="502"/>
      <c r="H833" s="503"/>
      <c r="I833" s="469"/>
      <c r="J833" s="526"/>
      <c r="K833" s="506"/>
      <c r="L833" s="507"/>
      <c r="M833" s="505"/>
      <c r="N833" s="508"/>
    </row>
    <row r="834" spans="2:14" ht="24" x14ac:dyDescent="0.3">
      <c r="B834" s="936" t="s">
        <v>2307</v>
      </c>
      <c r="C834" s="972" t="s">
        <v>2308</v>
      </c>
      <c r="D834" s="956" t="s">
        <v>326</v>
      </c>
      <c r="E834" s="956" t="s">
        <v>181</v>
      </c>
      <c r="F834" s="142" t="s">
        <v>220</v>
      </c>
      <c r="G834" s="135"/>
      <c r="H834" s="136" t="s">
        <v>1873</v>
      </c>
      <c r="I834" s="770"/>
      <c r="J834" s="193" t="s">
        <v>1340</v>
      </c>
      <c r="K834" s="128" t="s">
        <v>205</v>
      </c>
      <c r="L834" s="142" t="s">
        <v>1341</v>
      </c>
      <c r="M834" s="136" t="str">
        <f>VLOOKUP(L834,CódigosRetorno!$A$2:$B$2004,2,FALSE)</f>
        <v>No existe información en el nombre del concepto.</v>
      </c>
      <c r="N834" s="128" t="s">
        <v>9</v>
      </c>
    </row>
    <row r="835" spans="2:14" ht="36" x14ac:dyDescent="0.3">
      <c r="B835" s="956"/>
      <c r="C835" s="993"/>
      <c r="D835" s="956"/>
      <c r="E835" s="956"/>
      <c r="F835" s="345" t="s">
        <v>658</v>
      </c>
      <c r="G835" s="133" t="s">
        <v>1338</v>
      </c>
      <c r="H835" s="137" t="s">
        <v>1874</v>
      </c>
      <c r="I835" s="770"/>
      <c r="J835" s="193" t="s">
        <v>2309</v>
      </c>
      <c r="K835" s="128" t="s">
        <v>6</v>
      </c>
      <c r="L835" s="142" t="s">
        <v>2310</v>
      </c>
      <c r="M835" s="136" t="str">
        <f>VLOOKUP(L835,CódigosRetorno!$A$2:$B$2004,2,FALSE)</f>
        <v>Para el tipo de operación 2104 - Empresas del sistema de seguros, debe consignar Información adicional  a nivel de ítem</v>
      </c>
      <c r="N835" s="128" t="s">
        <v>9</v>
      </c>
    </row>
    <row r="836" spans="2:14" ht="24" x14ac:dyDescent="0.3">
      <c r="B836" s="956"/>
      <c r="C836" s="993"/>
      <c r="D836" s="956"/>
      <c r="E836" s="956"/>
      <c r="F836" s="986"/>
      <c r="G836" s="135" t="s">
        <v>1344</v>
      </c>
      <c r="H836" s="136" t="s">
        <v>1079</v>
      </c>
      <c r="I836" s="770"/>
      <c r="J836" s="193" t="s">
        <v>1345</v>
      </c>
      <c r="K836" s="128" t="s">
        <v>205</v>
      </c>
      <c r="L836" s="142" t="s">
        <v>1081</v>
      </c>
      <c r="M836" s="136" t="str">
        <f>VLOOKUP(L836,CódigosRetorno!$A$2:$B$2004,2,FALSE)</f>
        <v>El dato ingresado como atributo @listName es incorrecto.</v>
      </c>
      <c r="N836" s="128" t="s">
        <v>9</v>
      </c>
    </row>
    <row r="837" spans="2:14" ht="24" x14ac:dyDescent="0.3">
      <c r="B837" s="956"/>
      <c r="C837" s="993"/>
      <c r="D837" s="956"/>
      <c r="E837" s="956"/>
      <c r="F837" s="986"/>
      <c r="G837" s="135" t="s">
        <v>1056</v>
      </c>
      <c r="H837" s="136" t="s">
        <v>1076</v>
      </c>
      <c r="I837" s="770"/>
      <c r="J837" s="193" t="s">
        <v>1058</v>
      </c>
      <c r="K837" s="142" t="s">
        <v>205</v>
      </c>
      <c r="L837" s="144" t="s">
        <v>1077</v>
      </c>
      <c r="M837" s="136" t="str">
        <f>VLOOKUP(L837,CódigosRetorno!$A$2:$B$2004,2,FALSE)</f>
        <v>El dato ingresado como atributo @listAgencyName es incorrecto.</v>
      </c>
      <c r="N837" s="128" t="s">
        <v>9</v>
      </c>
    </row>
    <row r="838" spans="2:14" ht="36" x14ac:dyDescent="0.3">
      <c r="B838" s="956"/>
      <c r="C838" s="993"/>
      <c r="D838" s="956"/>
      <c r="E838" s="956"/>
      <c r="F838" s="984"/>
      <c r="G838" s="202" t="s">
        <v>1346</v>
      </c>
      <c r="H838" s="359" t="s">
        <v>1083</v>
      </c>
      <c r="I838" s="770"/>
      <c r="J838" s="193" t="s">
        <v>1347</v>
      </c>
      <c r="K838" s="142" t="s">
        <v>205</v>
      </c>
      <c r="L838" s="144" t="s">
        <v>1085</v>
      </c>
      <c r="M838" s="136" t="str">
        <f>VLOOKUP(L838,CódigosRetorno!$A$2:$B$2004,2,FALSE)</f>
        <v>El dato ingresado como atributo @listURI es incorrecto.</v>
      </c>
      <c r="N838" s="128" t="s">
        <v>9</v>
      </c>
    </row>
    <row r="839" spans="2:14" ht="24" x14ac:dyDescent="0.3">
      <c r="B839" s="956"/>
      <c r="C839" s="993"/>
      <c r="D839" s="956"/>
      <c r="E839" s="994"/>
      <c r="F839" s="388" t="s">
        <v>709</v>
      </c>
      <c r="G839" s="412"/>
      <c r="H839" s="344" t="s">
        <v>2311</v>
      </c>
      <c r="I839" s="771"/>
      <c r="J839" s="193" t="s">
        <v>2312</v>
      </c>
      <c r="K839" s="142" t="s">
        <v>6</v>
      </c>
      <c r="L839" s="142" t="s">
        <v>1350</v>
      </c>
      <c r="M839" s="136" t="str">
        <f>VLOOKUP(L839,CódigosRetorno!$A$2:$B$2004,2,FALSE)</f>
        <v>El XML no contiene tag o no existe información del valor del concepto por linea.</v>
      </c>
      <c r="N839" s="128" t="s">
        <v>9</v>
      </c>
    </row>
    <row r="840" spans="2:14" ht="60" x14ac:dyDescent="0.3">
      <c r="B840" s="956"/>
      <c r="C840" s="993"/>
      <c r="D840" s="956"/>
      <c r="E840" s="994"/>
      <c r="F840" s="415"/>
      <c r="G840" s="413"/>
      <c r="H840" s="203"/>
      <c r="I840" s="771"/>
      <c r="J840" s="193" t="s">
        <v>2313</v>
      </c>
      <c r="K840" s="142" t="s">
        <v>205</v>
      </c>
      <c r="L840" s="142" t="s">
        <v>1878</v>
      </c>
      <c r="M840" s="136" t="str">
        <f>VLOOKUP(L840,CódigosRetorno!$A$2:$B$2004,2,FALSE)</f>
        <v>El dato ingresado como valor del concepto de la linea no cumple con el formato establecido.</v>
      </c>
      <c r="N840" s="128"/>
    </row>
    <row r="841" spans="2:14" ht="24" x14ac:dyDescent="0.3">
      <c r="B841" s="956"/>
      <c r="C841" s="993"/>
      <c r="D841" s="956"/>
      <c r="E841" s="994"/>
      <c r="F841" s="415" t="s">
        <v>194</v>
      </c>
      <c r="G841" s="413"/>
      <c r="H841" s="203" t="s">
        <v>2314</v>
      </c>
      <c r="I841" s="771"/>
      <c r="J841" s="193" t="s">
        <v>2315</v>
      </c>
      <c r="K841" s="142" t="s">
        <v>205</v>
      </c>
      <c r="L841" s="142" t="s">
        <v>1878</v>
      </c>
      <c r="M841" s="136" t="str">
        <f>VLOOKUP(L841,CódigosRetorno!$A$2:$B$2004,2,FALSE)</f>
        <v>El dato ingresado como valor del concepto de la linea no cumple con el formato establecido.</v>
      </c>
      <c r="N841" s="128" t="s">
        <v>9</v>
      </c>
    </row>
    <row r="842" spans="2:14" ht="48" x14ac:dyDescent="0.3">
      <c r="B842" s="956"/>
      <c r="C842" s="993"/>
      <c r="D842" s="956"/>
      <c r="E842" s="994"/>
      <c r="F842" s="415"/>
      <c r="G842" s="413"/>
      <c r="H842" s="203"/>
      <c r="I842" s="771"/>
      <c r="J842" s="193" t="s">
        <v>2316</v>
      </c>
      <c r="K842" s="142" t="s">
        <v>6</v>
      </c>
      <c r="L842" s="142" t="s">
        <v>2317</v>
      </c>
      <c r="M842" s="136" t="str">
        <f>VLOOKUP(L842,CódigosRetorno!$A$2:$B$2004,2,FALSE)</f>
        <v>Para los tipos de seguro 1 y 2, debe consignar el numero de poliza, la fecha de cobertura y el monto asegurado</v>
      </c>
      <c r="N842" s="128"/>
    </row>
    <row r="843" spans="2:14" ht="48" x14ac:dyDescent="0.3">
      <c r="B843" s="956"/>
      <c r="C843" s="993"/>
      <c r="D843" s="956"/>
      <c r="E843" s="994"/>
      <c r="F843" s="415"/>
      <c r="G843" s="413"/>
      <c r="H843" s="203"/>
      <c r="I843" s="771"/>
      <c r="J843" s="193" t="s">
        <v>2318</v>
      </c>
      <c r="K843" s="142" t="s">
        <v>6</v>
      </c>
      <c r="L843" s="142" t="s">
        <v>2319</v>
      </c>
      <c r="M843" s="136" t="str">
        <f>VLOOKUP(L843,CódigosRetorno!$A$2:$B$2004,2,FALSE)</f>
        <v>Para el tipo de seguro 3 - Otros debe consignar el numero de poliza</v>
      </c>
      <c r="N843" s="128"/>
    </row>
    <row r="844" spans="2:14" ht="36" x14ac:dyDescent="0.3">
      <c r="B844" s="956"/>
      <c r="C844" s="993"/>
      <c r="D844" s="956"/>
      <c r="E844" s="994"/>
      <c r="F844" s="389" t="s">
        <v>2302</v>
      </c>
      <c r="G844" s="346" t="s">
        <v>2303</v>
      </c>
      <c r="H844" s="204" t="s">
        <v>2320</v>
      </c>
      <c r="I844" s="771"/>
      <c r="J844" s="193" t="s">
        <v>2321</v>
      </c>
      <c r="K844" s="142" t="s">
        <v>205</v>
      </c>
      <c r="L844" s="142" t="s">
        <v>1878</v>
      </c>
      <c r="M844" s="136" t="str">
        <f>VLOOKUP(L844,CódigosRetorno!$A$2:$B$2004,2,FALSE)</f>
        <v>El dato ingresado como valor del concepto de la linea no cumple con el formato establecido.</v>
      </c>
      <c r="N844" s="128" t="s">
        <v>9</v>
      </c>
    </row>
    <row r="845" spans="2:14" ht="24" x14ac:dyDescent="0.3">
      <c r="B845" s="936" t="s">
        <v>9043</v>
      </c>
      <c r="C845" s="972" t="s">
        <v>2322</v>
      </c>
      <c r="D845" s="956" t="s">
        <v>326</v>
      </c>
      <c r="E845" s="956" t="s">
        <v>181</v>
      </c>
      <c r="F845" s="346" t="s">
        <v>220</v>
      </c>
      <c r="G845" s="131"/>
      <c r="H845" s="341" t="s">
        <v>1873</v>
      </c>
      <c r="I845" s="770"/>
      <c r="J845" s="193" t="s">
        <v>1340</v>
      </c>
      <c r="K845" s="128" t="s">
        <v>205</v>
      </c>
      <c r="L845" s="142" t="s">
        <v>1341</v>
      </c>
      <c r="M845" s="136" t="str">
        <f>VLOOKUP(L845,CódigosRetorno!$A$2:$B$2004,2,FALSE)</f>
        <v>No existe información en el nombre del concepto.</v>
      </c>
      <c r="N845" s="128" t="s">
        <v>9</v>
      </c>
    </row>
    <row r="846" spans="2:14" ht="36" x14ac:dyDescent="0.3">
      <c r="B846" s="956"/>
      <c r="C846" s="972"/>
      <c r="D846" s="956"/>
      <c r="E846" s="956"/>
      <c r="F846" s="142" t="s">
        <v>658</v>
      </c>
      <c r="G846" s="128" t="s">
        <v>1338</v>
      </c>
      <c r="H846" s="138" t="s">
        <v>1874</v>
      </c>
      <c r="I846" s="770"/>
      <c r="J846" s="193" t="s">
        <v>2309</v>
      </c>
      <c r="K846" s="128" t="s">
        <v>6</v>
      </c>
      <c r="L846" s="142" t="s">
        <v>2310</v>
      </c>
      <c r="M846" s="136" t="str">
        <f>VLOOKUP(L846,CódigosRetorno!$A$2:$B$2004,2,FALSE)</f>
        <v>Para el tipo de operación 2104 - Empresas del sistema de seguros, debe consignar Información adicional  a nivel de ítem</v>
      </c>
      <c r="N846" s="128" t="s">
        <v>9</v>
      </c>
    </row>
    <row r="847" spans="2:14" ht="24" x14ac:dyDescent="0.3">
      <c r="B847" s="956"/>
      <c r="C847" s="972"/>
      <c r="D847" s="956"/>
      <c r="E847" s="956"/>
      <c r="F847" s="956"/>
      <c r="G847" s="135" t="s">
        <v>1344</v>
      </c>
      <c r="H847" s="136" t="s">
        <v>1079</v>
      </c>
      <c r="I847" s="770"/>
      <c r="J847" s="193" t="s">
        <v>1345</v>
      </c>
      <c r="K847" s="128" t="s">
        <v>205</v>
      </c>
      <c r="L847" s="142" t="s">
        <v>1081</v>
      </c>
      <c r="M847" s="136" t="str">
        <f>VLOOKUP(L847,CódigosRetorno!$A$2:$B$2004,2,FALSE)</f>
        <v>El dato ingresado como atributo @listName es incorrecto.</v>
      </c>
      <c r="N847" s="128" t="s">
        <v>9</v>
      </c>
    </row>
    <row r="848" spans="2:14" ht="24" x14ac:dyDescent="0.3">
      <c r="B848" s="956"/>
      <c r="C848" s="972"/>
      <c r="D848" s="956"/>
      <c r="E848" s="956"/>
      <c r="F848" s="956"/>
      <c r="G848" s="135" t="s">
        <v>1056</v>
      </c>
      <c r="H848" s="136" t="s">
        <v>1076</v>
      </c>
      <c r="I848" s="770"/>
      <c r="J848" s="193" t="s">
        <v>1058</v>
      </c>
      <c r="K848" s="142" t="s">
        <v>205</v>
      </c>
      <c r="L848" s="144" t="s">
        <v>1077</v>
      </c>
      <c r="M848" s="136" t="str">
        <f>VLOOKUP(L848,CódigosRetorno!$A$2:$B$2004,2,FALSE)</f>
        <v>El dato ingresado como atributo @listAgencyName es incorrecto.</v>
      </c>
      <c r="N848" s="128" t="s">
        <v>9</v>
      </c>
    </row>
    <row r="849" spans="2:14" ht="36" x14ac:dyDescent="0.3">
      <c r="B849" s="956"/>
      <c r="C849" s="972"/>
      <c r="D849" s="956"/>
      <c r="E849" s="956"/>
      <c r="F849" s="956"/>
      <c r="G849" s="145" t="s">
        <v>1346</v>
      </c>
      <c r="H849" s="92" t="s">
        <v>1083</v>
      </c>
      <c r="I849" s="770"/>
      <c r="J849" s="193" t="s">
        <v>1347</v>
      </c>
      <c r="K849" s="142" t="s">
        <v>205</v>
      </c>
      <c r="L849" s="144" t="s">
        <v>1085</v>
      </c>
      <c r="M849" s="136" t="str">
        <f>VLOOKUP(L849,CódigosRetorno!$A$2:$B$2004,2,FALSE)</f>
        <v>El dato ingresado como atributo @listURI es incorrecto.</v>
      </c>
      <c r="N849" s="128" t="s">
        <v>9</v>
      </c>
    </row>
    <row r="850" spans="2:14" ht="24" x14ac:dyDescent="0.3">
      <c r="B850" s="956"/>
      <c r="C850" s="972"/>
      <c r="D850" s="956"/>
      <c r="E850" s="956"/>
      <c r="F850" s="984" t="s">
        <v>176</v>
      </c>
      <c r="G850" s="984" t="s">
        <v>177</v>
      </c>
      <c r="H850" s="939" t="s">
        <v>2323</v>
      </c>
      <c r="I850" s="770"/>
      <c r="J850" s="193" t="s">
        <v>2324</v>
      </c>
      <c r="K850" s="128" t="s">
        <v>6</v>
      </c>
      <c r="L850" s="142" t="s">
        <v>2325</v>
      </c>
      <c r="M850" s="136" t="str">
        <f>VLOOKUP(L850,CódigosRetorno!$A$2:$B$2004,2,FALSE)</f>
        <v>El XML no contiene tag o no existe información de la fecha del concepto por linea</v>
      </c>
      <c r="N850" s="128" t="s">
        <v>9</v>
      </c>
    </row>
    <row r="851" spans="2:14" ht="24" x14ac:dyDescent="0.3">
      <c r="B851" s="956"/>
      <c r="C851" s="972"/>
      <c r="D851" s="956"/>
      <c r="E851" s="956"/>
      <c r="F851" s="985"/>
      <c r="G851" s="985"/>
      <c r="H851" s="940"/>
      <c r="I851" s="770"/>
      <c r="J851" s="193" t="s">
        <v>2326</v>
      </c>
      <c r="K851" s="142" t="s">
        <v>205</v>
      </c>
      <c r="L851" s="142" t="s">
        <v>1878</v>
      </c>
      <c r="M851" s="136" t="str">
        <f>VLOOKUP(L851,CódigosRetorno!$A$2:$B$2004,2,FALSE)</f>
        <v>El dato ingresado como valor del concepto de la linea no cumple con el formato establecido.</v>
      </c>
      <c r="N851" s="128"/>
    </row>
    <row r="852" spans="2:14" ht="24" x14ac:dyDescent="0.3">
      <c r="B852" s="956"/>
      <c r="C852" s="972"/>
      <c r="D852" s="956"/>
      <c r="E852" s="956"/>
      <c r="F852" s="984" t="s">
        <v>176</v>
      </c>
      <c r="G852" s="984" t="s">
        <v>177</v>
      </c>
      <c r="H852" s="939" t="s">
        <v>2327</v>
      </c>
      <c r="I852" s="770"/>
      <c r="J852" s="193" t="s">
        <v>2324</v>
      </c>
      <c r="K852" s="128" t="s">
        <v>205</v>
      </c>
      <c r="L852" s="142" t="s">
        <v>2328</v>
      </c>
      <c r="M852" s="136" t="str">
        <f>VLOOKUP(L852,CódigosRetorno!$A$2:$B$2004,2,FALSE)</f>
        <v>El XML no contiene tag o no existe información de la fecha del concepto por linea</v>
      </c>
      <c r="N852" s="128"/>
    </row>
    <row r="853" spans="2:14" ht="24" x14ac:dyDescent="0.3">
      <c r="B853" s="956"/>
      <c r="C853" s="972"/>
      <c r="D853" s="956"/>
      <c r="E853" s="956"/>
      <c r="F853" s="985"/>
      <c r="G853" s="985"/>
      <c r="H853" s="940"/>
      <c r="I853" s="770"/>
      <c r="J853" s="193" t="s">
        <v>2329</v>
      </c>
      <c r="K853" s="142" t="s">
        <v>205</v>
      </c>
      <c r="L853" s="142" t="s">
        <v>1878</v>
      </c>
      <c r="M853" s="136" t="str">
        <f>VLOOKUP(L853,CódigosRetorno!$A$2:$B$2004,2,FALSE)</f>
        <v>El dato ingresado como valor del concepto de la linea no cumple con el formato establecido.</v>
      </c>
      <c r="N853" s="128" t="s">
        <v>9</v>
      </c>
    </row>
    <row r="854" spans="2:14" x14ac:dyDescent="0.3">
      <c r="B854" s="500" t="s">
        <v>2330</v>
      </c>
      <c r="C854" s="501"/>
      <c r="D854" s="502"/>
      <c r="E854" s="502"/>
      <c r="F854" s="502"/>
      <c r="G854" s="502"/>
      <c r="H854" s="503"/>
      <c r="I854" s="469"/>
      <c r="J854" s="526"/>
      <c r="K854" s="506"/>
      <c r="L854" s="507"/>
      <c r="M854" s="505"/>
      <c r="N854" s="508"/>
    </row>
    <row r="855" spans="2:14" ht="36" x14ac:dyDescent="0.3">
      <c r="B855" s="937">
        <v>174</v>
      </c>
      <c r="C855" s="939" t="s">
        <v>2331</v>
      </c>
      <c r="D855" s="953" t="s">
        <v>62</v>
      </c>
      <c r="E855" s="953" t="s">
        <v>181</v>
      </c>
      <c r="F855" s="133" t="s">
        <v>2332</v>
      </c>
      <c r="G855" s="133" t="s">
        <v>2333</v>
      </c>
      <c r="H855" s="349" t="s">
        <v>1776</v>
      </c>
      <c r="I855" s="469"/>
      <c r="J855" s="193" t="s">
        <v>2334</v>
      </c>
      <c r="K855" s="142" t="s">
        <v>6</v>
      </c>
      <c r="L855" s="144" t="s">
        <v>2335</v>
      </c>
      <c r="M855" s="136" t="str">
        <f>VLOOKUP(L855,CódigosRetorno!$A$2:$B$2004,2,FALSE)</f>
        <v>Debe consignar la informacion del tipo de transaccion del comprobante</v>
      </c>
      <c r="N855" s="135" t="s">
        <v>9</v>
      </c>
    </row>
    <row r="856" spans="2:14" ht="24" x14ac:dyDescent="0.3">
      <c r="B856" s="948"/>
      <c r="C856" s="949"/>
      <c r="D856" s="954"/>
      <c r="E856" s="954"/>
      <c r="F856" s="953" t="s">
        <v>2336</v>
      </c>
      <c r="G856" s="953" t="s">
        <v>2337</v>
      </c>
      <c r="H856" s="939" t="s">
        <v>2338</v>
      </c>
      <c r="I856" s="469"/>
      <c r="J856" s="193" t="s">
        <v>2339</v>
      </c>
      <c r="K856" s="142" t="s">
        <v>6</v>
      </c>
      <c r="L856" s="144" t="s">
        <v>2340</v>
      </c>
      <c r="M856" s="136" t="str">
        <f>VLOOKUP(L856,CódigosRetorno!$A$2:$B$2004,2,FALSE)</f>
        <v>Debe informar si el tipo de transaccion es al Contado o al Credito</v>
      </c>
      <c r="N856" s="135" t="s">
        <v>9</v>
      </c>
    </row>
    <row r="857" spans="2:14" ht="84" x14ac:dyDescent="0.3">
      <c r="B857" s="948"/>
      <c r="C857" s="949"/>
      <c r="D857" s="954"/>
      <c r="E857" s="954"/>
      <c r="F857" s="954"/>
      <c r="G857" s="954"/>
      <c r="H857" s="949"/>
      <c r="I857" s="469"/>
      <c r="J857" s="193" t="s">
        <v>2341</v>
      </c>
      <c r="K857" s="142" t="s">
        <v>6</v>
      </c>
      <c r="L857" s="144" t="s">
        <v>2342</v>
      </c>
      <c r="M857" s="136" t="str">
        <f>VLOOKUP(L857,CódigosRetorno!$A$2:$B$2004,2,FALSE)</f>
        <v>El tipo de transaccion o el identificador de la cuota no cumple con el formato esperado</v>
      </c>
      <c r="N857" s="135" t="s">
        <v>9</v>
      </c>
    </row>
    <row r="858" spans="2:14" ht="60" x14ac:dyDescent="0.3">
      <c r="B858" s="948"/>
      <c r="C858" s="949"/>
      <c r="D858" s="954"/>
      <c r="E858" s="954"/>
      <c r="F858" s="954"/>
      <c r="G858" s="954"/>
      <c r="H858" s="949"/>
      <c r="I858" s="469"/>
      <c r="J858" s="193" t="s">
        <v>2343</v>
      </c>
      <c r="K858" s="142" t="s">
        <v>6</v>
      </c>
      <c r="L858" s="144" t="s">
        <v>2344</v>
      </c>
      <c r="M858" s="136" t="str">
        <f>VLOOKUP(L858,CódigosRetorno!$A$2:$B$2004,2,FALSE)</f>
        <v>El tipo de transaccion no puede ser a la vez al Contado y al Credito</v>
      </c>
      <c r="N858" s="135" t="s">
        <v>9</v>
      </c>
    </row>
    <row r="859" spans="2:14" ht="48" x14ac:dyDescent="0.3">
      <c r="B859" s="948"/>
      <c r="C859" s="949"/>
      <c r="D859" s="954"/>
      <c r="E859" s="954"/>
      <c r="F859" s="954"/>
      <c r="G859" s="954"/>
      <c r="H859" s="949"/>
      <c r="I859" s="469"/>
      <c r="J859" s="193" t="s">
        <v>2345</v>
      </c>
      <c r="K859" s="142" t="s">
        <v>6</v>
      </c>
      <c r="L859" s="144" t="s">
        <v>2346</v>
      </c>
      <c r="M859" s="136" t="str">
        <f>VLOOKUP(L859,CódigosRetorno!$A$2:$B$2004,2,FALSE)</f>
        <v>El tipo de transaccion o el identificador de la cuota no debe repetirse en el comprobante</v>
      </c>
      <c r="N859" s="135" t="s">
        <v>9</v>
      </c>
    </row>
    <row r="860" spans="2:14" x14ac:dyDescent="0.3">
      <c r="B860" s="500" t="s">
        <v>2347</v>
      </c>
      <c r="C860" s="501"/>
      <c r="D860" s="502"/>
      <c r="E860" s="502"/>
      <c r="F860" s="502"/>
      <c r="G860" s="502"/>
      <c r="H860" s="503"/>
      <c r="I860" s="469"/>
      <c r="J860" s="526"/>
      <c r="K860" s="506"/>
      <c r="L860" s="507"/>
      <c r="M860" s="505"/>
      <c r="N860" s="508"/>
    </row>
    <row r="861" spans="2:14" ht="48" x14ac:dyDescent="0.3">
      <c r="B861" s="937">
        <v>175</v>
      </c>
      <c r="C861" s="939" t="s">
        <v>2348</v>
      </c>
      <c r="D861" s="953" t="s">
        <v>62</v>
      </c>
      <c r="E861" s="953" t="s">
        <v>181</v>
      </c>
      <c r="F861" s="133" t="s">
        <v>2349</v>
      </c>
      <c r="G861" s="133" t="s">
        <v>2333</v>
      </c>
      <c r="H861" s="137" t="s">
        <v>1776</v>
      </c>
      <c r="I861" s="469"/>
      <c r="J861" s="344" t="s">
        <v>2350</v>
      </c>
      <c r="K861" s="142" t="s">
        <v>6</v>
      </c>
      <c r="L861" s="144" t="s">
        <v>2335</v>
      </c>
      <c r="M861" s="136" t="str">
        <f>VLOOKUP(L861,CódigosRetorno!$A$2:$B$2004,2,FALSE)</f>
        <v>Debe consignar la informacion del tipo de transaccion del comprobante</v>
      </c>
      <c r="N861" s="135" t="s">
        <v>9</v>
      </c>
    </row>
    <row r="862" spans="2:14" ht="24" x14ac:dyDescent="0.3">
      <c r="B862" s="948"/>
      <c r="C862" s="949"/>
      <c r="D862" s="954"/>
      <c r="E862" s="954"/>
      <c r="F862" s="953" t="s">
        <v>2351</v>
      </c>
      <c r="G862" s="953" t="s">
        <v>2352</v>
      </c>
      <c r="H862" s="939" t="s">
        <v>2338</v>
      </c>
      <c r="I862" s="469"/>
      <c r="J862" s="193" t="s">
        <v>2339</v>
      </c>
      <c r="K862" s="142" t="s">
        <v>6</v>
      </c>
      <c r="L862" s="144" t="s">
        <v>2340</v>
      </c>
      <c r="M862" s="136" t="str">
        <f>VLOOKUP(L862,CódigosRetorno!$A$2:$B$2004,2,FALSE)</f>
        <v>Debe informar si el tipo de transaccion es al Contado o al Credito</v>
      </c>
      <c r="N862" s="135" t="s">
        <v>9</v>
      </c>
    </row>
    <row r="863" spans="2:14" ht="24" x14ac:dyDescent="0.3">
      <c r="B863" s="948"/>
      <c r="C863" s="949"/>
      <c r="D863" s="954"/>
      <c r="E863" s="954"/>
      <c r="F863" s="954"/>
      <c r="G863" s="954"/>
      <c r="H863" s="949"/>
      <c r="I863" s="469"/>
      <c r="J863" s="193" t="s">
        <v>2353</v>
      </c>
      <c r="K863" s="142" t="s">
        <v>6</v>
      </c>
      <c r="L863" s="144" t="s">
        <v>2354</v>
      </c>
      <c r="M863" s="136" t="str">
        <f>VLOOKUP(L863,CódigosRetorno!$A$2:$B$2004,2,FALSE)</f>
        <v>La forma de pago y/o número de cuota no pueden estar contenidos en el mismo cac:PaymentTerms</v>
      </c>
      <c r="N863" s="135" t="s">
        <v>9</v>
      </c>
    </row>
    <row r="864" spans="2:14" ht="84" x14ac:dyDescent="0.3">
      <c r="B864" s="948"/>
      <c r="C864" s="949"/>
      <c r="D864" s="954"/>
      <c r="E864" s="954"/>
      <c r="F864" s="954"/>
      <c r="G864" s="954"/>
      <c r="H864" s="949"/>
      <c r="I864" s="469"/>
      <c r="J864" s="193" t="s">
        <v>2341</v>
      </c>
      <c r="K864" s="142" t="s">
        <v>6</v>
      </c>
      <c r="L864" s="144" t="s">
        <v>2342</v>
      </c>
      <c r="M864" s="136" t="str">
        <f>VLOOKUP(L864,CódigosRetorno!$A$2:$B$2004,2,FALSE)</f>
        <v>El tipo de transaccion o el identificador de la cuota no cumple con el formato esperado</v>
      </c>
      <c r="N864" s="135" t="s">
        <v>9</v>
      </c>
    </row>
    <row r="865" spans="2:14" ht="48" x14ac:dyDescent="0.3">
      <c r="B865" s="948"/>
      <c r="C865" s="949"/>
      <c r="D865" s="954"/>
      <c r="E865" s="954"/>
      <c r="F865" s="954"/>
      <c r="G865" s="954"/>
      <c r="H865" s="949"/>
      <c r="I865" s="469"/>
      <c r="J865" s="193" t="s">
        <v>2345</v>
      </c>
      <c r="K865" s="142" t="s">
        <v>6</v>
      </c>
      <c r="L865" s="144" t="s">
        <v>2346</v>
      </c>
      <c r="M865" s="136" t="str">
        <f>VLOOKUP(L865,CódigosRetorno!$A$2:$B$2004,2,FALSE)</f>
        <v>El tipo de transaccion o el identificador de la cuota no debe repetirse en el comprobante</v>
      </c>
      <c r="N865" s="135" t="s">
        <v>9</v>
      </c>
    </row>
    <row r="866" spans="2:14" ht="84" x14ac:dyDescent="0.3">
      <c r="B866" s="948"/>
      <c r="C866" s="949"/>
      <c r="D866" s="954"/>
      <c r="E866" s="954"/>
      <c r="F866" s="954"/>
      <c r="G866" s="954"/>
      <c r="H866" s="949"/>
      <c r="I866" s="469"/>
      <c r="J866" s="781" t="s">
        <v>2355</v>
      </c>
      <c r="K866" s="142" t="s">
        <v>6</v>
      </c>
      <c r="L866" s="144" t="s">
        <v>2356</v>
      </c>
      <c r="M866" s="136" t="str">
        <f>VLOOKUP(L866,CódigosRetorno!$A$2:$B$2004,2,FALSE)</f>
        <v>Si el tipo de transaccion es al Credito debe existir al menos información de una cuota de pago</v>
      </c>
      <c r="N866" s="135" t="s">
        <v>9</v>
      </c>
    </row>
    <row r="867" spans="2:14" ht="36" x14ac:dyDescent="0.3">
      <c r="B867" s="948"/>
      <c r="C867" s="949"/>
      <c r="D867" s="954"/>
      <c r="E867" s="954"/>
      <c r="F867" s="953" t="s">
        <v>2357</v>
      </c>
      <c r="G867" s="953" t="s">
        <v>298</v>
      </c>
      <c r="H867" s="939" t="s">
        <v>2358</v>
      </c>
      <c r="I867" s="469"/>
      <c r="J867" s="193" t="s">
        <v>2359</v>
      </c>
      <c r="K867" s="142" t="s">
        <v>6</v>
      </c>
      <c r="L867" s="144" t="s">
        <v>2360</v>
      </c>
      <c r="M867" s="136" t="str">
        <f>VLOOKUP(L867,CódigosRetorno!$A$2:$B$2004,2,FALSE)</f>
        <v>El Monto neto pendiente de pago no cumple el formato definido</v>
      </c>
      <c r="N867" s="135" t="s">
        <v>9</v>
      </c>
    </row>
    <row r="868" spans="2:14" ht="60" x14ac:dyDescent="0.3">
      <c r="B868" s="948"/>
      <c r="C868" s="949"/>
      <c r="D868" s="954"/>
      <c r="E868" s="954"/>
      <c r="F868" s="954"/>
      <c r="G868" s="954"/>
      <c r="H868" s="949"/>
      <c r="I868" s="469"/>
      <c r="J868" s="638" t="s">
        <v>2361</v>
      </c>
      <c r="K868" s="142" t="s">
        <v>6</v>
      </c>
      <c r="L868" s="144" t="s">
        <v>2362</v>
      </c>
      <c r="M868" s="136" t="str">
        <f>VLOOKUP(L868,CódigosRetorno!$A$2:$B$2004,2,FALSE)</f>
        <v>Si el tipo de transaccion es al Credito debe consignarse el Monto neto pendiente de pago</v>
      </c>
      <c r="N868" s="135" t="s">
        <v>9</v>
      </c>
    </row>
    <row r="869" spans="2:14" ht="72" x14ac:dyDescent="0.3">
      <c r="B869" s="948"/>
      <c r="C869" s="949"/>
      <c r="D869" s="954"/>
      <c r="E869" s="954"/>
      <c r="F869" s="954"/>
      <c r="G869" s="954"/>
      <c r="H869" s="949"/>
      <c r="I869" s="469"/>
      <c r="J869" s="193" t="s">
        <v>2363</v>
      </c>
      <c r="K869" s="142" t="s">
        <v>6</v>
      </c>
      <c r="L869" s="144" t="s">
        <v>2364</v>
      </c>
      <c r="M869" s="136" t="str">
        <f>VLOOKUP(L869,CódigosRetorno!$A$2:$B$2004,2,FALSE)</f>
        <v>El Monto neto pendiente de pago debe ser menor o igual al Importe total del comprobante</v>
      </c>
      <c r="N869" s="135" t="s">
        <v>9</v>
      </c>
    </row>
    <row r="870" spans="2:14" ht="72" x14ac:dyDescent="0.3">
      <c r="B870" s="948"/>
      <c r="C870" s="949"/>
      <c r="D870" s="954"/>
      <c r="E870" s="954"/>
      <c r="F870" s="134"/>
      <c r="G870" s="134"/>
      <c r="H870" s="284"/>
      <c r="I870" s="469"/>
      <c r="J870" s="782" t="s">
        <v>2365</v>
      </c>
      <c r="K870" s="142" t="s">
        <v>6</v>
      </c>
      <c r="L870" s="144" t="s">
        <v>2366</v>
      </c>
      <c r="M870" s="91" t="str">
        <f>VLOOKUP(L870,CódigosRetorno!$A$2:$B$2004,2,FALSE)</f>
        <v>La suma de las cuotas debe ser igual al Monto neto pendiente de pago.</v>
      </c>
      <c r="N870" s="135" t="s">
        <v>9</v>
      </c>
    </row>
    <row r="871" spans="2:14" ht="36" x14ac:dyDescent="0.3">
      <c r="B871" s="938"/>
      <c r="C871" s="940"/>
      <c r="D871" s="955"/>
      <c r="E871" s="955"/>
      <c r="F871" s="128" t="s">
        <v>143</v>
      </c>
      <c r="G871" s="128" t="s">
        <v>305</v>
      </c>
      <c r="H871" s="92" t="s">
        <v>1364</v>
      </c>
      <c r="I871" s="469"/>
      <c r="J871" s="193" t="s">
        <v>2367</v>
      </c>
      <c r="K871" s="142" t="s">
        <v>6</v>
      </c>
      <c r="L871" s="144" t="s">
        <v>947</v>
      </c>
      <c r="M871" s="136" t="str">
        <f>VLOOKUP(L871,CódigosRetorno!$A$2:$B$2004,2,FALSE)</f>
        <v>La moneda debe ser la misma en todo el documento. Salvo las percepciones que sólo son en moneda nacional</v>
      </c>
      <c r="N871" s="135" t="s">
        <v>1091</v>
      </c>
    </row>
    <row r="872" spans="2:14" ht="36" x14ac:dyDescent="0.3">
      <c r="B872" s="937" t="s">
        <v>2368</v>
      </c>
      <c r="C872" s="939" t="s">
        <v>2369</v>
      </c>
      <c r="D872" s="953" t="s">
        <v>62</v>
      </c>
      <c r="E872" s="953" t="s">
        <v>181</v>
      </c>
      <c r="F872" s="133" t="s">
        <v>2349</v>
      </c>
      <c r="G872" s="133" t="s">
        <v>2333</v>
      </c>
      <c r="H872" s="137" t="s">
        <v>1776</v>
      </c>
      <c r="I872" s="469"/>
      <c r="J872" s="193" t="s">
        <v>2334</v>
      </c>
      <c r="K872" s="142" t="s">
        <v>6</v>
      </c>
      <c r="L872" s="144" t="s">
        <v>2335</v>
      </c>
      <c r="M872" s="136" t="str">
        <f>VLOOKUP(L872,CódigosRetorno!$A$2:$B$2004,2,FALSE)</f>
        <v>Debe consignar la informacion del tipo de transaccion del comprobante</v>
      </c>
      <c r="N872" s="135" t="s">
        <v>9</v>
      </c>
    </row>
    <row r="873" spans="2:14" ht="24" x14ac:dyDescent="0.3">
      <c r="B873" s="948"/>
      <c r="C873" s="949"/>
      <c r="D873" s="954"/>
      <c r="E873" s="954"/>
      <c r="F873" s="953" t="s">
        <v>766</v>
      </c>
      <c r="G873" s="937" t="s">
        <v>2370</v>
      </c>
      <c r="H873" s="939" t="s">
        <v>2371</v>
      </c>
      <c r="I873" s="469"/>
      <c r="J873" s="193" t="s">
        <v>2339</v>
      </c>
      <c r="K873" s="142" t="s">
        <v>6</v>
      </c>
      <c r="L873" s="144" t="s">
        <v>2340</v>
      </c>
      <c r="M873" s="136" t="str">
        <f>VLOOKUP(L873,CódigosRetorno!$A$2:$B$2004,2,FALSE)</f>
        <v>Debe informar si el tipo de transaccion es al Contado o al Credito</v>
      </c>
      <c r="N873" s="135" t="s">
        <v>9</v>
      </c>
    </row>
    <row r="874" spans="2:14" ht="84" x14ac:dyDescent="0.3">
      <c r="B874" s="948"/>
      <c r="C874" s="949"/>
      <c r="D874" s="954"/>
      <c r="E874" s="954"/>
      <c r="F874" s="954"/>
      <c r="G874" s="948"/>
      <c r="H874" s="949"/>
      <c r="I874" s="469"/>
      <c r="J874" s="193" t="s">
        <v>2341</v>
      </c>
      <c r="K874" s="142" t="s">
        <v>6</v>
      </c>
      <c r="L874" s="144" t="s">
        <v>2342</v>
      </c>
      <c r="M874" s="136" t="str">
        <f>VLOOKUP(L874,CódigosRetorno!$A$2:$B$2004,2,FALSE)</f>
        <v>El tipo de transaccion o el identificador de la cuota no cumple con el formato esperado</v>
      </c>
      <c r="N874" s="135" t="s">
        <v>9</v>
      </c>
    </row>
    <row r="875" spans="2:14" ht="48" x14ac:dyDescent="0.3">
      <c r="B875" s="948"/>
      <c r="C875" s="949"/>
      <c r="D875" s="954"/>
      <c r="E875" s="954"/>
      <c r="F875" s="954"/>
      <c r="G875" s="954"/>
      <c r="H875" s="949"/>
      <c r="I875" s="469"/>
      <c r="J875" s="193" t="s">
        <v>2345</v>
      </c>
      <c r="K875" s="142" t="s">
        <v>6</v>
      </c>
      <c r="L875" s="144" t="s">
        <v>2346</v>
      </c>
      <c r="M875" s="136" t="str">
        <f>VLOOKUP(L875,CódigosRetorno!$A$2:$B$2004,2,FALSE)</f>
        <v>El tipo de transaccion o el identificador de la cuota no debe repetirse en el comprobante</v>
      </c>
      <c r="N875" s="135" t="s">
        <v>9</v>
      </c>
    </row>
    <row r="876" spans="2:14" ht="72" x14ac:dyDescent="0.3">
      <c r="B876" s="948"/>
      <c r="C876" s="949"/>
      <c r="D876" s="954"/>
      <c r="E876" s="954"/>
      <c r="F876" s="954"/>
      <c r="G876" s="954"/>
      <c r="H876" s="949"/>
      <c r="I876" s="469"/>
      <c r="J876" s="193" t="s">
        <v>2372</v>
      </c>
      <c r="K876" s="142" t="s">
        <v>6</v>
      </c>
      <c r="L876" s="144" t="s">
        <v>2373</v>
      </c>
      <c r="M876" s="136" t="str">
        <f>VLOOKUP(L876,CódigosRetorno!$A$2:$B$2004,2,FALSE)</f>
        <v>Si existe información de cuota de pago, el tipo de transaccion debe ser al credito</v>
      </c>
      <c r="N876" s="135" t="s">
        <v>9</v>
      </c>
    </row>
    <row r="877" spans="2:14" ht="60" x14ac:dyDescent="0.3">
      <c r="B877" s="948"/>
      <c r="C877" s="949"/>
      <c r="D877" s="954"/>
      <c r="E877" s="954"/>
      <c r="F877" s="953" t="s">
        <v>2357</v>
      </c>
      <c r="G877" s="953" t="s">
        <v>298</v>
      </c>
      <c r="H877" s="939" t="s">
        <v>2374</v>
      </c>
      <c r="I877" s="469"/>
      <c r="J877" s="193" t="s">
        <v>2375</v>
      </c>
      <c r="K877" s="142" t="s">
        <v>6</v>
      </c>
      <c r="L877" s="144" t="s">
        <v>2376</v>
      </c>
      <c r="M877" s="136" t="str">
        <f>VLOOKUP(L877,CódigosRetorno!$A$2:$B$2004,2,FALSE)</f>
        <v>El Monto del pago único o de las cuotas no cumple el formato definido</v>
      </c>
      <c r="N877" s="135" t="s">
        <v>9</v>
      </c>
    </row>
    <row r="878" spans="2:14" ht="72" x14ac:dyDescent="0.3">
      <c r="B878" s="948"/>
      <c r="C878" s="949"/>
      <c r="D878" s="954"/>
      <c r="E878" s="954"/>
      <c r="F878" s="954"/>
      <c r="G878" s="954"/>
      <c r="H878" s="949"/>
      <c r="I878" s="469"/>
      <c r="J878" s="782" t="s">
        <v>2377</v>
      </c>
      <c r="K878" s="142" t="s">
        <v>6</v>
      </c>
      <c r="L878" s="144" t="s">
        <v>2378</v>
      </c>
      <c r="M878" s="136" t="str">
        <f>VLOOKUP(L878,CódigosRetorno!$A$2:$B$2004,2,FALSE)</f>
        <v>Si se consigna información de la cuota de pago, debe indicarse el monto de la cuota</v>
      </c>
      <c r="N878" s="135" t="s">
        <v>9</v>
      </c>
    </row>
    <row r="879" spans="2:14" ht="84" x14ac:dyDescent="0.3">
      <c r="B879" s="948"/>
      <c r="C879" s="949"/>
      <c r="D879" s="954"/>
      <c r="E879" s="954"/>
      <c r="F879" s="954"/>
      <c r="G879" s="954"/>
      <c r="H879" s="949"/>
      <c r="I879" s="469"/>
      <c r="J879" s="193" t="s">
        <v>2379</v>
      </c>
      <c r="K879" s="142" t="s">
        <v>6</v>
      </c>
      <c r="L879" s="144" t="s">
        <v>2380</v>
      </c>
      <c r="M879" s="136" t="str">
        <f>VLOOKUP(L879,CódigosRetorno!$A$2:$B$2004,2,FALSE)</f>
        <v>El Monto del pago único o de las cuotas debe ser menor o igual al Importe total del comprobante</v>
      </c>
      <c r="N879" s="135" t="s">
        <v>9</v>
      </c>
    </row>
    <row r="880" spans="2:14" ht="36" x14ac:dyDescent="0.3">
      <c r="B880" s="948"/>
      <c r="C880" s="949"/>
      <c r="D880" s="954"/>
      <c r="E880" s="954"/>
      <c r="F880" s="128" t="s">
        <v>143</v>
      </c>
      <c r="G880" s="128" t="s">
        <v>305</v>
      </c>
      <c r="H880" s="92" t="s">
        <v>1364</v>
      </c>
      <c r="I880" s="469"/>
      <c r="J880" s="193" t="s">
        <v>2367</v>
      </c>
      <c r="K880" s="135" t="s">
        <v>6</v>
      </c>
      <c r="L880" s="135" t="s">
        <v>947</v>
      </c>
      <c r="M880" s="136" t="str">
        <f>VLOOKUP(L880,CódigosRetorno!$A$2:$B$2004,2,FALSE)</f>
        <v>La moneda debe ser la misma en todo el documento. Salvo las percepciones que sólo son en moneda nacional</v>
      </c>
      <c r="N880" s="135" t="s">
        <v>1091</v>
      </c>
    </row>
    <row r="881" spans="2:14" ht="48" x14ac:dyDescent="0.3">
      <c r="B881" s="948"/>
      <c r="C881" s="949"/>
      <c r="D881" s="954"/>
      <c r="E881" s="954"/>
      <c r="F881" s="953" t="s">
        <v>176</v>
      </c>
      <c r="G881" s="953" t="s">
        <v>177</v>
      </c>
      <c r="H881" s="939" t="s">
        <v>2381</v>
      </c>
      <c r="I881" s="469"/>
      <c r="J881" s="193" t="s">
        <v>2382</v>
      </c>
      <c r="K881" s="142" t="s">
        <v>6</v>
      </c>
      <c r="L881" s="144" t="s">
        <v>2383</v>
      </c>
      <c r="M881" s="136" t="str">
        <f>VLOOKUP(L881,CódigosRetorno!$A$2:$B$2004,2,FALSE)</f>
        <v>Fecha del pago único o de las cuotas no cumple el formato definido</v>
      </c>
      <c r="N881" s="135" t="s">
        <v>9</v>
      </c>
    </row>
    <row r="882" spans="2:14" ht="72" x14ac:dyDescent="0.3">
      <c r="B882" s="948"/>
      <c r="C882" s="949"/>
      <c r="D882" s="954"/>
      <c r="E882" s="954"/>
      <c r="F882" s="954"/>
      <c r="G882" s="954"/>
      <c r="H882" s="949"/>
      <c r="I882" s="469"/>
      <c r="J882" s="782" t="s">
        <v>2377</v>
      </c>
      <c r="K882" s="142" t="s">
        <v>6</v>
      </c>
      <c r="L882" s="144" t="s">
        <v>2384</v>
      </c>
      <c r="M882" s="136" t="str">
        <f>VLOOKUP(L882,CódigosRetorno!$A$2:$B$2004,2,FALSE)</f>
        <v>Si se consigna información de la cuota de pago, debe indicarse la fecha del pago único o de las cuotas</v>
      </c>
      <c r="N882" s="135" t="s">
        <v>9</v>
      </c>
    </row>
    <row r="883" spans="2:14" ht="60" x14ac:dyDescent="0.3">
      <c r="B883" s="948"/>
      <c r="C883" s="949"/>
      <c r="D883" s="954"/>
      <c r="E883" s="954"/>
      <c r="F883" s="954"/>
      <c r="G883" s="954"/>
      <c r="H883" s="949"/>
      <c r="I883" s="469"/>
      <c r="J883" s="782" t="s">
        <v>2385</v>
      </c>
      <c r="K883" s="142" t="s">
        <v>6</v>
      </c>
      <c r="L883" s="144" t="s">
        <v>2386</v>
      </c>
      <c r="M883" s="136" t="str">
        <f>VLOOKUP(L883,CódigosRetorno!$A$2:$B$2004,2,FALSE)</f>
        <v>Fecha del pago único o de las cuotas no puede ser anterior o igual a la fecha de emisión del comprobante</v>
      </c>
      <c r="N883" s="135" t="s">
        <v>9</v>
      </c>
    </row>
    <row r="884" spans="2:14" x14ac:dyDescent="0.3">
      <c r="B884" s="509" t="s">
        <v>2387</v>
      </c>
      <c r="C884" s="510"/>
      <c r="D884" s="511"/>
      <c r="E884" s="512"/>
      <c r="F884" s="512"/>
      <c r="G884" s="511"/>
      <c r="H884" s="513"/>
      <c r="I884" s="765"/>
      <c r="J884" s="526" t="s">
        <v>9</v>
      </c>
      <c r="K884" s="507" t="s">
        <v>9</v>
      </c>
      <c r="L884" s="514" t="s">
        <v>9</v>
      </c>
      <c r="M884" s="505" t="str">
        <f>VLOOKUP(L884,CódigosRetorno!$A$2:$B$2004,2,FALSE)</f>
        <v>-</v>
      </c>
      <c r="N884" s="504" t="s">
        <v>9</v>
      </c>
    </row>
    <row r="885" spans="2:14" ht="36" x14ac:dyDescent="0.3">
      <c r="B885" s="936" t="s">
        <v>2388</v>
      </c>
      <c r="C885" s="972" t="s">
        <v>2389</v>
      </c>
      <c r="D885" s="956" t="s">
        <v>62</v>
      </c>
      <c r="E885" s="956" t="s">
        <v>181</v>
      </c>
      <c r="F885" s="129" t="s">
        <v>977</v>
      </c>
      <c r="G885" s="129" t="s">
        <v>2390</v>
      </c>
      <c r="H885" s="137" t="s">
        <v>1639</v>
      </c>
      <c r="I885" s="469">
        <v>1</v>
      </c>
      <c r="J885" s="193" t="s">
        <v>2391</v>
      </c>
      <c r="K885" s="128" t="s">
        <v>6</v>
      </c>
      <c r="L885" s="78" t="s">
        <v>1517</v>
      </c>
      <c r="M885" s="136" t="str">
        <f>VLOOKUP(L885,CódigosRetorno!$A$2:$B$2004,2,FALSE)</f>
        <v>El dato ingresado como indicador de cargo/descuento no corresponde al valor esperado.</v>
      </c>
      <c r="N885" s="135" t="s">
        <v>9</v>
      </c>
    </row>
    <row r="886" spans="2:14" ht="24" x14ac:dyDescent="0.3">
      <c r="B886" s="936"/>
      <c r="C886" s="972"/>
      <c r="D886" s="956"/>
      <c r="E886" s="956"/>
      <c r="F886" s="936" t="s">
        <v>327</v>
      </c>
      <c r="G886" s="956" t="s">
        <v>2392</v>
      </c>
      <c r="H886" s="935" t="s">
        <v>2393</v>
      </c>
      <c r="I886" s="983">
        <v>1</v>
      </c>
      <c r="J886" s="193" t="s">
        <v>1643</v>
      </c>
      <c r="K886" s="142" t="s">
        <v>6</v>
      </c>
      <c r="L886" s="144" t="s">
        <v>1644</v>
      </c>
      <c r="M886" s="136" t="str">
        <f>VLOOKUP(L886,CódigosRetorno!$A$2:$B$2004,2,FALSE)</f>
        <v>El XML no contiene el tag o no existe informacion de codigo de motivo de cargo/descuento global.</v>
      </c>
      <c r="N886" s="80" t="s">
        <v>9</v>
      </c>
    </row>
    <row r="887" spans="2:14" ht="24" x14ac:dyDescent="0.3">
      <c r="B887" s="936"/>
      <c r="C887" s="972"/>
      <c r="D887" s="956"/>
      <c r="E887" s="956"/>
      <c r="F887" s="936"/>
      <c r="G887" s="956"/>
      <c r="H887" s="935"/>
      <c r="I887" s="983"/>
      <c r="J887" s="193" t="s">
        <v>1752</v>
      </c>
      <c r="K887" s="142" t="s">
        <v>6</v>
      </c>
      <c r="L887" s="144" t="s">
        <v>1647</v>
      </c>
      <c r="M887" s="136" t="str">
        <f>VLOOKUP(L887,CódigosRetorno!$A$2:$B$2004,2,FALSE)</f>
        <v>El dato ingresado como codigo de motivo de cargo/descuento global no es valido (catalogo nro 53)</v>
      </c>
      <c r="N887" s="135" t="s">
        <v>1524</v>
      </c>
    </row>
    <row r="888" spans="2:14" ht="60" x14ac:dyDescent="0.3">
      <c r="B888" s="936"/>
      <c r="C888" s="972"/>
      <c r="D888" s="956"/>
      <c r="E888" s="956"/>
      <c r="F888" s="936"/>
      <c r="G888" s="956"/>
      <c r="H888" s="935"/>
      <c r="I888" s="983"/>
      <c r="J888" s="193" t="s">
        <v>2394</v>
      </c>
      <c r="K888" s="142" t="s">
        <v>6</v>
      </c>
      <c r="L888" s="144" t="s">
        <v>2395</v>
      </c>
      <c r="M888" s="136" t="str">
        <f>VLOOKUP(L888,CódigosRetorno!$A$2:$B$2004,2,FALSE)</f>
        <v>Si existe retencion de IGV en el comprobante, el receptor debe ser un Agente de Retencion</v>
      </c>
      <c r="N888" s="135" t="s">
        <v>9</v>
      </c>
    </row>
    <row r="889" spans="2:14" ht="60" x14ac:dyDescent="0.3">
      <c r="B889" s="936"/>
      <c r="C889" s="972"/>
      <c r="D889" s="956"/>
      <c r="E889" s="956"/>
      <c r="F889" s="936"/>
      <c r="G889" s="956"/>
      <c r="H889" s="935"/>
      <c r="I889" s="983"/>
      <c r="J889" s="193" t="s">
        <v>2396</v>
      </c>
      <c r="K889" s="142" t="s">
        <v>6</v>
      </c>
      <c r="L889" s="144" t="s">
        <v>2395</v>
      </c>
      <c r="M889" s="136" t="str">
        <f>VLOOKUP(L889,CódigosRetorno!$A$2:$B$2004,2,FALSE)</f>
        <v>Si existe retencion de IGV en el comprobante, el receptor debe ser un Agente de Retencion</v>
      </c>
      <c r="N889" s="135" t="s">
        <v>1113</v>
      </c>
    </row>
    <row r="890" spans="2:14" ht="60" x14ac:dyDescent="0.3">
      <c r="B890" s="936"/>
      <c r="C890" s="972"/>
      <c r="D890" s="956"/>
      <c r="E890" s="956"/>
      <c r="F890" s="135"/>
      <c r="G890" s="128"/>
      <c r="H890" s="136"/>
      <c r="I890" s="469"/>
      <c r="J890" s="193" t="s">
        <v>2397</v>
      </c>
      <c r="K890" s="142" t="s">
        <v>6</v>
      </c>
      <c r="L890" s="144" t="s">
        <v>2398</v>
      </c>
      <c r="M890" s="136" t="str">
        <f>VLOOKUP(L890,CódigosRetorno!$A$2:$B$2004,2,FALSE)</f>
        <v>Si existe retencion de IGV en el comprobante, el emisor no debe ser un Agente de Retencion</v>
      </c>
      <c r="N890" s="135" t="s">
        <v>1113</v>
      </c>
    </row>
    <row r="891" spans="2:14" ht="24" x14ac:dyDescent="0.3">
      <c r="B891" s="936"/>
      <c r="C891" s="972"/>
      <c r="D891" s="956"/>
      <c r="E891" s="956"/>
      <c r="F891" s="936"/>
      <c r="G891" s="135" t="s">
        <v>1056</v>
      </c>
      <c r="H891" s="136" t="s">
        <v>1076</v>
      </c>
      <c r="I891" s="469" t="s">
        <v>2425</v>
      </c>
      <c r="J891" s="193" t="s">
        <v>1058</v>
      </c>
      <c r="K891" s="142" t="s">
        <v>205</v>
      </c>
      <c r="L891" s="144" t="s">
        <v>1077</v>
      </c>
      <c r="M891" s="136" t="str">
        <f>VLOOKUP(L891,CódigosRetorno!$A$2:$B$2004,2,FALSE)</f>
        <v>El dato ingresado como atributo @listAgencyName es incorrecto.</v>
      </c>
      <c r="N891" s="145" t="s">
        <v>9</v>
      </c>
    </row>
    <row r="892" spans="2:14" ht="24" x14ac:dyDescent="0.3">
      <c r="B892" s="936"/>
      <c r="C892" s="972"/>
      <c r="D892" s="956"/>
      <c r="E892" s="956"/>
      <c r="F892" s="936"/>
      <c r="G892" s="135" t="s">
        <v>1527</v>
      </c>
      <c r="H892" s="136" t="s">
        <v>1079</v>
      </c>
      <c r="I892" s="469" t="s">
        <v>2425</v>
      </c>
      <c r="J892" s="193" t="s">
        <v>1528</v>
      </c>
      <c r="K892" s="128" t="s">
        <v>205</v>
      </c>
      <c r="L892" s="142" t="s">
        <v>1081</v>
      </c>
      <c r="M892" s="136" t="str">
        <f>VLOOKUP(L892,CódigosRetorno!$A$2:$B$2004,2,FALSE)</f>
        <v>El dato ingresado como atributo @listName es incorrecto.</v>
      </c>
      <c r="N892" s="145" t="s">
        <v>9</v>
      </c>
    </row>
    <row r="893" spans="2:14" ht="36" x14ac:dyDescent="0.3">
      <c r="B893" s="936"/>
      <c r="C893" s="972"/>
      <c r="D893" s="956"/>
      <c r="E893" s="956"/>
      <c r="F893" s="936"/>
      <c r="G893" s="135" t="s">
        <v>1529</v>
      </c>
      <c r="H893" s="136" t="s">
        <v>1083</v>
      </c>
      <c r="I893" s="469" t="s">
        <v>2425</v>
      </c>
      <c r="J893" s="193" t="s">
        <v>1530</v>
      </c>
      <c r="K893" s="142" t="s">
        <v>205</v>
      </c>
      <c r="L893" s="144" t="s">
        <v>1085</v>
      </c>
      <c r="M893" s="136" t="str">
        <f>VLOOKUP(L893,CódigosRetorno!$A$2:$B$2004,2,FALSE)</f>
        <v>El dato ingresado como atributo @listURI es incorrecto.</v>
      </c>
      <c r="N893" s="145" t="s">
        <v>9</v>
      </c>
    </row>
    <row r="894" spans="2:14" ht="36" x14ac:dyDescent="0.3">
      <c r="B894" s="936"/>
      <c r="C894" s="972"/>
      <c r="D894" s="956"/>
      <c r="E894" s="956"/>
      <c r="F894" s="129" t="s">
        <v>1417</v>
      </c>
      <c r="G894" s="133" t="s">
        <v>1418</v>
      </c>
      <c r="H894" s="137" t="s">
        <v>2399</v>
      </c>
      <c r="I894" s="469" t="s">
        <v>2425</v>
      </c>
      <c r="J894" s="193" t="s">
        <v>1760</v>
      </c>
      <c r="K894" s="142" t="s">
        <v>6</v>
      </c>
      <c r="L894" s="144" t="s">
        <v>1649</v>
      </c>
      <c r="M894" s="136" t="str">
        <f>VLOOKUP(L894,CódigosRetorno!$A$2:$B$2004,2,FALSE)</f>
        <v>El dato ingresado en factor de cargo o descuento global no cumple con el formato establecido.</v>
      </c>
      <c r="N894" s="145" t="s">
        <v>9</v>
      </c>
    </row>
    <row r="895" spans="2:14" ht="24" x14ac:dyDescent="0.3">
      <c r="B895" s="936"/>
      <c r="C895" s="972"/>
      <c r="D895" s="956"/>
      <c r="E895" s="956"/>
      <c r="F895" s="936" t="s">
        <v>297</v>
      </c>
      <c r="G895" s="956" t="s">
        <v>298</v>
      </c>
      <c r="H895" s="935" t="s">
        <v>2400</v>
      </c>
      <c r="I895" s="983">
        <v>1</v>
      </c>
      <c r="J895" s="193" t="s">
        <v>1762</v>
      </c>
      <c r="K895" s="142" t="s">
        <v>6</v>
      </c>
      <c r="L895" s="144" t="s">
        <v>1651</v>
      </c>
      <c r="M895" s="136" t="str">
        <f>VLOOKUP(L895,CódigosRetorno!$A$2:$B$2004,2,FALSE)</f>
        <v xml:space="preserve">El dato ingresado en cac:AllowanceCharge/cbc:Amount no cumple con el formato establecido. </v>
      </c>
      <c r="N895" s="145" t="s">
        <v>9</v>
      </c>
    </row>
    <row r="896" spans="2:14" ht="60" x14ac:dyDescent="0.3">
      <c r="B896" s="936"/>
      <c r="C896" s="972"/>
      <c r="D896" s="956"/>
      <c r="E896" s="956"/>
      <c r="F896" s="936"/>
      <c r="G896" s="956"/>
      <c r="H896" s="935"/>
      <c r="I896" s="983"/>
      <c r="J896" s="773" t="s">
        <v>2401</v>
      </c>
      <c r="K896" s="142" t="s">
        <v>6</v>
      </c>
      <c r="L896" s="144" t="s">
        <v>2402</v>
      </c>
      <c r="M896" s="136" t="str">
        <f>VLOOKUP(L896,CódigosRetorno!$A$2:$B$2004,2,FALSE)</f>
        <v>El Importe de la retencion no tiene el valor correcto</v>
      </c>
      <c r="N896" s="135" t="s">
        <v>9</v>
      </c>
    </row>
    <row r="897" spans="2:14" ht="24" x14ac:dyDescent="0.3">
      <c r="B897" s="936"/>
      <c r="C897" s="972"/>
      <c r="D897" s="956"/>
      <c r="E897" s="956"/>
      <c r="F897" s="135" t="s">
        <v>143</v>
      </c>
      <c r="G897" s="128" t="s">
        <v>305</v>
      </c>
      <c r="H897" s="92" t="s">
        <v>1364</v>
      </c>
      <c r="I897" s="469">
        <v>1</v>
      </c>
      <c r="J897" s="193" t="s">
        <v>1365</v>
      </c>
      <c r="K897" s="142" t="s">
        <v>6</v>
      </c>
      <c r="L897" s="144" t="s">
        <v>947</v>
      </c>
      <c r="M897" s="136" t="str">
        <f>VLOOKUP(L897,CódigosRetorno!$A$2:$B$2004,2,FALSE)</f>
        <v>La moneda debe ser la misma en todo el documento. Salvo las percepciones que sólo son en moneda nacional</v>
      </c>
      <c r="N897" s="135" t="s">
        <v>1091</v>
      </c>
    </row>
    <row r="898" spans="2:14" ht="24" x14ac:dyDescent="0.3">
      <c r="B898" s="936"/>
      <c r="C898" s="972"/>
      <c r="D898" s="956"/>
      <c r="E898" s="956"/>
      <c r="F898" s="936" t="s">
        <v>297</v>
      </c>
      <c r="G898" s="956" t="s">
        <v>298</v>
      </c>
      <c r="H898" s="935" t="s">
        <v>2403</v>
      </c>
      <c r="I898" s="983" t="s">
        <v>2425</v>
      </c>
      <c r="J898" s="193" t="s">
        <v>1768</v>
      </c>
      <c r="K898" s="128" t="s">
        <v>6</v>
      </c>
      <c r="L898" s="144" t="s">
        <v>1656</v>
      </c>
      <c r="M898" s="136" t="str">
        <f>VLOOKUP(L898,CódigosRetorno!$A$2:$B$2004,2,FALSE)</f>
        <v>El dato ingresado en base monto por cargo/descuento globales no cumple con el formato establecido</v>
      </c>
      <c r="N898" s="145" t="s">
        <v>9</v>
      </c>
    </row>
    <row r="899" spans="2:14" ht="36" x14ac:dyDescent="0.3">
      <c r="B899" s="936"/>
      <c r="C899" s="972"/>
      <c r="D899" s="956"/>
      <c r="E899" s="956"/>
      <c r="F899" s="936"/>
      <c r="G899" s="956"/>
      <c r="H899" s="935"/>
      <c r="I899" s="983"/>
      <c r="J899" s="773" t="s">
        <v>2404</v>
      </c>
      <c r="K899" s="142" t="s">
        <v>6</v>
      </c>
      <c r="L899" s="144" t="s">
        <v>2405</v>
      </c>
      <c r="M899" s="136" t="str">
        <f>VLOOKUP(L899,CódigosRetorno!$A$2:$B$2004,2,FALSE)</f>
        <v>El importe total de la operación (base imponible de retencion) no puede ser mayor al importe total del comprobante.</v>
      </c>
      <c r="N899" s="145" t="s">
        <v>9</v>
      </c>
    </row>
    <row r="900" spans="2:14" ht="36" x14ac:dyDescent="0.3">
      <c r="B900" s="936"/>
      <c r="C900" s="972"/>
      <c r="D900" s="956"/>
      <c r="E900" s="956"/>
      <c r="F900" s="135" t="s">
        <v>143</v>
      </c>
      <c r="G900" s="128" t="s">
        <v>305</v>
      </c>
      <c r="H900" s="92" t="s">
        <v>1364</v>
      </c>
      <c r="I900" s="469">
        <v>1</v>
      </c>
      <c r="J900" s="193" t="s">
        <v>2406</v>
      </c>
      <c r="K900" s="142" t="s">
        <v>6</v>
      </c>
      <c r="L900" s="144" t="s">
        <v>947</v>
      </c>
      <c r="M900" s="136" t="str">
        <f>VLOOKUP(L900,CódigosRetorno!$A$2:$B$2004,2,FALSE)</f>
        <v>La moneda debe ser la misma en todo el documento. Salvo las percepciones que sólo son en moneda nacional</v>
      </c>
      <c r="N900" s="135" t="s">
        <v>1091</v>
      </c>
    </row>
    <row r="901" spans="2:14" x14ac:dyDescent="0.3">
      <c r="B901" s="500" t="s">
        <v>2407</v>
      </c>
      <c r="C901" s="501"/>
      <c r="D901" s="502"/>
      <c r="E901" s="502"/>
      <c r="F901" s="502"/>
      <c r="G901" s="502"/>
      <c r="H901" s="503"/>
      <c r="I901" s="469"/>
      <c r="J901" s="526"/>
      <c r="K901" s="506"/>
      <c r="L901" s="507"/>
      <c r="M901" s="505"/>
      <c r="N901" s="508"/>
    </row>
    <row r="902" spans="2:14" ht="24" x14ac:dyDescent="0.3">
      <c r="B902" s="936">
        <f>181</f>
        <v>181</v>
      </c>
      <c r="C902" s="935" t="s">
        <v>2408</v>
      </c>
      <c r="D902" s="956" t="s">
        <v>62</v>
      </c>
      <c r="E902" s="956" t="s">
        <v>181</v>
      </c>
      <c r="F902" s="135" t="s">
        <v>977</v>
      </c>
      <c r="G902" s="128" t="s">
        <v>2390</v>
      </c>
      <c r="H902" s="136" t="s">
        <v>2409</v>
      </c>
      <c r="I902" s="469">
        <v>1</v>
      </c>
      <c r="J902" s="193" t="s">
        <v>2410</v>
      </c>
      <c r="K902" s="128" t="s">
        <v>6</v>
      </c>
      <c r="L902" s="78" t="s">
        <v>1517</v>
      </c>
      <c r="M902" s="136" t="str">
        <f>VLOOKUP(L902,CódigosRetorno!$A$2:$B$2004,2,FALSE)</f>
        <v>El dato ingresado como indicador de cargo/descuento no corresponde al valor esperado.</v>
      </c>
      <c r="N902" s="135" t="s">
        <v>9</v>
      </c>
    </row>
    <row r="903" spans="2:14" ht="24" x14ac:dyDescent="0.3">
      <c r="B903" s="936"/>
      <c r="C903" s="935"/>
      <c r="D903" s="956"/>
      <c r="E903" s="956"/>
      <c r="F903" s="936" t="s">
        <v>327</v>
      </c>
      <c r="G903" s="956" t="s">
        <v>2411</v>
      </c>
      <c r="H903" s="935" t="s">
        <v>2412</v>
      </c>
      <c r="I903" s="983">
        <v>1</v>
      </c>
      <c r="J903" s="193" t="s">
        <v>1735</v>
      </c>
      <c r="K903" s="142" t="s">
        <v>6</v>
      </c>
      <c r="L903" s="144" t="s">
        <v>1644</v>
      </c>
      <c r="M903" s="136" t="str">
        <f>VLOOKUP(L903,CódigosRetorno!$A$2:$B$2004,2,FALSE)</f>
        <v>El XML no contiene el tag o no existe informacion de codigo de motivo de cargo/descuento global.</v>
      </c>
      <c r="N903" s="135" t="s">
        <v>9</v>
      </c>
    </row>
    <row r="904" spans="2:14" ht="24" x14ac:dyDescent="0.3">
      <c r="B904" s="936"/>
      <c r="C904" s="935"/>
      <c r="D904" s="956"/>
      <c r="E904" s="956"/>
      <c r="F904" s="936"/>
      <c r="G904" s="956"/>
      <c r="H904" s="935"/>
      <c r="I904" s="983"/>
      <c r="J904" s="193" t="s">
        <v>1522</v>
      </c>
      <c r="K904" s="142" t="s">
        <v>6</v>
      </c>
      <c r="L904" s="144" t="s">
        <v>1647</v>
      </c>
      <c r="M904" s="136" t="str">
        <f>VLOOKUP(L904,CódigosRetorno!$A$2:$B$2004,2,FALSE)</f>
        <v>El dato ingresado como codigo de motivo de cargo/descuento global no es valido (catalogo nro 53)</v>
      </c>
      <c r="N904" s="135" t="s">
        <v>1524</v>
      </c>
    </row>
    <row r="905" spans="2:14" ht="48" x14ac:dyDescent="0.3">
      <c r="B905" s="936"/>
      <c r="C905" s="935"/>
      <c r="D905" s="956"/>
      <c r="E905" s="956"/>
      <c r="F905" s="936"/>
      <c r="G905" s="956"/>
      <c r="H905" s="935"/>
      <c r="I905" s="983"/>
      <c r="J905" s="193" t="s">
        <v>2413</v>
      </c>
      <c r="K905" s="142" t="s">
        <v>6</v>
      </c>
      <c r="L905" s="144" t="s">
        <v>2414</v>
      </c>
      <c r="M905" s="136" t="str">
        <f>VLOOKUP(L905,CódigosRetorno!$A$2:$B$2004,2,FALSE)</f>
        <v>Si el tipo de operación es 2002, debe informar los datos de la retención de segunda categoria</v>
      </c>
      <c r="N905" s="135" t="s">
        <v>1524</v>
      </c>
    </row>
    <row r="906" spans="2:14" ht="36" x14ac:dyDescent="0.3">
      <c r="B906" s="936"/>
      <c r="C906" s="935"/>
      <c r="D906" s="956"/>
      <c r="E906" s="956"/>
      <c r="F906" s="936"/>
      <c r="G906" s="956"/>
      <c r="H906" s="935"/>
      <c r="I906" s="983"/>
      <c r="J906" s="193" t="s">
        <v>2415</v>
      </c>
      <c r="K906" s="142" t="s">
        <v>6</v>
      </c>
      <c r="L906" s="144" t="s">
        <v>2416</v>
      </c>
      <c r="M906" s="136" t="str">
        <f>VLOOKUP(L906,CódigosRetorno!$A$2:$B$2004,2,FALSE)</f>
        <v>Si consigna infomacion de la retencion de segunda categoria, el tipo de operacion debe ser 2002</v>
      </c>
      <c r="N906" s="135" t="s">
        <v>1524</v>
      </c>
    </row>
    <row r="907" spans="2:14" ht="24" x14ac:dyDescent="0.3">
      <c r="B907" s="936"/>
      <c r="C907" s="935"/>
      <c r="D907" s="956"/>
      <c r="E907" s="956"/>
      <c r="F907" s="937"/>
      <c r="G907" s="135" t="s">
        <v>1056</v>
      </c>
      <c r="H907" s="136" t="s">
        <v>1076</v>
      </c>
      <c r="I907" s="469" t="s">
        <v>2425</v>
      </c>
      <c r="J907" s="193" t="s">
        <v>1058</v>
      </c>
      <c r="K907" s="142" t="s">
        <v>205</v>
      </c>
      <c r="L907" s="144" t="s">
        <v>1077</v>
      </c>
      <c r="M907" s="136" t="str">
        <f>VLOOKUP(L907,CódigosRetorno!$A$2:$B$2004,2,FALSE)</f>
        <v>El dato ingresado como atributo @listAgencyName es incorrecto.</v>
      </c>
      <c r="N907" s="145" t="s">
        <v>9</v>
      </c>
    </row>
    <row r="908" spans="2:14" ht="24" x14ac:dyDescent="0.3">
      <c r="B908" s="936"/>
      <c r="C908" s="935"/>
      <c r="D908" s="956"/>
      <c r="E908" s="956"/>
      <c r="F908" s="948"/>
      <c r="G908" s="135" t="s">
        <v>1527</v>
      </c>
      <c r="H908" s="136" t="s">
        <v>1079</v>
      </c>
      <c r="I908" s="469" t="s">
        <v>2425</v>
      </c>
      <c r="J908" s="193" t="s">
        <v>1528</v>
      </c>
      <c r="K908" s="128" t="s">
        <v>205</v>
      </c>
      <c r="L908" s="142" t="s">
        <v>1081</v>
      </c>
      <c r="M908" s="136" t="str">
        <f>VLOOKUP(L908,CódigosRetorno!$A$2:$B$2004,2,FALSE)</f>
        <v>El dato ingresado como atributo @listName es incorrecto.</v>
      </c>
      <c r="N908" s="145" t="s">
        <v>9</v>
      </c>
    </row>
    <row r="909" spans="2:14" ht="36" x14ac:dyDescent="0.3">
      <c r="B909" s="936"/>
      <c r="C909" s="935"/>
      <c r="D909" s="956"/>
      <c r="E909" s="956"/>
      <c r="F909" s="938"/>
      <c r="G909" s="135" t="s">
        <v>1529</v>
      </c>
      <c r="H909" s="136" t="s">
        <v>1083</v>
      </c>
      <c r="I909" s="469" t="s">
        <v>2425</v>
      </c>
      <c r="J909" s="193" t="s">
        <v>1530</v>
      </c>
      <c r="K909" s="142" t="s">
        <v>205</v>
      </c>
      <c r="L909" s="144" t="s">
        <v>1085</v>
      </c>
      <c r="M909" s="136" t="str">
        <f>VLOOKUP(L909,CódigosRetorno!$A$2:$B$2004,2,FALSE)</f>
        <v>El dato ingresado como atributo @listURI es incorrecto.</v>
      </c>
      <c r="N909" s="145" t="s">
        <v>9</v>
      </c>
    </row>
    <row r="910" spans="2:14" ht="36" x14ac:dyDescent="0.3">
      <c r="B910" s="936"/>
      <c r="C910" s="935"/>
      <c r="D910" s="956"/>
      <c r="E910" s="956"/>
      <c r="F910" s="129" t="s">
        <v>297</v>
      </c>
      <c r="G910" s="133" t="s">
        <v>298</v>
      </c>
      <c r="H910" s="137" t="s">
        <v>2417</v>
      </c>
      <c r="I910" s="348">
        <v>1</v>
      </c>
      <c r="J910" s="193" t="s">
        <v>2418</v>
      </c>
      <c r="K910" s="142" t="s">
        <v>6</v>
      </c>
      <c r="L910" s="144" t="s">
        <v>1651</v>
      </c>
      <c r="M910" s="136" t="str">
        <f>VLOOKUP(L910,CódigosRetorno!$A$2:$B$2004,2,FALSE)</f>
        <v xml:space="preserve">El dato ingresado en cac:AllowanceCharge/cbc:Amount no cumple con el formato establecido. </v>
      </c>
      <c r="N910" s="145" t="s">
        <v>9</v>
      </c>
    </row>
    <row r="911" spans="2:14" ht="36" x14ac:dyDescent="0.3">
      <c r="B911" s="936"/>
      <c r="C911" s="935"/>
      <c r="D911" s="956"/>
      <c r="E911" s="956"/>
      <c r="F911" s="936" t="s">
        <v>297</v>
      </c>
      <c r="G911" s="956" t="s">
        <v>298</v>
      </c>
      <c r="H911" s="935" t="s">
        <v>2419</v>
      </c>
      <c r="I911" s="983" t="s">
        <v>2425</v>
      </c>
      <c r="J911" s="193" t="s">
        <v>2420</v>
      </c>
      <c r="K911" s="128" t="s">
        <v>6</v>
      </c>
      <c r="L911" s="144" t="s">
        <v>1656</v>
      </c>
      <c r="M911" s="136" t="str">
        <f>VLOOKUP(L911,CódigosRetorno!$A$2:$B$2004,2,FALSE)</f>
        <v>El dato ingresado en base monto por cargo/descuento globales no cumple con el formato establecido</v>
      </c>
      <c r="N911" s="145" t="s">
        <v>9</v>
      </c>
    </row>
    <row r="912" spans="2:14" ht="24" x14ac:dyDescent="0.3">
      <c r="B912" s="936"/>
      <c r="C912" s="935"/>
      <c r="D912" s="956"/>
      <c r="E912" s="956"/>
      <c r="F912" s="936"/>
      <c r="G912" s="956"/>
      <c r="H912" s="935"/>
      <c r="I912" s="983"/>
      <c r="J912" s="193" t="s">
        <v>2421</v>
      </c>
      <c r="K912" s="128" t="s">
        <v>6</v>
      </c>
      <c r="L912" s="144" t="s">
        <v>2422</v>
      </c>
      <c r="M912" s="136" t="str">
        <f>VLOOKUP(L912,CódigosRetorno!$A$2:$B$2004,2,FALSE)</f>
        <v>Debe consignar la base de la retencion de segunda categoria</v>
      </c>
      <c r="N912" s="145" t="s">
        <v>9</v>
      </c>
    </row>
    <row r="913" spans="2:14" ht="24" x14ac:dyDescent="0.3">
      <c r="B913" s="936"/>
      <c r="C913" s="935"/>
      <c r="D913" s="956"/>
      <c r="E913" s="956"/>
      <c r="F913" s="128" t="s">
        <v>143</v>
      </c>
      <c r="G913" s="128" t="s">
        <v>305</v>
      </c>
      <c r="H913" s="92" t="s">
        <v>1364</v>
      </c>
      <c r="I913" s="469">
        <v>1</v>
      </c>
      <c r="J913" s="773" t="s">
        <v>1387</v>
      </c>
      <c r="K913" s="142" t="s">
        <v>6</v>
      </c>
      <c r="L913" s="144" t="s">
        <v>947</v>
      </c>
      <c r="M913" s="136" t="str">
        <f>VLOOKUP(L913,CódigosRetorno!$A$2:$B$2004,2,FALSE)</f>
        <v>La moneda debe ser la misma en todo el documento. Salvo las percepciones que sólo son en moneda nacional</v>
      </c>
      <c r="N913" s="135" t="s">
        <v>1091</v>
      </c>
    </row>
    <row r="914" spans="2:14" x14ac:dyDescent="0.3"/>
  </sheetData>
  <autoFilter ref="B2:N913" xr:uid="{B6B717C4-4084-4804-AC6E-321CACE4E677}"/>
  <mergeCells count="1030">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G668:G672"/>
    <mergeCell ref="H668:H672"/>
    <mergeCell ref="I668:I672"/>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F847:F849"/>
    <mergeCell ref="H867:H869"/>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B902:B913"/>
    <mergeCell ref="C902:C913"/>
    <mergeCell ref="D902:D913"/>
    <mergeCell ref="E902:E913"/>
    <mergeCell ref="F903:F906"/>
    <mergeCell ref="G903:G906"/>
    <mergeCell ref="F911:F912"/>
    <mergeCell ref="G911:G912"/>
    <mergeCell ref="F898:F899"/>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G661:G664"/>
    <mergeCell ref="H661:H664"/>
    <mergeCell ref="I661:I664"/>
    <mergeCell ref="F665:F667"/>
    <mergeCell ref="F668:F672"/>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21"/>
  <sheetViews>
    <sheetView topLeftCell="G344" zoomScaleNormal="100" workbookViewId="0">
      <selection activeCell="L347" sqref="L347"/>
    </sheetView>
  </sheetViews>
  <sheetFormatPr baseColWidth="10" defaultColWidth="0" defaultRowHeight="14.4" zeroHeight="1" x14ac:dyDescent="0.3"/>
  <cols>
    <col min="1" max="1" width="2.5546875" customWidth="1"/>
    <col min="2" max="2" width="4.33203125" customWidth="1"/>
    <col min="3" max="3" width="28.5546875" customWidth="1"/>
    <col min="4" max="4" width="7.44140625" customWidth="1"/>
    <col min="5" max="5" width="11.44140625" customWidth="1"/>
    <col min="6" max="6" width="10" customWidth="1"/>
    <col min="7" max="7" width="14.4414062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1.44140625" customWidth="1"/>
    <col min="16" max="16" width="0" hidden="1" customWidth="1"/>
  </cols>
  <sheetData>
    <row r="1" spans="1:14" x14ac:dyDescent="0.3">
      <c r="A1" s="226"/>
      <c r="B1" s="232"/>
      <c r="C1" s="226"/>
      <c r="D1" s="233"/>
      <c r="E1" s="233"/>
      <c r="F1" s="233"/>
      <c r="G1" s="233"/>
      <c r="H1" s="234"/>
      <c r="I1" s="269"/>
      <c r="J1" s="227"/>
      <c r="K1" s="228"/>
      <c r="L1" s="231"/>
      <c r="M1" s="227"/>
      <c r="N1" s="235"/>
    </row>
    <row r="2" spans="1:14" ht="36" x14ac:dyDescent="0.3">
      <c r="A2" s="236"/>
      <c r="B2" s="75" t="s">
        <v>132</v>
      </c>
      <c r="C2" s="75" t="s">
        <v>57</v>
      </c>
      <c r="D2" s="75" t="s">
        <v>58</v>
      </c>
      <c r="E2" s="75" t="s">
        <v>1048</v>
      </c>
      <c r="F2" s="75" t="s">
        <v>134</v>
      </c>
      <c r="G2" s="75" t="s">
        <v>1049</v>
      </c>
      <c r="H2" s="75" t="s">
        <v>60</v>
      </c>
      <c r="I2" s="75" t="s">
        <v>2423</v>
      </c>
      <c r="J2" s="75" t="s">
        <v>0</v>
      </c>
      <c r="K2" s="75" t="s">
        <v>1</v>
      </c>
      <c r="L2" s="75" t="s">
        <v>2</v>
      </c>
      <c r="M2" s="75" t="s">
        <v>138</v>
      </c>
      <c r="N2" s="75" t="s">
        <v>4</v>
      </c>
    </row>
    <row r="3" spans="1:14" x14ac:dyDescent="0.3">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
      <c r="A4" s="2"/>
      <c r="B4" s="167" t="s">
        <v>2424</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
      <c r="A5" s="2"/>
      <c r="B5" s="936">
        <v>1</v>
      </c>
      <c r="C5" s="972" t="s">
        <v>141</v>
      </c>
      <c r="D5" s="956" t="s">
        <v>62</v>
      </c>
      <c r="E5" s="956" t="s">
        <v>142</v>
      </c>
      <c r="F5" s="936" t="s">
        <v>143</v>
      </c>
      <c r="G5" s="956" t="s">
        <v>1051</v>
      </c>
      <c r="H5" s="935" t="s">
        <v>1052</v>
      </c>
      <c r="I5" s="936">
        <v>1</v>
      </c>
      <c r="J5" s="136" t="s">
        <v>601</v>
      </c>
      <c r="K5" s="142" t="s">
        <v>6</v>
      </c>
      <c r="L5" s="77" t="s">
        <v>602</v>
      </c>
      <c r="M5" s="136" t="str">
        <f>VLOOKUP(L5,CódigosRetorno!$A$2:$B$2004,2,FALSE)</f>
        <v>El XML no contiene el tag o no existe informacion de UBLVersionID</v>
      </c>
      <c r="N5" s="135" t="s">
        <v>9</v>
      </c>
    </row>
    <row r="6" spans="1:14" x14ac:dyDescent="0.3">
      <c r="A6" s="2"/>
      <c r="B6" s="936"/>
      <c r="C6" s="972"/>
      <c r="D6" s="956"/>
      <c r="E6" s="956"/>
      <c r="F6" s="936"/>
      <c r="G6" s="956"/>
      <c r="H6" s="935"/>
      <c r="I6" s="936"/>
      <c r="J6" s="136" t="s">
        <v>1053</v>
      </c>
      <c r="K6" s="142" t="s">
        <v>6</v>
      </c>
      <c r="L6" s="77" t="s">
        <v>603</v>
      </c>
      <c r="M6" s="136" t="str">
        <f>VLOOKUP(L6,CódigosRetorno!$A$2:$B$2004,2,FALSE)</f>
        <v>UBLVersionID - La versión del UBL no es correcta</v>
      </c>
      <c r="N6" s="135" t="s">
        <v>9</v>
      </c>
    </row>
    <row r="7" spans="1:14" x14ac:dyDescent="0.3">
      <c r="A7" s="2"/>
      <c r="B7" s="936">
        <f>B5+1</f>
        <v>2</v>
      </c>
      <c r="C7" s="935" t="s">
        <v>150</v>
      </c>
      <c r="D7" s="956" t="s">
        <v>62</v>
      </c>
      <c r="E7" s="956" t="s">
        <v>142</v>
      </c>
      <c r="F7" s="936" t="s">
        <v>143</v>
      </c>
      <c r="G7" s="957" t="s">
        <v>785</v>
      </c>
      <c r="H7" s="935" t="s">
        <v>1054</v>
      </c>
      <c r="I7" s="936">
        <v>1</v>
      </c>
      <c r="J7" s="136" t="s">
        <v>601</v>
      </c>
      <c r="K7" s="142" t="s">
        <v>6</v>
      </c>
      <c r="L7" s="77" t="s">
        <v>1055</v>
      </c>
      <c r="M7" s="136" t="str">
        <f>VLOOKUP(L7,CódigosRetorno!$A$2:$B$2004,2,FALSE)</f>
        <v>El XML no existe informacion de CustomizationID</v>
      </c>
      <c r="N7" s="135" t="s">
        <v>9</v>
      </c>
    </row>
    <row r="8" spans="1:14" ht="24" x14ac:dyDescent="0.3">
      <c r="A8" s="2"/>
      <c r="B8" s="936"/>
      <c r="C8" s="935"/>
      <c r="D8" s="956"/>
      <c r="E8" s="956"/>
      <c r="F8" s="936"/>
      <c r="G8" s="957"/>
      <c r="H8" s="935"/>
      <c r="I8" s="936"/>
      <c r="J8" s="136" t="s">
        <v>787</v>
      </c>
      <c r="K8" s="142" t="s">
        <v>6</v>
      </c>
      <c r="L8" s="77" t="s">
        <v>605</v>
      </c>
      <c r="M8" s="136" t="str">
        <f>VLOOKUP(L8,CódigosRetorno!$A$2:$B$2004,2,FALSE)</f>
        <v>CustomizationID - La versión del documento no es la correcta</v>
      </c>
      <c r="N8" s="135" t="s">
        <v>9</v>
      </c>
    </row>
    <row r="9" spans="1:14" ht="24" x14ac:dyDescent="0.3">
      <c r="A9" s="2"/>
      <c r="B9" s="936"/>
      <c r="C9" s="935"/>
      <c r="D9" s="956"/>
      <c r="E9" s="128" t="s">
        <v>181</v>
      </c>
      <c r="F9" s="135"/>
      <c r="G9" s="144" t="s">
        <v>1056</v>
      </c>
      <c r="H9" s="92" t="s">
        <v>1057</v>
      </c>
      <c r="I9" s="135" t="s">
        <v>2425</v>
      </c>
      <c r="J9" s="136" t="s">
        <v>1058</v>
      </c>
      <c r="K9" s="128" t="s">
        <v>205</v>
      </c>
      <c r="L9" s="142" t="s">
        <v>1059</v>
      </c>
      <c r="M9" s="136" t="str">
        <f>VLOOKUP(L9,CódigosRetorno!$A$2:$B$2004,2,FALSE)</f>
        <v>El dato ingresado como atributo @schemeAgencyName es incorrecto.</v>
      </c>
      <c r="N9" s="135" t="s">
        <v>9</v>
      </c>
    </row>
    <row r="10" spans="1:14" ht="24" x14ac:dyDescent="0.3">
      <c r="A10" s="2"/>
      <c r="B10" s="936">
        <f>B7+1</f>
        <v>3</v>
      </c>
      <c r="C10" s="972" t="s">
        <v>1060</v>
      </c>
      <c r="D10" s="956" t="s">
        <v>62</v>
      </c>
      <c r="E10" s="956" t="s">
        <v>142</v>
      </c>
      <c r="F10" s="936" t="s">
        <v>161</v>
      </c>
      <c r="G10" s="956" t="s">
        <v>162</v>
      </c>
      <c r="H10" s="935" t="s">
        <v>1061</v>
      </c>
      <c r="I10" s="936">
        <v>1</v>
      </c>
      <c r="J10" s="138" t="s">
        <v>694</v>
      </c>
      <c r="K10" s="142" t="s">
        <v>6</v>
      </c>
      <c r="L10" s="142" t="s">
        <v>695</v>
      </c>
      <c r="M10" s="136" t="str">
        <f>VLOOKUP(L10,CódigosRetorno!$A$2:$B$2004,2,FALSE)</f>
        <v>Numero de Serie del nombre del archivo no coincide con el consignado en el contenido del archivo XML</v>
      </c>
      <c r="N10" s="135" t="s">
        <v>9</v>
      </c>
    </row>
    <row r="11" spans="1:14" ht="24" x14ac:dyDescent="0.3">
      <c r="A11" s="2"/>
      <c r="B11" s="936"/>
      <c r="C11" s="972"/>
      <c r="D11" s="956"/>
      <c r="E11" s="956"/>
      <c r="F11" s="936"/>
      <c r="G11" s="956"/>
      <c r="H11" s="935"/>
      <c r="I11" s="936"/>
      <c r="J11" s="138" t="s">
        <v>696</v>
      </c>
      <c r="K11" s="142" t="s">
        <v>6</v>
      </c>
      <c r="L11" s="142" t="s">
        <v>697</v>
      </c>
      <c r="M11" s="136" t="str">
        <f>VLOOKUP(L11,CódigosRetorno!$A$2:$B$2004,2,FALSE)</f>
        <v>Número de documento en el nombre del archivo no coincide con el consignado en el contenido del XML</v>
      </c>
      <c r="N11" s="135" t="s">
        <v>9</v>
      </c>
    </row>
    <row r="12" spans="1:14" ht="36" x14ac:dyDescent="0.3">
      <c r="A12" s="2"/>
      <c r="B12" s="936"/>
      <c r="C12" s="972"/>
      <c r="D12" s="956"/>
      <c r="E12" s="956"/>
      <c r="F12" s="936"/>
      <c r="G12" s="956"/>
      <c r="H12" s="935"/>
      <c r="I12" s="936"/>
      <c r="J12" s="138" t="s">
        <v>2426</v>
      </c>
      <c r="K12" s="142" t="s">
        <v>6</v>
      </c>
      <c r="L12" s="142" t="s">
        <v>167</v>
      </c>
      <c r="M12" s="136" t="str">
        <f>VLOOKUP(L12,CódigosRetorno!$A$2:$B$2004,2,FALSE)</f>
        <v>ID - El dato SERIE-CORRELATIVO no cumple con el formato de acuerdo al tipo de comprobante</v>
      </c>
      <c r="N12" s="135" t="s">
        <v>9</v>
      </c>
    </row>
    <row r="13" spans="1:14" ht="36" x14ac:dyDescent="0.3">
      <c r="A13" s="2"/>
      <c r="B13" s="936"/>
      <c r="C13" s="972"/>
      <c r="D13" s="956"/>
      <c r="E13" s="956"/>
      <c r="F13" s="936"/>
      <c r="G13" s="956"/>
      <c r="H13" s="935"/>
      <c r="I13" s="936"/>
      <c r="J13" s="138" t="s">
        <v>1063</v>
      </c>
      <c r="K13" s="142" t="s">
        <v>6</v>
      </c>
      <c r="L13" s="142" t="s">
        <v>169</v>
      </c>
      <c r="M13" s="136" t="str">
        <f>VLOOKUP(L13,CódigosRetorno!$A$2:$B$2004,2,FALSE)</f>
        <v>El comprobante fue registrado previamente con otros datos</v>
      </c>
      <c r="N13" s="135" t="s">
        <v>848</v>
      </c>
    </row>
    <row r="14" spans="1:14" ht="72" x14ac:dyDescent="0.3">
      <c r="A14" s="2"/>
      <c r="B14" s="936"/>
      <c r="C14" s="972"/>
      <c r="D14" s="956"/>
      <c r="E14" s="956"/>
      <c r="F14" s="936"/>
      <c r="G14" s="956"/>
      <c r="H14" s="935"/>
      <c r="I14" s="936"/>
      <c r="J14" s="138" t="s">
        <v>1064</v>
      </c>
      <c r="K14" s="142" t="s">
        <v>6</v>
      </c>
      <c r="L14" s="142" t="s">
        <v>1065</v>
      </c>
      <c r="M14" s="136" t="str">
        <f>VLOOKUP(L14,CódigosRetorno!$A$2:$B$2004,2,FALSE)</f>
        <v>El comprobante ya esta informado y se encuentra con estado anulado o rechazado</v>
      </c>
      <c r="N14" s="135" t="s">
        <v>848</v>
      </c>
    </row>
    <row r="15" spans="1:14" ht="57" customHeight="1" x14ac:dyDescent="0.3">
      <c r="A15" s="2"/>
      <c r="B15" s="936"/>
      <c r="C15" s="972"/>
      <c r="D15" s="956"/>
      <c r="E15" s="956"/>
      <c r="F15" s="936"/>
      <c r="G15" s="956"/>
      <c r="H15" s="935"/>
      <c r="I15" s="936"/>
      <c r="J15" s="138" t="s">
        <v>2427</v>
      </c>
      <c r="K15" s="142" t="s">
        <v>6</v>
      </c>
      <c r="L15" s="142" t="s">
        <v>2428</v>
      </c>
      <c r="M15" s="136" t="str">
        <f>VLOOKUP(L15,CódigosRetorno!$A$2:$B$2004,2,FALSE)</f>
        <v>Comprobante de contingencia ya fue informado por su resumen, si desea modificarse debe realizarse por su primer canal de presentación</v>
      </c>
      <c r="N15" s="135" t="s">
        <v>848</v>
      </c>
    </row>
    <row r="16" spans="1:14" ht="48" x14ac:dyDescent="0.3">
      <c r="A16" s="2"/>
      <c r="B16" s="936"/>
      <c r="C16" s="972"/>
      <c r="D16" s="956"/>
      <c r="E16" s="956"/>
      <c r="F16" s="936"/>
      <c r="G16" s="956"/>
      <c r="H16" s="935"/>
      <c r="I16" s="936"/>
      <c r="J16" s="138" t="s">
        <v>171</v>
      </c>
      <c r="K16" s="142" t="s">
        <v>205</v>
      </c>
      <c r="L16" s="142" t="s">
        <v>840</v>
      </c>
      <c r="M16" s="136" t="str">
        <f>VLOOKUP(L16,CódigosRetorno!$A$2:$B$2004,2,FALSE)</f>
        <v>Comprobante físico no se encuentra autorizado como comprobante de contingencia</v>
      </c>
      <c r="N16" s="135" t="s">
        <v>173</v>
      </c>
    </row>
    <row r="17" spans="1:14" ht="48" x14ac:dyDescent="0.3">
      <c r="A17" s="2"/>
      <c r="B17" s="936"/>
      <c r="C17" s="972"/>
      <c r="D17" s="956"/>
      <c r="E17" s="956"/>
      <c r="F17" s="936"/>
      <c r="G17" s="956"/>
      <c r="H17" s="935"/>
      <c r="I17" s="936"/>
      <c r="J17" s="138" t="s">
        <v>171</v>
      </c>
      <c r="K17" s="142" t="s">
        <v>6</v>
      </c>
      <c r="L17" s="142" t="s">
        <v>172</v>
      </c>
      <c r="M17" s="136" t="str">
        <f>VLOOKUP(L17,CódigosRetorno!$A$2:$B$2004,2,FALSE)</f>
        <v xml:space="preserve">Comprobante físico no se encuentra autorizado </v>
      </c>
      <c r="N17" s="135" t="s">
        <v>174</v>
      </c>
    </row>
    <row r="18" spans="1:14" ht="58.5" customHeight="1" x14ac:dyDescent="0.3">
      <c r="A18" s="2"/>
      <c r="B18" s="936">
        <f>B10+1</f>
        <v>4</v>
      </c>
      <c r="C18" s="935" t="s">
        <v>175</v>
      </c>
      <c r="D18" s="956" t="s">
        <v>62</v>
      </c>
      <c r="E18" s="956" t="s">
        <v>142</v>
      </c>
      <c r="F18" s="936" t="s">
        <v>176</v>
      </c>
      <c r="G18" s="956" t="s">
        <v>177</v>
      </c>
      <c r="H18" s="935" t="s">
        <v>1066</v>
      </c>
      <c r="I18" s="936">
        <v>1</v>
      </c>
      <c r="J18" s="138" t="s">
        <v>9082</v>
      </c>
      <c r="K18" s="142" t="s">
        <v>6</v>
      </c>
      <c r="L18" s="142" t="s">
        <v>2429</v>
      </c>
      <c r="M18" s="136" t="str">
        <f>VLOOKUP(L18,CódigosRetorno!$A$2:$B$2004,2,FALSE)</f>
        <v>Solo puede enviar el comprobante en un resumen diario</v>
      </c>
      <c r="N18" s="135" t="s">
        <v>9</v>
      </c>
    </row>
    <row r="19" spans="1:14" ht="24" x14ac:dyDescent="0.3">
      <c r="A19" s="2"/>
      <c r="B19" s="936"/>
      <c r="C19" s="935"/>
      <c r="D19" s="956"/>
      <c r="E19" s="956"/>
      <c r="F19" s="936"/>
      <c r="G19" s="956"/>
      <c r="H19" s="935"/>
      <c r="I19" s="936"/>
      <c r="J19" s="138" t="s">
        <v>1067</v>
      </c>
      <c r="K19" s="142" t="s">
        <v>6</v>
      </c>
      <c r="L19" s="78" t="s">
        <v>1068</v>
      </c>
      <c r="M19" s="136" t="str">
        <f>VLOOKUP(L19,CódigosRetorno!$A$2:$B$2004,2,FALSE)</f>
        <v>La fecha de emision se encuentra fuera del limite permitido</v>
      </c>
      <c r="N19" s="135" t="s">
        <v>9</v>
      </c>
    </row>
    <row r="20" spans="1:14" x14ac:dyDescent="0.3">
      <c r="A20" s="2"/>
      <c r="B20" s="135">
        <f>B18+1</f>
        <v>5</v>
      </c>
      <c r="C20" s="138" t="s">
        <v>180</v>
      </c>
      <c r="D20" s="128" t="s">
        <v>62</v>
      </c>
      <c r="E20" s="128" t="s">
        <v>181</v>
      </c>
      <c r="F20" s="72" t="s">
        <v>766</v>
      </c>
      <c r="G20" s="83" t="s">
        <v>701</v>
      </c>
      <c r="H20" s="122" t="s">
        <v>1069</v>
      </c>
      <c r="I20" s="139">
        <v>1</v>
      </c>
      <c r="J20" s="136" t="s">
        <v>183</v>
      </c>
      <c r="K20" s="128" t="s">
        <v>9</v>
      </c>
      <c r="L20" s="142" t="s">
        <v>9</v>
      </c>
      <c r="M20" s="136" t="str">
        <f>VLOOKUP(L20,CódigosRetorno!$A$2:$B$2004,2,FALSE)</f>
        <v>-</v>
      </c>
      <c r="N20" s="135" t="s">
        <v>9</v>
      </c>
    </row>
    <row r="21" spans="1:14" ht="24" x14ac:dyDescent="0.3">
      <c r="A21" s="2"/>
      <c r="B21" s="936">
        <f>+B20+1</f>
        <v>6</v>
      </c>
      <c r="C21" s="972" t="s">
        <v>1070</v>
      </c>
      <c r="D21" s="956" t="s">
        <v>62</v>
      </c>
      <c r="E21" s="956" t="s">
        <v>142</v>
      </c>
      <c r="F21" s="936" t="s">
        <v>327</v>
      </c>
      <c r="G21" s="956" t="s">
        <v>328</v>
      </c>
      <c r="H21" s="935" t="s">
        <v>1071</v>
      </c>
      <c r="I21" s="936">
        <v>1</v>
      </c>
      <c r="J21" s="363" t="s">
        <v>601</v>
      </c>
      <c r="K21" s="142" t="s">
        <v>6</v>
      </c>
      <c r="L21" s="144" t="s">
        <v>1072</v>
      </c>
      <c r="M21" s="136" t="str">
        <f>VLOOKUP(L21,CódigosRetorno!$A$2:$B$2004,2,FALSE)</f>
        <v>El XML no contiene el tag o no existe informacion de InvoiceTypeCode</v>
      </c>
      <c r="N21" s="135" t="s">
        <v>9</v>
      </c>
    </row>
    <row r="22" spans="1:14" ht="24" x14ac:dyDescent="0.3">
      <c r="A22" s="2"/>
      <c r="B22" s="936"/>
      <c r="C22" s="972"/>
      <c r="D22" s="956"/>
      <c r="E22" s="956"/>
      <c r="F22" s="936"/>
      <c r="G22" s="956"/>
      <c r="H22" s="935"/>
      <c r="I22" s="936"/>
      <c r="J22" s="138" t="s">
        <v>1073</v>
      </c>
      <c r="K22" s="142" t="s">
        <v>6</v>
      </c>
      <c r="L22" s="144" t="s">
        <v>1074</v>
      </c>
      <c r="M22" s="136" t="str">
        <f>VLOOKUP(L22,CódigosRetorno!$A$2:$B$2004,2,FALSE)</f>
        <v>InvoiceTypeCode - El valor del tipo de documento es invalido o no coincide con el nombre del archivo</v>
      </c>
      <c r="N22" s="135" t="s">
        <v>9</v>
      </c>
    </row>
    <row r="23" spans="1:14" ht="24" x14ac:dyDescent="0.3">
      <c r="A23" s="2"/>
      <c r="B23" s="936"/>
      <c r="C23" s="972"/>
      <c r="D23" s="956"/>
      <c r="E23" s="956" t="s">
        <v>181</v>
      </c>
      <c r="F23" s="937"/>
      <c r="G23" s="145" t="s">
        <v>1056</v>
      </c>
      <c r="H23" s="92" t="s">
        <v>1076</v>
      </c>
      <c r="I23" s="135" t="s">
        <v>2425</v>
      </c>
      <c r="J23" s="136" t="s">
        <v>1058</v>
      </c>
      <c r="K23" s="128" t="s">
        <v>205</v>
      </c>
      <c r="L23" s="142" t="s">
        <v>1077</v>
      </c>
      <c r="M23" s="136" t="str">
        <f>VLOOKUP(L23,CódigosRetorno!$A$2:$B$2004,2,FALSE)</f>
        <v>El dato ingresado como atributo @listAgencyName es incorrecto.</v>
      </c>
      <c r="N23" s="135" t="s">
        <v>9</v>
      </c>
    </row>
    <row r="24" spans="1:14" ht="24" x14ac:dyDescent="0.3">
      <c r="A24" s="2"/>
      <c r="B24" s="936"/>
      <c r="C24" s="972"/>
      <c r="D24" s="956"/>
      <c r="E24" s="956"/>
      <c r="F24" s="948"/>
      <c r="G24" s="145" t="s">
        <v>1078</v>
      </c>
      <c r="H24" s="92" t="s">
        <v>1079</v>
      </c>
      <c r="I24" s="135" t="s">
        <v>2425</v>
      </c>
      <c r="J24" s="136" t="s">
        <v>1080</v>
      </c>
      <c r="K24" s="128" t="s">
        <v>205</v>
      </c>
      <c r="L24" s="142" t="s">
        <v>1081</v>
      </c>
      <c r="M24" s="136" t="str">
        <f>VLOOKUP(L24,CódigosRetorno!$A$2:$B$2004,2,FALSE)</f>
        <v>El dato ingresado como atributo @listName es incorrecto.</v>
      </c>
      <c r="N24" s="145" t="s">
        <v>9</v>
      </c>
    </row>
    <row r="25" spans="1:14" ht="36" x14ac:dyDescent="0.3">
      <c r="A25" s="2"/>
      <c r="B25" s="936"/>
      <c r="C25" s="972"/>
      <c r="D25" s="956"/>
      <c r="E25" s="956"/>
      <c r="F25" s="938"/>
      <c r="G25" s="145" t="s">
        <v>1082</v>
      </c>
      <c r="H25" s="92" t="s">
        <v>1083</v>
      </c>
      <c r="I25" s="135" t="s">
        <v>2425</v>
      </c>
      <c r="J25" s="136" t="s">
        <v>1084</v>
      </c>
      <c r="K25" s="142" t="s">
        <v>205</v>
      </c>
      <c r="L25" s="144" t="s">
        <v>1085</v>
      </c>
      <c r="M25" s="136" t="str">
        <f>VLOOKUP(L25,CódigosRetorno!$A$2:$B$2004,2,FALSE)</f>
        <v>El dato ingresado como atributo @listURI es incorrecto.</v>
      </c>
      <c r="N25" s="145" t="s">
        <v>9</v>
      </c>
    </row>
    <row r="26" spans="1:14" ht="24" x14ac:dyDescent="0.3">
      <c r="A26" s="2"/>
      <c r="B26" s="936">
        <f>B21+1</f>
        <v>7</v>
      </c>
      <c r="C26" s="972" t="s">
        <v>2432</v>
      </c>
      <c r="D26" s="956" t="s">
        <v>62</v>
      </c>
      <c r="E26" s="956" t="s">
        <v>142</v>
      </c>
      <c r="F26" s="936" t="s">
        <v>143</v>
      </c>
      <c r="G26" s="956" t="s">
        <v>305</v>
      </c>
      <c r="H26" s="935" t="s">
        <v>1087</v>
      </c>
      <c r="I26" s="936">
        <v>1</v>
      </c>
      <c r="J26" s="136" t="s">
        <v>601</v>
      </c>
      <c r="K26" s="142" t="s">
        <v>6</v>
      </c>
      <c r="L26" s="144" t="s">
        <v>1088</v>
      </c>
      <c r="M26" s="136" t="str">
        <f>VLOOKUP(L26,CódigosRetorno!$A$2:$B$2004,2,FALSE)</f>
        <v>El XML no contiene el tag o no existe informacion de DocumentCurrencyCode</v>
      </c>
      <c r="N26" s="135" t="s">
        <v>9</v>
      </c>
    </row>
    <row r="27" spans="1:14" ht="24" x14ac:dyDescent="0.3">
      <c r="A27" s="2"/>
      <c r="B27" s="936"/>
      <c r="C27" s="972"/>
      <c r="D27" s="956"/>
      <c r="E27" s="956"/>
      <c r="F27" s="936"/>
      <c r="G27" s="956"/>
      <c r="H27" s="935"/>
      <c r="I27" s="936"/>
      <c r="J27" s="138" t="s">
        <v>1089</v>
      </c>
      <c r="K27" s="142" t="s">
        <v>6</v>
      </c>
      <c r="L27" s="144" t="s">
        <v>1090</v>
      </c>
      <c r="M27" s="136" t="str">
        <f>VLOOKUP(L27,CódigosRetorno!$A$2:$B$2004,2,FALSE)</f>
        <v>El valor ingresado como moneda del comprobante no es valido (catalogo nro 02).</v>
      </c>
      <c r="N27" s="135" t="s">
        <v>1091</v>
      </c>
    </row>
    <row r="28" spans="1:14" ht="36" x14ac:dyDescent="0.3">
      <c r="A28" s="2"/>
      <c r="B28" s="936"/>
      <c r="C28" s="972"/>
      <c r="D28" s="956"/>
      <c r="E28" s="956"/>
      <c r="F28" s="936"/>
      <c r="G28" s="956"/>
      <c r="H28" s="935"/>
      <c r="I28" s="936"/>
      <c r="J28" s="138" t="s">
        <v>1092</v>
      </c>
      <c r="K28" s="142" t="s">
        <v>6</v>
      </c>
      <c r="L28" s="144" t="s">
        <v>947</v>
      </c>
      <c r="M28" s="136" t="str">
        <f>VLOOKUP(L28,CódigosRetorno!$A$2:$B$2004,2,FALSE)</f>
        <v>La moneda debe ser la misma en todo el documento. Salvo las percepciones que sólo son en moneda nacional</v>
      </c>
      <c r="N28" s="135" t="s">
        <v>1091</v>
      </c>
    </row>
    <row r="29" spans="1:14" ht="24" x14ac:dyDescent="0.3">
      <c r="A29" s="2"/>
      <c r="B29" s="936"/>
      <c r="C29" s="972"/>
      <c r="D29" s="956"/>
      <c r="E29" s="956" t="s">
        <v>181</v>
      </c>
      <c r="F29" s="936"/>
      <c r="G29" s="145" t="s">
        <v>1093</v>
      </c>
      <c r="H29" s="92" t="s">
        <v>1094</v>
      </c>
      <c r="I29" s="135" t="s">
        <v>2425</v>
      </c>
      <c r="J29" s="136" t="s">
        <v>1095</v>
      </c>
      <c r="K29" s="128" t="s">
        <v>205</v>
      </c>
      <c r="L29" s="142" t="s">
        <v>1096</v>
      </c>
      <c r="M29" s="136" t="str">
        <f>VLOOKUP(L29,CódigosRetorno!$A$2:$B$2004,2,FALSE)</f>
        <v>El dato ingresado como atributo @listID es incorrecto.</v>
      </c>
      <c r="N29" s="145" t="s">
        <v>9</v>
      </c>
    </row>
    <row r="30" spans="1:14" ht="24" x14ac:dyDescent="0.3">
      <c r="A30" s="2"/>
      <c r="B30" s="936"/>
      <c r="C30" s="972"/>
      <c r="D30" s="956"/>
      <c r="E30" s="956"/>
      <c r="F30" s="936"/>
      <c r="G30" s="135" t="s">
        <v>1097</v>
      </c>
      <c r="H30" s="92" t="s">
        <v>1079</v>
      </c>
      <c r="I30" s="135" t="s">
        <v>2425</v>
      </c>
      <c r="J30" s="136" t="s">
        <v>1098</v>
      </c>
      <c r="K30" s="128" t="s">
        <v>205</v>
      </c>
      <c r="L30" s="142" t="s">
        <v>1081</v>
      </c>
      <c r="M30" s="136" t="str">
        <f>VLOOKUP(L30,CódigosRetorno!$A$2:$B$2004,2,FALSE)</f>
        <v>El dato ingresado como atributo @listName es incorrecto.</v>
      </c>
      <c r="N30" s="145" t="s">
        <v>9</v>
      </c>
    </row>
    <row r="31" spans="1:14" ht="48" x14ac:dyDescent="0.3">
      <c r="A31" s="2"/>
      <c r="B31" s="936"/>
      <c r="C31" s="972"/>
      <c r="D31" s="956"/>
      <c r="E31" s="956"/>
      <c r="F31" s="936"/>
      <c r="G31" s="145" t="s">
        <v>1099</v>
      </c>
      <c r="H31" s="92" t="s">
        <v>1076</v>
      </c>
      <c r="I31" s="135" t="s">
        <v>2425</v>
      </c>
      <c r="J31" s="136" t="s">
        <v>1100</v>
      </c>
      <c r="K31" s="142" t="s">
        <v>205</v>
      </c>
      <c r="L31" s="144" t="s">
        <v>1077</v>
      </c>
      <c r="M31" s="136" t="str">
        <f>VLOOKUP(L31,CódigosRetorno!$A$2:$B$2004,2,FALSE)</f>
        <v>El dato ingresado como atributo @listAgencyName es incorrecto.</v>
      </c>
      <c r="N31" s="145" t="s">
        <v>9</v>
      </c>
    </row>
    <row r="32" spans="1:14" x14ac:dyDescent="0.3">
      <c r="A32" s="2"/>
      <c r="B32" s="167" t="s">
        <v>2433</v>
      </c>
      <c r="C32" s="159"/>
      <c r="D32" s="161"/>
      <c r="E32" s="161"/>
      <c r="F32" s="162"/>
      <c r="G32" s="162"/>
      <c r="H32" s="163"/>
      <c r="I32" s="162"/>
      <c r="J32" s="159"/>
      <c r="K32" s="188" t="s">
        <v>9</v>
      </c>
      <c r="L32" s="790" t="s">
        <v>9</v>
      </c>
      <c r="M32" s="159" t="str">
        <f>VLOOKUP(L32,CódigosRetorno!$A$2:$B$2004,2,FALSE)</f>
        <v>-</v>
      </c>
      <c r="N32" s="166"/>
    </row>
    <row r="33" spans="1:14" x14ac:dyDescent="0.3">
      <c r="A33" s="2"/>
      <c r="B33" s="135">
        <f>B26+1</f>
        <v>8</v>
      </c>
      <c r="C33" s="136" t="s">
        <v>156</v>
      </c>
      <c r="D33" s="128" t="s">
        <v>62</v>
      </c>
      <c r="E33" s="128" t="s">
        <v>142</v>
      </c>
      <c r="F33" s="135" t="s">
        <v>157</v>
      </c>
      <c r="G33" s="128" t="s">
        <v>9</v>
      </c>
      <c r="H33" s="136" t="s">
        <v>9</v>
      </c>
      <c r="I33" s="135">
        <v>1</v>
      </c>
      <c r="J33" s="136" t="s">
        <v>1103</v>
      </c>
      <c r="K33" s="128" t="s">
        <v>9</v>
      </c>
      <c r="L33" s="142" t="s">
        <v>9</v>
      </c>
      <c r="M33" s="136" t="str">
        <f>VLOOKUP(L33,CódigosRetorno!$A$2:$B$2004,2,FALSE)</f>
        <v>-</v>
      </c>
      <c r="N33" s="135" t="s">
        <v>9</v>
      </c>
    </row>
    <row r="34" spans="1:14" x14ac:dyDescent="0.3">
      <c r="A34" s="2"/>
      <c r="B34" s="167" t="s">
        <v>184</v>
      </c>
      <c r="C34" s="168"/>
      <c r="D34" s="161"/>
      <c r="E34" s="161"/>
      <c r="F34" s="162"/>
      <c r="G34" s="162"/>
      <c r="H34" s="163"/>
      <c r="I34" s="162"/>
      <c r="J34" s="159"/>
      <c r="K34" s="188" t="s">
        <v>9</v>
      </c>
      <c r="L34" s="790" t="s">
        <v>9</v>
      </c>
      <c r="M34" s="159" t="str">
        <f>VLOOKUP(L34,CódigosRetorno!$A$2:$B$2004,2,FALSE)</f>
        <v>-</v>
      </c>
      <c r="N34" s="166"/>
    </row>
    <row r="35" spans="1:14" ht="36" x14ac:dyDescent="0.3">
      <c r="A35" s="2"/>
      <c r="B35" s="936">
        <f>B33+1</f>
        <v>9</v>
      </c>
      <c r="C35" s="972" t="s">
        <v>625</v>
      </c>
      <c r="D35" s="956" t="s">
        <v>62</v>
      </c>
      <c r="E35" s="956" t="s">
        <v>142</v>
      </c>
      <c r="F35" s="936" t="s">
        <v>186</v>
      </c>
      <c r="G35" s="956" t="s">
        <v>1105</v>
      </c>
      <c r="H35" s="935" t="s">
        <v>1106</v>
      </c>
      <c r="I35" s="936">
        <v>1</v>
      </c>
      <c r="J35" s="136" t="s">
        <v>1107</v>
      </c>
      <c r="K35" s="142" t="s">
        <v>6</v>
      </c>
      <c r="L35" s="144" t="s">
        <v>1108</v>
      </c>
      <c r="M35" s="136" t="str">
        <f>VLOOKUP(L35,CódigosRetorno!$A$2:$B$2004,2,FALSE)</f>
        <v>El XML contiene mas de un tag como elemento de numero de documento del emisor</v>
      </c>
      <c r="N35" s="135" t="s">
        <v>9</v>
      </c>
    </row>
    <row r="36" spans="1:14" ht="24" x14ac:dyDescent="0.3">
      <c r="A36" s="2"/>
      <c r="B36" s="936"/>
      <c r="C36" s="972"/>
      <c r="D36" s="956"/>
      <c r="E36" s="956"/>
      <c r="F36" s="936"/>
      <c r="G36" s="956"/>
      <c r="H36" s="935"/>
      <c r="I36" s="936"/>
      <c r="J36" s="136" t="s">
        <v>188</v>
      </c>
      <c r="K36" s="142" t="s">
        <v>6</v>
      </c>
      <c r="L36" s="144" t="s">
        <v>189</v>
      </c>
      <c r="M36" s="136" t="str">
        <f>VLOOKUP(L36,CódigosRetorno!$A$2:$B$2004,2,FALSE)</f>
        <v>Número de RUC del nombre del archivo no coincide con el consignado en el contenido del archivo XML</v>
      </c>
      <c r="N36" s="135" t="s">
        <v>9</v>
      </c>
    </row>
    <row r="37" spans="1:14" ht="24" x14ac:dyDescent="0.3">
      <c r="A37" s="2"/>
      <c r="B37" s="936"/>
      <c r="C37" s="972"/>
      <c r="D37" s="956"/>
      <c r="E37" s="956"/>
      <c r="F37" s="936"/>
      <c r="G37" s="956"/>
      <c r="H37" s="935"/>
      <c r="I37" s="936"/>
      <c r="J37" s="136" t="s">
        <v>1109</v>
      </c>
      <c r="K37" s="142" t="s">
        <v>6</v>
      </c>
      <c r="L37" s="144" t="s">
        <v>1110</v>
      </c>
      <c r="M37" s="136" t="str">
        <f>VLOOKUP(L37,CódigosRetorno!$A$2:$B$2004,2,FALSE)</f>
        <v>El contribuyente no esta activo</v>
      </c>
      <c r="N37" s="135" t="s">
        <v>255</v>
      </c>
    </row>
    <row r="38" spans="1:14" ht="24" x14ac:dyDescent="0.3">
      <c r="A38" s="2"/>
      <c r="B38" s="936"/>
      <c r="C38" s="972"/>
      <c r="D38" s="956"/>
      <c r="E38" s="956"/>
      <c r="F38" s="936"/>
      <c r="G38" s="956"/>
      <c r="H38" s="935"/>
      <c r="I38" s="936"/>
      <c r="J38" s="136" t="s">
        <v>628</v>
      </c>
      <c r="K38" s="142" t="s">
        <v>6</v>
      </c>
      <c r="L38" s="144" t="s">
        <v>629</v>
      </c>
      <c r="M38" s="136" t="str">
        <f>VLOOKUP(L38,CódigosRetorno!$A$2:$B$2004,2,FALSE)</f>
        <v>El contribuyente no esta habido</v>
      </c>
      <c r="N38" s="135" t="s">
        <v>255</v>
      </c>
    </row>
    <row r="39" spans="1:14" ht="48" x14ac:dyDescent="0.3">
      <c r="A39" s="2"/>
      <c r="B39" s="936"/>
      <c r="C39" s="972"/>
      <c r="D39" s="956"/>
      <c r="E39" s="956"/>
      <c r="F39" s="936"/>
      <c r="G39" s="956"/>
      <c r="H39" s="935"/>
      <c r="I39" s="936"/>
      <c r="J39" s="138" t="s">
        <v>2435</v>
      </c>
      <c r="K39" s="135" t="s">
        <v>6</v>
      </c>
      <c r="L39" s="142" t="s">
        <v>1112</v>
      </c>
      <c r="M39" s="136" t="str">
        <f>VLOOKUP(L39,CódigosRetorno!$A$2:$B$2004,2,FALSE)</f>
        <v>El emisor a la fecha no se encuentra registrado ó habilitado en el Registro de exportadores de servicios SUNAT</v>
      </c>
      <c r="N39" s="135" t="s">
        <v>255</v>
      </c>
    </row>
    <row r="40" spans="1:14" ht="36" x14ac:dyDescent="0.3">
      <c r="A40" s="2"/>
      <c r="B40" s="936"/>
      <c r="C40" s="972"/>
      <c r="D40" s="956"/>
      <c r="E40" s="956"/>
      <c r="F40" s="936"/>
      <c r="G40" s="956"/>
      <c r="H40" s="935"/>
      <c r="I40" s="936"/>
      <c r="J40" s="138" t="s">
        <v>815</v>
      </c>
      <c r="K40" s="135" t="s">
        <v>6</v>
      </c>
      <c r="L40" s="142" t="s">
        <v>52</v>
      </c>
      <c r="M40" s="136" t="str">
        <f>VLOOKUP(L40,CódigosRetorno!$A$2:$B$2004,2,FALSE)</f>
        <v>El emisor no se encuentra autorizado a emitir en el SEE-Desde los sistemas del contribuyente</v>
      </c>
      <c r="N40" s="135" t="s">
        <v>255</v>
      </c>
    </row>
    <row r="41" spans="1:14" ht="24" x14ac:dyDescent="0.3">
      <c r="A41" s="2"/>
      <c r="B41" s="936"/>
      <c r="C41" s="972"/>
      <c r="D41" s="956"/>
      <c r="E41" s="956"/>
      <c r="F41" s="936" t="s">
        <v>1117</v>
      </c>
      <c r="G41" s="956" t="s">
        <v>1118</v>
      </c>
      <c r="H41" s="935" t="s">
        <v>1119</v>
      </c>
      <c r="I41" s="936">
        <v>1</v>
      </c>
      <c r="J41" s="136" t="s">
        <v>1120</v>
      </c>
      <c r="K41" s="142" t="s">
        <v>6</v>
      </c>
      <c r="L41" s="144" t="s">
        <v>1121</v>
      </c>
      <c r="M41" s="136" t="str">
        <f>VLOOKUP(L41,CódigosRetorno!$A$2:$B$2004,2,FALSE)</f>
        <v>El XML no contiene el tag o no existe informacion en tipo de documento del emisor.</v>
      </c>
      <c r="N41" s="135" t="s">
        <v>9</v>
      </c>
    </row>
    <row r="42" spans="1:14" x14ac:dyDescent="0.3">
      <c r="A42" s="2"/>
      <c r="B42" s="936"/>
      <c r="C42" s="972"/>
      <c r="D42" s="956"/>
      <c r="E42" s="956"/>
      <c r="F42" s="936"/>
      <c r="G42" s="956"/>
      <c r="H42" s="935"/>
      <c r="I42" s="936"/>
      <c r="J42" s="136" t="s">
        <v>719</v>
      </c>
      <c r="K42" s="142" t="s">
        <v>6</v>
      </c>
      <c r="L42" s="144" t="s">
        <v>1122</v>
      </c>
      <c r="M42" s="136" t="str">
        <f>VLOOKUP(L42,CódigosRetorno!$A$2:$B$2004,2,FALSE)</f>
        <v>El dato ingresado no cumple con el estandar</v>
      </c>
      <c r="N42" s="135" t="s">
        <v>9</v>
      </c>
    </row>
    <row r="43" spans="1:14" ht="24" x14ac:dyDescent="0.3">
      <c r="A43" s="2"/>
      <c r="B43" s="936"/>
      <c r="C43" s="972"/>
      <c r="D43" s="956"/>
      <c r="E43" s="956" t="s">
        <v>181</v>
      </c>
      <c r="F43" s="936"/>
      <c r="G43" s="145" t="s">
        <v>1123</v>
      </c>
      <c r="H43" s="89" t="s">
        <v>1124</v>
      </c>
      <c r="I43" s="135" t="s">
        <v>2425</v>
      </c>
      <c r="J43" s="136" t="s">
        <v>1125</v>
      </c>
      <c r="K43" s="128" t="s">
        <v>205</v>
      </c>
      <c r="L43" s="142" t="s">
        <v>1126</v>
      </c>
      <c r="M43" s="136" t="str">
        <f>VLOOKUP(L43,CódigosRetorno!$A$2:$B$2004,2,FALSE)</f>
        <v>El dato ingresado como atributo @schemeName es incorrecto.</v>
      </c>
      <c r="N43" s="145" t="s">
        <v>9</v>
      </c>
    </row>
    <row r="44" spans="1:14" ht="24" x14ac:dyDescent="0.3">
      <c r="A44" s="2"/>
      <c r="B44" s="936"/>
      <c r="C44" s="972"/>
      <c r="D44" s="956"/>
      <c r="E44" s="956"/>
      <c r="F44" s="936"/>
      <c r="G44" s="145" t="s">
        <v>1056</v>
      </c>
      <c r="H44" s="89" t="s">
        <v>1057</v>
      </c>
      <c r="I44" s="135" t="s">
        <v>2425</v>
      </c>
      <c r="J44" s="136" t="s">
        <v>1058</v>
      </c>
      <c r="K44" s="128" t="s">
        <v>205</v>
      </c>
      <c r="L44" s="142" t="s">
        <v>1059</v>
      </c>
      <c r="M44" s="136" t="str">
        <f>VLOOKUP(L44,CódigosRetorno!$A$2:$B$2004,2,FALSE)</f>
        <v>El dato ingresado como atributo @schemeAgencyName es incorrecto.</v>
      </c>
      <c r="N44" s="145" t="s">
        <v>9</v>
      </c>
    </row>
    <row r="45" spans="1:14" ht="36" x14ac:dyDescent="0.3">
      <c r="A45" s="2"/>
      <c r="B45" s="936"/>
      <c r="C45" s="972"/>
      <c r="D45" s="956"/>
      <c r="E45" s="956"/>
      <c r="F45" s="936"/>
      <c r="G45" s="145" t="s">
        <v>1127</v>
      </c>
      <c r="H45" s="89" t="s">
        <v>1128</v>
      </c>
      <c r="I45" s="135" t="s">
        <v>2425</v>
      </c>
      <c r="J45" s="136" t="s">
        <v>1129</v>
      </c>
      <c r="K45" s="142" t="s">
        <v>205</v>
      </c>
      <c r="L45" s="144" t="s">
        <v>1130</v>
      </c>
      <c r="M45" s="136" t="str">
        <f>VLOOKUP(L45,CódigosRetorno!$A$2:$B$2004,2,FALSE)</f>
        <v>El dato ingresado como atributo @schemeURI es incorrecto.</v>
      </c>
      <c r="N45" s="145" t="s">
        <v>9</v>
      </c>
    </row>
    <row r="46" spans="1:14" ht="60" x14ac:dyDescent="0.3">
      <c r="A46" s="2"/>
      <c r="B46" s="135">
        <f>B35+1</f>
        <v>10</v>
      </c>
      <c r="C46" s="136" t="s">
        <v>1131</v>
      </c>
      <c r="D46" s="128" t="s">
        <v>62</v>
      </c>
      <c r="E46" s="128" t="s">
        <v>181</v>
      </c>
      <c r="F46" s="135" t="s">
        <v>202</v>
      </c>
      <c r="G46" s="128"/>
      <c r="H46" s="136" t="s">
        <v>1132</v>
      </c>
      <c r="I46" s="135">
        <v>1</v>
      </c>
      <c r="J46" s="136" t="s">
        <v>2436</v>
      </c>
      <c r="K46" s="142" t="s">
        <v>205</v>
      </c>
      <c r="L46" s="144" t="s">
        <v>1134</v>
      </c>
      <c r="M46" s="136" t="str">
        <f>VLOOKUP(L46,CódigosRetorno!$A$2:$B$2004,2,FALSE)</f>
        <v>El nombre comercial del emisor no cumple con el formato establecido</v>
      </c>
      <c r="N46" s="135" t="s">
        <v>9</v>
      </c>
    </row>
    <row r="47" spans="1:14" ht="24" x14ac:dyDescent="0.3">
      <c r="A47" s="2"/>
      <c r="B47" s="936">
        <f>B46+1</f>
        <v>11</v>
      </c>
      <c r="C47" s="935" t="s">
        <v>207</v>
      </c>
      <c r="D47" s="956" t="s">
        <v>62</v>
      </c>
      <c r="E47" s="956" t="s">
        <v>142</v>
      </c>
      <c r="F47" s="936" t="s">
        <v>202</v>
      </c>
      <c r="G47" s="956"/>
      <c r="H47" s="935" t="s">
        <v>1135</v>
      </c>
      <c r="I47" s="936">
        <v>1</v>
      </c>
      <c r="J47" s="136" t="s">
        <v>601</v>
      </c>
      <c r="K47" s="142" t="s">
        <v>6</v>
      </c>
      <c r="L47" s="144" t="s">
        <v>209</v>
      </c>
      <c r="M47" s="136" t="str">
        <f>VLOOKUP(L47,CódigosRetorno!$A$2:$B$2004,2,FALSE)</f>
        <v>El XML no contiene el tag o no existe informacion de RegistrationName del emisor del documento</v>
      </c>
      <c r="N47" s="135" t="s">
        <v>9</v>
      </c>
    </row>
    <row r="48" spans="1:14" ht="48" x14ac:dyDescent="0.3">
      <c r="A48" s="2"/>
      <c r="B48" s="936"/>
      <c r="C48" s="935"/>
      <c r="D48" s="956"/>
      <c r="E48" s="956"/>
      <c r="F48" s="936"/>
      <c r="G48" s="956"/>
      <c r="H48" s="935"/>
      <c r="I48" s="936"/>
      <c r="J48" s="136" t="s">
        <v>1136</v>
      </c>
      <c r="K48" s="142" t="s">
        <v>205</v>
      </c>
      <c r="L48" s="144" t="s">
        <v>720</v>
      </c>
      <c r="M48" s="136" t="str">
        <f>VLOOKUP(L48,CódigosRetorno!$A$2:$B$2004,2,FALSE)</f>
        <v>RegistrationName - El nombre o razon social del emisor no cumple con el estandar</v>
      </c>
      <c r="N48" s="135" t="s">
        <v>9</v>
      </c>
    </row>
    <row r="49" spans="1:14" ht="48" x14ac:dyDescent="0.3">
      <c r="A49" s="2"/>
      <c r="B49" s="956">
        <f>B47+1</f>
        <v>12</v>
      </c>
      <c r="C49" s="993" t="s">
        <v>1137</v>
      </c>
      <c r="D49" s="956" t="s">
        <v>62</v>
      </c>
      <c r="E49" s="956" t="s">
        <v>181</v>
      </c>
      <c r="F49" s="135" t="s">
        <v>1138</v>
      </c>
      <c r="G49" s="128"/>
      <c r="H49" s="136" t="s">
        <v>1139</v>
      </c>
      <c r="I49" s="135">
        <v>1</v>
      </c>
      <c r="J49" s="136" t="s">
        <v>1994</v>
      </c>
      <c r="K49" s="128" t="s">
        <v>205</v>
      </c>
      <c r="L49" s="142" t="s">
        <v>1141</v>
      </c>
      <c r="M49" s="136" t="str">
        <f>VLOOKUP(L49,CódigosRetorno!$A$2:$B$2004,2,FALSE)</f>
        <v>La dirección completa y detallada del domicilio fiscal del emisor no cumple con el formato establecido</v>
      </c>
      <c r="N49" s="145" t="s">
        <v>9</v>
      </c>
    </row>
    <row r="50" spans="1:14" ht="48" x14ac:dyDescent="0.3">
      <c r="A50" s="2"/>
      <c r="B50" s="956"/>
      <c r="C50" s="993"/>
      <c r="D50" s="956"/>
      <c r="E50" s="956"/>
      <c r="F50" s="135" t="s">
        <v>1142</v>
      </c>
      <c r="G50" s="128"/>
      <c r="H50" s="136" t="s">
        <v>1143</v>
      </c>
      <c r="I50" s="135" t="s">
        <v>2425</v>
      </c>
      <c r="J50" s="136" t="s">
        <v>2437</v>
      </c>
      <c r="K50" s="128" t="s">
        <v>205</v>
      </c>
      <c r="L50" s="142" t="s">
        <v>1145</v>
      </c>
      <c r="M50" s="136" t="str">
        <f>VLOOKUP(L50,CódigosRetorno!$A$2:$B$2004,2,FALSE)</f>
        <v>La urbanización del domicilio fiscal del emisor no cumple con el formato establecido</v>
      </c>
      <c r="N50" s="145" t="s">
        <v>9</v>
      </c>
    </row>
    <row r="51" spans="1:14" ht="48" x14ac:dyDescent="0.3">
      <c r="A51" s="2"/>
      <c r="B51" s="956"/>
      <c r="C51" s="993"/>
      <c r="D51" s="956"/>
      <c r="E51" s="956"/>
      <c r="F51" s="135" t="s">
        <v>225</v>
      </c>
      <c r="G51" s="128"/>
      <c r="H51" s="136" t="s">
        <v>1146</v>
      </c>
      <c r="I51" s="135" t="s">
        <v>2425</v>
      </c>
      <c r="J51" s="136" t="s">
        <v>2438</v>
      </c>
      <c r="K51" s="128" t="s">
        <v>205</v>
      </c>
      <c r="L51" s="142" t="s">
        <v>1148</v>
      </c>
      <c r="M51" s="136" t="str">
        <f>VLOOKUP(L51,CódigosRetorno!$A$2:$B$2004,2,FALSE)</f>
        <v>La provincia del domicilio fiscal del emisor no cumple con el formato establecido</v>
      </c>
      <c r="N51" s="145" t="s">
        <v>9</v>
      </c>
    </row>
    <row r="52" spans="1:14" ht="36" x14ac:dyDescent="0.3">
      <c r="A52" s="2"/>
      <c r="B52" s="956"/>
      <c r="C52" s="993"/>
      <c r="D52" s="956"/>
      <c r="E52" s="956"/>
      <c r="F52" s="135" t="s">
        <v>213</v>
      </c>
      <c r="G52" s="128" t="s">
        <v>214</v>
      </c>
      <c r="H52" s="136" t="s">
        <v>1149</v>
      </c>
      <c r="I52" s="135">
        <v>1</v>
      </c>
      <c r="J52" s="136" t="s">
        <v>216</v>
      </c>
      <c r="K52" s="128" t="s">
        <v>205</v>
      </c>
      <c r="L52" s="142" t="s">
        <v>1150</v>
      </c>
      <c r="M52" s="136" t="str">
        <f>VLOOKUP(L52,CódigosRetorno!$A$2:$B$2004,2,FALSE)</f>
        <v>El codigo de ubigeo del domicilio fiscal del emisor no es válido</v>
      </c>
      <c r="N52" s="135" t="s">
        <v>1151</v>
      </c>
    </row>
    <row r="53" spans="1:14" ht="24" x14ac:dyDescent="0.3">
      <c r="A53" s="2"/>
      <c r="B53" s="956"/>
      <c r="C53" s="993"/>
      <c r="D53" s="956"/>
      <c r="E53" s="956"/>
      <c r="F53" s="936"/>
      <c r="G53" s="135" t="s">
        <v>1152</v>
      </c>
      <c r="H53" s="92" t="s">
        <v>1057</v>
      </c>
      <c r="I53" s="135" t="s">
        <v>2425</v>
      </c>
      <c r="J53" s="136" t="s">
        <v>1153</v>
      </c>
      <c r="K53" s="128" t="s">
        <v>205</v>
      </c>
      <c r="L53" s="142" t="s">
        <v>1059</v>
      </c>
      <c r="M53" s="136" t="str">
        <f>VLOOKUP(L53,CódigosRetorno!$A$2:$B$2004,2,FALSE)</f>
        <v>El dato ingresado como atributo @schemeAgencyName es incorrecto.</v>
      </c>
      <c r="N53" s="135" t="s">
        <v>9</v>
      </c>
    </row>
    <row r="54" spans="1:14" ht="24" x14ac:dyDescent="0.3">
      <c r="A54" s="2"/>
      <c r="B54" s="956"/>
      <c r="C54" s="993"/>
      <c r="D54" s="956"/>
      <c r="E54" s="956"/>
      <c r="F54" s="936"/>
      <c r="G54" s="135" t="s">
        <v>1154</v>
      </c>
      <c r="H54" s="92" t="s">
        <v>1124</v>
      </c>
      <c r="I54" s="135" t="s">
        <v>2425</v>
      </c>
      <c r="J54" s="136" t="s">
        <v>1155</v>
      </c>
      <c r="K54" s="128" t="s">
        <v>205</v>
      </c>
      <c r="L54" s="142" t="s">
        <v>1126</v>
      </c>
      <c r="M54" s="136" t="str">
        <f>VLOOKUP(L54,CódigosRetorno!$A$2:$B$2004,2,FALSE)</f>
        <v>El dato ingresado como atributo @schemeName es incorrecto.</v>
      </c>
      <c r="N54" s="145" t="s">
        <v>9</v>
      </c>
    </row>
    <row r="55" spans="1:14" ht="48" x14ac:dyDescent="0.3">
      <c r="A55" s="2"/>
      <c r="B55" s="956"/>
      <c r="C55" s="993"/>
      <c r="D55" s="956"/>
      <c r="E55" s="956"/>
      <c r="F55" s="135" t="s">
        <v>225</v>
      </c>
      <c r="G55" s="128"/>
      <c r="H55" s="136" t="s">
        <v>1156</v>
      </c>
      <c r="I55" s="135" t="s">
        <v>2425</v>
      </c>
      <c r="J55" s="136" t="s">
        <v>2438</v>
      </c>
      <c r="K55" s="128" t="s">
        <v>205</v>
      </c>
      <c r="L55" s="142" t="s">
        <v>1158</v>
      </c>
      <c r="M55" s="136" t="str">
        <f>VLOOKUP(L55,CódigosRetorno!$A$2:$B$2004,2,FALSE)</f>
        <v>El departamento del domicilio fiscal del emisor no cumple con el formato establecido</v>
      </c>
      <c r="N55" s="145" t="s">
        <v>9</v>
      </c>
    </row>
    <row r="56" spans="1:14" ht="48" x14ac:dyDescent="0.3">
      <c r="A56" s="2"/>
      <c r="B56" s="956"/>
      <c r="C56" s="993"/>
      <c r="D56" s="956"/>
      <c r="E56" s="956"/>
      <c r="F56" s="135" t="s">
        <v>225</v>
      </c>
      <c r="G56" s="128"/>
      <c r="H56" s="136" t="s">
        <v>1159</v>
      </c>
      <c r="I56" s="135" t="s">
        <v>2425</v>
      </c>
      <c r="J56" s="136" t="s">
        <v>2438</v>
      </c>
      <c r="K56" s="128" t="s">
        <v>205</v>
      </c>
      <c r="L56" s="142" t="s">
        <v>1160</v>
      </c>
      <c r="M56" s="136" t="str">
        <f>VLOOKUP(L56,CódigosRetorno!$A$2:$B$2004,2,FALSE)</f>
        <v>El distrito del domicilio fiscal del emisor no cumple con el formato establecido</v>
      </c>
      <c r="N56" s="145" t="s">
        <v>9</v>
      </c>
    </row>
    <row r="57" spans="1:14" ht="36" x14ac:dyDescent="0.3">
      <c r="A57" s="2"/>
      <c r="B57" s="956"/>
      <c r="C57" s="993"/>
      <c r="D57" s="956"/>
      <c r="E57" s="956"/>
      <c r="F57" s="135" t="s">
        <v>327</v>
      </c>
      <c r="G57" s="128" t="s">
        <v>240</v>
      </c>
      <c r="H57" s="136" t="s">
        <v>1161</v>
      </c>
      <c r="I57" s="135">
        <v>1</v>
      </c>
      <c r="J57" s="136" t="s">
        <v>1162</v>
      </c>
      <c r="K57" s="128" t="s">
        <v>205</v>
      </c>
      <c r="L57" s="142" t="s">
        <v>1163</v>
      </c>
      <c r="M57" s="136" t="str">
        <f>VLOOKUP(L57,CódigosRetorno!$A$2:$B$2004,2,FALSE)</f>
        <v>El codigo de pais debe ser PE</v>
      </c>
      <c r="N57" s="145" t="s">
        <v>9</v>
      </c>
    </row>
    <row r="58" spans="1:14" ht="24" x14ac:dyDescent="0.3">
      <c r="A58" s="2"/>
      <c r="B58" s="956"/>
      <c r="C58" s="993"/>
      <c r="D58" s="956"/>
      <c r="E58" s="956"/>
      <c r="F58" s="936"/>
      <c r="G58" s="145" t="s">
        <v>1165</v>
      </c>
      <c r="H58" s="136" t="s">
        <v>1094</v>
      </c>
      <c r="I58" s="135" t="s">
        <v>2425</v>
      </c>
      <c r="J58" s="136" t="s">
        <v>1166</v>
      </c>
      <c r="K58" s="128" t="s">
        <v>205</v>
      </c>
      <c r="L58" s="142" t="s">
        <v>1096</v>
      </c>
      <c r="M58" s="136" t="str">
        <f>VLOOKUP(L58,CódigosRetorno!$A$2:$B$2004,2,FALSE)</f>
        <v>El dato ingresado como atributo @listID es incorrecto.</v>
      </c>
      <c r="N58" s="135" t="s">
        <v>9</v>
      </c>
    </row>
    <row r="59" spans="1:14" ht="48" x14ac:dyDescent="0.3">
      <c r="A59" s="2"/>
      <c r="B59" s="956"/>
      <c r="C59" s="993"/>
      <c r="D59" s="956"/>
      <c r="E59" s="956"/>
      <c r="F59" s="936"/>
      <c r="G59" s="145" t="s">
        <v>1099</v>
      </c>
      <c r="H59" s="136" t="s">
        <v>1076</v>
      </c>
      <c r="I59" s="135" t="s">
        <v>2425</v>
      </c>
      <c r="J59" s="136" t="s">
        <v>1100</v>
      </c>
      <c r="K59" s="128" t="s">
        <v>205</v>
      </c>
      <c r="L59" s="142" t="s">
        <v>1077</v>
      </c>
      <c r="M59" s="136" t="str">
        <f>VLOOKUP(L59,CódigosRetorno!$A$2:$B$2004,2,FALSE)</f>
        <v>El dato ingresado como atributo @listAgencyName es incorrecto.</v>
      </c>
      <c r="N59" s="145" t="s">
        <v>9</v>
      </c>
    </row>
    <row r="60" spans="1:14" ht="24" x14ac:dyDescent="0.3">
      <c r="A60" s="2"/>
      <c r="B60" s="956"/>
      <c r="C60" s="993"/>
      <c r="D60" s="956"/>
      <c r="E60" s="956"/>
      <c r="F60" s="936"/>
      <c r="G60" s="135" t="s">
        <v>1168</v>
      </c>
      <c r="H60" s="136" t="s">
        <v>1079</v>
      </c>
      <c r="I60" s="135" t="s">
        <v>2425</v>
      </c>
      <c r="J60" s="136" t="s">
        <v>1169</v>
      </c>
      <c r="K60" s="142" t="s">
        <v>205</v>
      </c>
      <c r="L60" s="144" t="s">
        <v>1081</v>
      </c>
      <c r="M60" s="136" t="str">
        <f>VLOOKUP(L60,CódigosRetorno!$A$2:$B$2004,2,FALSE)</f>
        <v>El dato ingresado como atributo @listName es incorrecto.</v>
      </c>
      <c r="N60" s="145" t="s">
        <v>9</v>
      </c>
    </row>
    <row r="61" spans="1:14" ht="48" x14ac:dyDescent="0.3">
      <c r="A61" s="2"/>
      <c r="B61" s="956">
        <f>B49+1</f>
        <v>13</v>
      </c>
      <c r="C61" s="972" t="s">
        <v>2439</v>
      </c>
      <c r="D61" s="956" t="s">
        <v>62</v>
      </c>
      <c r="E61" s="956" t="s">
        <v>181</v>
      </c>
      <c r="F61" s="135" t="s">
        <v>1138</v>
      </c>
      <c r="G61" s="128"/>
      <c r="H61" s="136" t="s">
        <v>1171</v>
      </c>
      <c r="I61" s="135">
        <v>1</v>
      </c>
      <c r="J61" s="136" t="s">
        <v>1994</v>
      </c>
      <c r="K61" s="128" t="s">
        <v>205</v>
      </c>
      <c r="L61" s="78" t="s">
        <v>1173</v>
      </c>
      <c r="M61" s="136" t="str">
        <f>VLOOKUP(L61,CódigosRetorno!$A$2:$B$2004,2,FALSE)</f>
        <v>El dato ingresado como direccion completa y detallada no cumple con el formato establecido.</v>
      </c>
      <c r="N61" s="135" t="s">
        <v>9</v>
      </c>
    </row>
    <row r="62" spans="1:14" ht="48" x14ac:dyDescent="0.3">
      <c r="A62" s="2"/>
      <c r="B62" s="956"/>
      <c r="C62" s="972"/>
      <c r="D62" s="956"/>
      <c r="E62" s="956"/>
      <c r="F62" s="135" t="s">
        <v>1142</v>
      </c>
      <c r="G62" s="128"/>
      <c r="H62" s="136" t="s">
        <v>1174</v>
      </c>
      <c r="I62" s="135" t="s">
        <v>2425</v>
      </c>
      <c r="J62" s="136" t="s">
        <v>2437</v>
      </c>
      <c r="K62" s="128" t="s">
        <v>205</v>
      </c>
      <c r="L62" s="142" t="s">
        <v>1176</v>
      </c>
      <c r="M62" s="136" t="str">
        <f>VLOOKUP(L62,CódigosRetorno!$A$2:$B$2004,2,FALSE)</f>
        <v>El dato ingresado como urbanización no cumple con el formato establecido</v>
      </c>
      <c r="N62" s="135" t="s">
        <v>9</v>
      </c>
    </row>
    <row r="63" spans="1:14" ht="48" x14ac:dyDescent="0.3">
      <c r="A63" s="2"/>
      <c r="B63" s="956"/>
      <c r="C63" s="972"/>
      <c r="D63" s="956"/>
      <c r="E63" s="956"/>
      <c r="F63" s="135" t="s">
        <v>225</v>
      </c>
      <c r="G63" s="128"/>
      <c r="H63" s="136" t="s">
        <v>1177</v>
      </c>
      <c r="I63" s="135" t="s">
        <v>2425</v>
      </c>
      <c r="J63" s="136" t="s">
        <v>2438</v>
      </c>
      <c r="K63" s="128" t="s">
        <v>205</v>
      </c>
      <c r="L63" s="142" t="s">
        <v>1178</v>
      </c>
      <c r="M63" s="136" t="str">
        <f>VLOOKUP(L63,CódigosRetorno!$A$2:$B$2004,2,FALSE)</f>
        <v>El dato ingresado como provincia no cumple con el formato establecido</v>
      </c>
      <c r="N63" s="135" t="s">
        <v>9</v>
      </c>
    </row>
    <row r="64" spans="1:14" ht="24" x14ac:dyDescent="0.3">
      <c r="A64" s="2"/>
      <c r="B64" s="956"/>
      <c r="C64" s="972"/>
      <c r="D64" s="956"/>
      <c r="E64" s="956"/>
      <c r="F64" s="135" t="s">
        <v>213</v>
      </c>
      <c r="G64" s="128" t="s">
        <v>214</v>
      </c>
      <c r="H64" s="136" t="s">
        <v>1179</v>
      </c>
      <c r="I64" s="135" t="s">
        <v>2425</v>
      </c>
      <c r="J64" s="136" t="s">
        <v>216</v>
      </c>
      <c r="K64" s="128" t="s">
        <v>205</v>
      </c>
      <c r="L64" s="142" t="s">
        <v>1180</v>
      </c>
      <c r="M64" s="136" t="str">
        <f>VLOOKUP(L64,CódigosRetorno!$A$2:$B$2004,2,FALSE)</f>
        <v>El código de Ubigeo no existe en el listado.</v>
      </c>
      <c r="N64" s="135" t="s">
        <v>1151</v>
      </c>
    </row>
    <row r="65" spans="1:14" ht="24" x14ac:dyDescent="0.3">
      <c r="A65" s="2"/>
      <c r="B65" s="956"/>
      <c r="C65" s="972"/>
      <c r="D65" s="956"/>
      <c r="E65" s="956"/>
      <c r="F65" s="936"/>
      <c r="G65" s="135" t="s">
        <v>1152</v>
      </c>
      <c r="H65" s="92" t="s">
        <v>1057</v>
      </c>
      <c r="I65" s="135" t="s">
        <v>2425</v>
      </c>
      <c r="J65" s="136" t="s">
        <v>1153</v>
      </c>
      <c r="K65" s="128" t="s">
        <v>205</v>
      </c>
      <c r="L65" s="142" t="s">
        <v>1059</v>
      </c>
      <c r="M65" s="136" t="str">
        <f>VLOOKUP(L65,CódigosRetorno!$A$2:$B$2004,2,FALSE)</f>
        <v>El dato ingresado como atributo @schemeAgencyName es incorrecto.</v>
      </c>
      <c r="N65" s="135" t="s">
        <v>9</v>
      </c>
    </row>
    <row r="66" spans="1:14" ht="24" x14ac:dyDescent="0.3">
      <c r="A66" s="2"/>
      <c r="B66" s="956"/>
      <c r="C66" s="972"/>
      <c r="D66" s="956"/>
      <c r="E66" s="956"/>
      <c r="F66" s="936"/>
      <c r="G66" s="135" t="s">
        <v>1154</v>
      </c>
      <c r="H66" s="92" t="s">
        <v>1124</v>
      </c>
      <c r="I66" s="135" t="s">
        <v>2425</v>
      </c>
      <c r="J66" s="136" t="s">
        <v>1155</v>
      </c>
      <c r="K66" s="128" t="s">
        <v>205</v>
      </c>
      <c r="L66" s="142" t="s">
        <v>1126</v>
      </c>
      <c r="M66" s="136" t="str">
        <f>VLOOKUP(L66,CódigosRetorno!$A$2:$B$2004,2,FALSE)</f>
        <v>El dato ingresado como atributo @schemeName es incorrecto.</v>
      </c>
      <c r="N66" s="145" t="s">
        <v>9</v>
      </c>
    </row>
    <row r="67" spans="1:14" ht="48" x14ac:dyDescent="0.3">
      <c r="A67" s="2"/>
      <c r="B67" s="956"/>
      <c r="C67" s="972"/>
      <c r="D67" s="956"/>
      <c r="E67" s="956"/>
      <c r="F67" s="135" t="s">
        <v>225</v>
      </c>
      <c r="G67" s="128"/>
      <c r="H67" s="136" t="s">
        <v>1181</v>
      </c>
      <c r="I67" s="135" t="s">
        <v>2425</v>
      </c>
      <c r="J67" s="136" t="s">
        <v>2438</v>
      </c>
      <c r="K67" s="128" t="s">
        <v>205</v>
      </c>
      <c r="L67" s="142" t="s">
        <v>1182</v>
      </c>
      <c r="M67" s="136" t="str">
        <f>VLOOKUP(L67,CódigosRetorno!$A$2:$B$2004,2,FALSE)</f>
        <v>El dato ingresado como departamento no cumple con el formato establecido</v>
      </c>
      <c r="N67" s="135" t="s">
        <v>9</v>
      </c>
    </row>
    <row r="68" spans="1:14" ht="48" x14ac:dyDescent="0.3">
      <c r="A68" s="2"/>
      <c r="B68" s="956"/>
      <c r="C68" s="972"/>
      <c r="D68" s="956"/>
      <c r="E68" s="956"/>
      <c r="F68" s="135" t="s">
        <v>225</v>
      </c>
      <c r="G68" s="128"/>
      <c r="H68" s="136" t="s">
        <v>1183</v>
      </c>
      <c r="I68" s="135">
        <v>1</v>
      </c>
      <c r="J68" s="136" t="s">
        <v>2438</v>
      </c>
      <c r="K68" s="128" t="s">
        <v>205</v>
      </c>
      <c r="L68" s="142" t="s">
        <v>1184</v>
      </c>
      <c r="M68" s="136" t="str">
        <f>VLOOKUP(L68,CódigosRetorno!$A$2:$B$2004,2,FALSE)</f>
        <v>El dato ingresado como distrito no cumple con el formato establecido</v>
      </c>
      <c r="N68" s="135" t="s">
        <v>9</v>
      </c>
    </row>
    <row r="69" spans="1:14" ht="36" x14ac:dyDescent="0.3">
      <c r="A69" s="2"/>
      <c r="B69" s="956"/>
      <c r="C69" s="972"/>
      <c r="D69" s="956"/>
      <c r="E69" s="956"/>
      <c r="F69" s="135" t="s">
        <v>327</v>
      </c>
      <c r="G69" s="128" t="s">
        <v>240</v>
      </c>
      <c r="H69" s="136" t="s">
        <v>1185</v>
      </c>
      <c r="I69" s="135" t="s">
        <v>2425</v>
      </c>
      <c r="J69" s="136" t="s">
        <v>1186</v>
      </c>
      <c r="K69" s="128" t="s">
        <v>205</v>
      </c>
      <c r="L69" s="142" t="s">
        <v>1163</v>
      </c>
      <c r="M69" s="136" t="str">
        <f>VLOOKUP(L69,CódigosRetorno!$A$2:$B$2004,2,FALSE)</f>
        <v>El codigo de pais debe ser PE</v>
      </c>
      <c r="N69" s="135" t="s">
        <v>9</v>
      </c>
    </row>
    <row r="70" spans="1:14" ht="24" x14ac:dyDescent="0.3">
      <c r="A70" s="2"/>
      <c r="B70" s="956"/>
      <c r="C70" s="972"/>
      <c r="D70" s="956"/>
      <c r="E70" s="956"/>
      <c r="F70" s="936"/>
      <c r="G70" s="145" t="s">
        <v>1165</v>
      </c>
      <c r="H70" s="136" t="s">
        <v>1094</v>
      </c>
      <c r="I70" s="135" t="s">
        <v>2425</v>
      </c>
      <c r="J70" s="136" t="s">
        <v>1166</v>
      </c>
      <c r="K70" s="128" t="s">
        <v>205</v>
      </c>
      <c r="L70" s="142" t="s">
        <v>1096</v>
      </c>
      <c r="M70" s="136" t="str">
        <f>VLOOKUP(L70,CódigosRetorno!$A$2:$B$2004,2,FALSE)</f>
        <v>El dato ingresado como atributo @listID es incorrecto.</v>
      </c>
      <c r="N70" s="135" t="s">
        <v>9</v>
      </c>
    </row>
    <row r="71" spans="1:14" ht="48" x14ac:dyDescent="0.3">
      <c r="A71" s="2"/>
      <c r="B71" s="956"/>
      <c r="C71" s="972"/>
      <c r="D71" s="956"/>
      <c r="E71" s="956"/>
      <c r="F71" s="936"/>
      <c r="G71" s="145" t="s">
        <v>1099</v>
      </c>
      <c r="H71" s="136" t="s">
        <v>1076</v>
      </c>
      <c r="I71" s="135" t="s">
        <v>2425</v>
      </c>
      <c r="J71" s="136" t="s">
        <v>1100</v>
      </c>
      <c r="K71" s="128" t="s">
        <v>205</v>
      </c>
      <c r="L71" s="142" t="s">
        <v>1077</v>
      </c>
      <c r="M71" s="136" t="str">
        <f>VLOOKUP(L71,CódigosRetorno!$A$2:$B$2004,2,FALSE)</f>
        <v>El dato ingresado como atributo @listAgencyName es incorrecto.</v>
      </c>
      <c r="N71" s="145" t="s">
        <v>9</v>
      </c>
    </row>
    <row r="72" spans="1:14" ht="24" x14ac:dyDescent="0.3">
      <c r="A72" s="2"/>
      <c r="B72" s="956"/>
      <c r="C72" s="972"/>
      <c r="D72" s="956"/>
      <c r="E72" s="956"/>
      <c r="F72" s="936"/>
      <c r="G72" s="135" t="s">
        <v>1168</v>
      </c>
      <c r="H72" s="136" t="s">
        <v>1079</v>
      </c>
      <c r="I72" s="135" t="s">
        <v>2425</v>
      </c>
      <c r="J72" s="136" t="s">
        <v>1169</v>
      </c>
      <c r="K72" s="142" t="s">
        <v>205</v>
      </c>
      <c r="L72" s="144" t="s">
        <v>1081</v>
      </c>
      <c r="M72" s="136" t="str">
        <f>VLOOKUP(L72,CódigosRetorno!$A$2:$B$2004,2,FALSE)</f>
        <v>El dato ingresado como atributo @listName es incorrecto.</v>
      </c>
      <c r="N72" s="145" t="s">
        <v>9</v>
      </c>
    </row>
    <row r="73" spans="1:14" ht="24" x14ac:dyDescent="0.3">
      <c r="A73" s="2"/>
      <c r="B73" s="956">
        <f>B61+1</f>
        <v>14</v>
      </c>
      <c r="C73" s="972" t="s">
        <v>2440</v>
      </c>
      <c r="D73" s="956" t="s">
        <v>62</v>
      </c>
      <c r="E73" s="956" t="s">
        <v>181</v>
      </c>
      <c r="F73" s="936" t="s">
        <v>327</v>
      </c>
      <c r="G73" s="956" t="s">
        <v>240</v>
      </c>
      <c r="H73" s="935" t="s">
        <v>1185</v>
      </c>
      <c r="I73" s="936" t="s">
        <v>2425</v>
      </c>
      <c r="J73" s="136" t="s">
        <v>2441</v>
      </c>
      <c r="K73" s="128" t="s">
        <v>6</v>
      </c>
      <c r="L73" s="142" t="s">
        <v>1189</v>
      </c>
      <c r="M73" s="136" t="str">
        <f>VLOOKUP(L73,CódigosRetorno!$A$2:$B$2004,2,FALSE)</f>
        <v>El XML no contiene el tag o no existe información del pais de uso, exploración o aprovechamiento</v>
      </c>
      <c r="N73" s="135" t="s">
        <v>9</v>
      </c>
    </row>
    <row r="74" spans="1:14" ht="24" x14ac:dyDescent="0.3">
      <c r="A74" s="2"/>
      <c r="B74" s="956"/>
      <c r="C74" s="972"/>
      <c r="D74" s="956"/>
      <c r="E74" s="956"/>
      <c r="F74" s="936"/>
      <c r="G74" s="956"/>
      <c r="H74" s="935"/>
      <c r="I74" s="936"/>
      <c r="J74" s="136" t="s">
        <v>2442</v>
      </c>
      <c r="K74" s="128" t="s">
        <v>6</v>
      </c>
      <c r="L74" s="142" t="s">
        <v>1191</v>
      </c>
      <c r="M74" s="136" t="str">
        <f>VLOOKUP(L74,CódigosRetorno!$A$2:$B$2004,2,FALSE)</f>
        <v>El dato ingresado como pais de uso, exploracion o aprovechamiento es incorrecto.</v>
      </c>
      <c r="N74" s="135" t="s">
        <v>1164</v>
      </c>
    </row>
    <row r="75" spans="1:14" ht="24" x14ac:dyDescent="0.3">
      <c r="A75" s="2"/>
      <c r="B75" s="956"/>
      <c r="C75" s="972"/>
      <c r="D75" s="956"/>
      <c r="E75" s="956"/>
      <c r="F75" s="936"/>
      <c r="G75" s="145" t="s">
        <v>1165</v>
      </c>
      <c r="H75" s="136" t="s">
        <v>1094</v>
      </c>
      <c r="I75" s="135" t="s">
        <v>2425</v>
      </c>
      <c r="J75" s="136" t="s">
        <v>1166</v>
      </c>
      <c r="K75" s="128" t="s">
        <v>205</v>
      </c>
      <c r="L75" s="142" t="s">
        <v>1096</v>
      </c>
      <c r="M75" s="136" t="str">
        <f>VLOOKUP(L75,CódigosRetorno!$A$2:$B$2004,2,FALSE)</f>
        <v>El dato ingresado como atributo @listID es incorrecto.</v>
      </c>
      <c r="N75" s="135" t="s">
        <v>9</v>
      </c>
    </row>
    <row r="76" spans="1:14" ht="48" x14ac:dyDescent="0.3">
      <c r="A76" s="2"/>
      <c r="B76" s="956"/>
      <c r="C76" s="972"/>
      <c r="D76" s="956"/>
      <c r="E76" s="956"/>
      <c r="F76" s="936"/>
      <c r="G76" s="145" t="s">
        <v>1099</v>
      </c>
      <c r="H76" s="136" t="s">
        <v>1076</v>
      </c>
      <c r="I76" s="135" t="s">
        <v>2425</v>
      </c>
      <c r="J76" s="136" t="s">
        <v>1100</v>
      </c>
      <c r="K76" s="128" t="s">
        <v>205</v>
      </c>
      <c r="L76" s="142" t="s">
        <v>1077</v>
      </c>
      <c r="M76" s="136" t="str">
        <f>VLOOKUP(L76,CódigosRetorno!$A$2:$B$2004,2,FALSE)</f>
        <v>El dato ingresado como atributo @listAgencyName es incorrecto.</v>
      </c>
      <c r="N76" s="145" t="s">
        <v>9</v>
      </c>
    </row>
    <row r="77" spans="1:14" ht="24" x14ac:dyDescent="0.3">
      <c r="A77" s="2"/>
      <c r="B77" s="956"/>
      <c r="C77" s="972"/>
      <c r="D77" s="956"/>
      <c r="E77" s="956"/>
      <c r="F77" s="936"/>
      <c r="G77" s="135" t="s">
        <v>1168</v>
      </c>
      <c r="H77" s="136" t="s">
        <v>1079</v>
      </c>
      <c r="I77" s="135" t="s">
        <v>2425</v>
      </c>
      <c r="J77" s="136" t="s">
        <v>1169</v>
      </c>
      <c r="K77" s="142" t="s">
        <v>205</v>
      </c>
      <c r="L77" s="144" t="s">
        <v>1081</v>
      </c>
      <c r="M77" s="136" t="str">
        <f>VLOOKUP(L77,CódigosRetorno!$A$2:$B$2004,2,FALSE)</f>
        <v>El dato ingresado como atributo @listName es incorrecto.</v>
      </c>
      <c r="N77" s="145" t="s">
        <v>9</v>
      </c>
    </row>
    <row r="78" spans="1:14" ht="29.25" customHeight="1" x14ac:dyDescent="0.3">
      <c r="A78" s="2"/>
      <c r="B78" s="937">
        <f>B73+1</f>
        <v>15</v>
      </c>
      <c r="C78" s="939" t="s">
        <v>2443</v>
      </c>
      <c r="D78" s="953" t="s">
        <v>62</v>
      </c>
      <c r="E78" s="953" t="s">
        <v>142</v>
      </c>
      <c r="F78" s="937" t="s">
        <v>658</v>
      </c>
      <c r="G78" s="953" t="s">
        <v>1193</v>
      </c>
      <c r="H78" s="939" t="s">
        <v>1194</v>
      </c>
      <c r="I78" s="948"/>
      <c r="J78" s="136" t="s">
        <v>2444</v>
      </c>
      <c r="K78" s="128" t="s">
        <v>205</v>
      </c>
      <c r="L78" s="142" t="s">
        <v>1198</v>
      </c>
      <c r="M78" s="136" t="str">
        <f>VLOOKUP(L78,CódigosRetorno!$A$2:$B$2004,2,FALSE)</f>
        <v>El XML no contiene el tag o no existe información del código de local anexo del emisor</v>
      </c>
      <c r="N78" s="135"/>
    </row>
    <row r="79" spans="1:14" ht="24" x14ac:dyDescent="0.3">
      <c r="A79" s="2"/>
      <c r="B79" s="948"/>
      <c r="C79" s="949"/>
      <c r="D79" s="954"/>
      <c r="E79" s="954"/>
      <c r="F79" s="948"/>
      <c r="G79" s="954"/>
      <c r="H79" s="949"/>
      <c r="I79" s="948"/>
      <c r="J79" s="136" t="s">
        <v>2445</v>
      </c>
      <c r="K79" s="128" t="s">
        <v>205</v>
      </c>
      <c r="L79" s="142" t="s">
        <v>1203</v>
      </c>
      <c r="M79" s="136" t="str">
        <f>VLOOKUP(L79,CódigosRetorno!$A$2:$B$2004,2,FALSE)</f>
        <v>El código de local anexo consignado no se encuentra declarado en el RUC</v>
      </c>
      <c r="N79" s="135" t="s">
        <v>2446</v>
      </c>
    </row>
    <row r="80" spans="1:14" ht="24" x14ac:dyDescent="0.3">
      <c r="A80" s="2"/>
      <c r="B80" s="948"/>
      <c r="C80" s="949"/>
      <c r="D80" s="954"/>
      <c r="E80" s="955"/>
      <c r="F80" s="938"/>
      <c r="G80" s="955"/>
      <c r="H80" s="940"/>
      <c r="I80" s="948"/>
      <c r="J80" s="136" t="s">
        <v>1204</v>
      </c>
      <c r="K80" s="128" t="s">
        <v>205</v>
      </c>
      <c r="L80" s="142" t="s">
        <v>1205</v>
      </c>
      <c r="M80" s="136" t="str">
        <f>VLOOKUP(L80,CódigosRetorno!$A$2:$B$2004,2,FALSE)</f>
        <v>El dato ingresado como local anexo no cumple con el formato establecido</v>
      </c>
      <c r="N80" s="135" t="s">
        <v>9</v>
      </c>
    </row>
    <row r="81" spans="1:14" ht="24" x14ac:dyDescent="0.3">
      <c r="A81" s="2"/>
      <c r="B81" s="948"/>
      <c r="C81" s="949"/>
      <c r="D81" s="954"/>
      <c r="E81" s="956" t="s">
        <v>181</v>
      </c>
      <c r="F81" s="936"/>
      <c r="G81" s="135" t="s">
        <v>1056</v>
      </c>
      <c r="H81" s="92" t="s">
        <v>1076</v>
      </c>
      <c r="I81" s="135" t="s">
        <v>2425</v>
      </c>
      <c r="J81" s="136" t="s">
        <v>1058</v>
      </c>
      <c r="K81" s="128" t="s">
        <v>205</v>
      </c>
      <c r="L81" s="142" t="s">
        <v>1077</v>
      </c>
      <c r="M81" s="136" t="str">
        <f>VLOOKUP(L81,CódigosRetorno!$A$2:$B$2004,2,FALSE)</f>
        <v>El dato ingresado como atributo @listAgencyName es incorrecto.</v>
      </c>
      <c r="N81" s="135" t="s">
        <v>9</v>
      </c>
    </row>
    <row r="82" spans="1:14" ht="24" x14ac:dyDescent="0.3">
      <c r="A82" s="2"/>
      <c r="B82" s="938"/>
      <c r="C82" s="940"/>
      <c r="D82" s="955"/>
      <c r="E82" s="956"/>
      <c r="F82" s="936"/>
      <c r="G82" s="135" t="s">
        <v>1206</v>
      </c>
      <c r="H82" s="92" t="s">
        <v>1079</v>
      </c>
      <c r="I82" s="135" t="s">
        <v>2425</v>
      </c>
      <c r="J82" s="136" t="s">
        <v>1207</v>
      </c>
      <c r="K82" s="128" t="s">
        <v>205</v>
      </c>
      <c r="L82" s="142" t="s">
        <v>1081</v>
      </c>
      <c r="M82" s="136" t="str">
        <f>VLOOKUP(L82,CódigosRetorno!$A$2:$B$2004,2,FALSE)</f>
        <v>El dato ingresado como atributo @listName es incorrecto.</v>
      </c>
      <c r="N82" s="145" t="s">
        <v>9</v>
      </c>
    </row>
    <row r="83" spans="1:14" x14ac:dyDescent="0.3">
      <c r="A83" s="2"/>
      <c r="B83" s="516" t="s">
        <v>1208</v>
      </c>
      <c r="C83" s="517"/>
      <c r="D83" s="511"/>
      <c r="E83" s="511" t="s">
        <v>9</v>
      </c>
      <c r="F83" s="518" t="s">
        <v>9</v>
      </c>
      <c r="G83" s="518" t="s">
        <v>9</v>
      </c>
      <c r="H83" s="519" t="s">
        <v>9</v>
      </c>
      <c r="I83" s="518"/>
      <c r="J83" s="505" t="s">
        <v>9</v>
      </c>
      <c r="K83" s="506" t="s">
        <v>9</v>
      </c>
      <c r="L83" s="507" t="s">
        <v>9</v>
      </c>
      <c r="M83" s="505" t="str">
        <f>VLOOKUP(L83,CódigosRetorno!$A$2:$B$2004,2,FALSE)</f>
        <v>-</v>
      </c>
      <c r="N83" s="504" t="s">
        <v>9</v>
      </c>
    </row>
    <row r="84" spans="1:14" ht="36" x14ac:dyDescent="0.3">
      <c r="A84" s="2"/>
      <c r="B84" s="936">
        <f>B78+1</f>
        <v>16</v>
      </c>
      <c r="C84" s="972" t="s">
        <v>2447</v>
      </c>
      <c r="D84" s="956" t="s">
        <v>62</v>
      </c>
      <c r="E84" s="956" t="s">
        <v>142</v>
      </c>
      <c r="F84" s="936" t="s">
        <v>297</v>
      </c>
      <c r="G84" s="956"/>
      <c r="H84" s="935" t="s">
        <v>1210</v>
      </c>
      <c r="I84" s="936">
        <v>1</v>
      </c>
      <c r="J84" s="136" t="s">
        <v>1211</v>
      </c>
      <c r="K84" s="142" t="s">
        <v>6</v>
      </c>
      <c r="L84" s="144" t="s">
        <v>1212</v>
      </c>
      <c r="M84" s="136" t="str">
        <f>VLOOKUP(L84,CódigosRetorno!$A$2:$B$2004,2,FALSE)</f>
        <v>El XML contiene mas de un tag como elemento de numero de documento del receptor.</v>
      </c>
      <c r="N84" s="135" t="s">
        <v>9</v>
      </c>
    </row>
    <row r="85" spans="1:14" ht="36" x14ac:dyDescent="0.3">
      <c r="A85" s="2"/>
      <c r="B85" s="936"/>
      <c r="C85" s="972"/>
      <c r="D85" s="956"/>
      <c r="E85" s="956"/>
      <c r="F85" s="936"/>
      <c r="G85" s="956"/>
      <c r="H85" s="935"/>
      <c r="I85" s="936"/>
      <c r="J85" s="136" t="s">
        <v>65</v>
      </c>
      <c r="K85" s="142" t="s">
        <v>6</v>
      </c>
      <c r="L85" s="144" t="s">
        <v>865</v>
      </c>
      <c r="M85" s="136" t="str">
        <f>VLOOKUP(L85,CódigosRetorno!$A$2:$B$2004,2,FALSE)</f>
        <v>El XML no contiene el tag o no existe informacion del número de documento de identidad del receptor del documento</v>
      </c>
      <c r="N85" s="135" t="s">
        <v>9</v>
      </c>
    </row>
    <row r="86" spans="1:14" ht="36" x14ac:dyDescent="0.3">
      <c r="A86" s="2"/>
      <c r="B86" s="936"/>
      <c r="C86" s="972"/>
      <c r="D86" s="956"/>
      <c r="E86" s="956"/>
      <c r="F86" s="936"/>
      <c r="G86" s="956"/>
      <c r="H86" s="935"/>
      <c r="I86" s="936"/>
      <c r="J86" s="136" t="s">
        <v>2448</v>
      </c>
      <c r="K86" s="142" t="s">
        <v>6</v>
      </c>
      <c r="L86" s="144" t="s">
        <v>725</v>
      </c>
      <c r="M86" s="136" t="str">
        <f>VLOOKUP(L86,CódigosRetorno!$A$2:$B$2004,2,FALSE)</f>
        <v>El numero de documento de identidad del receptor debe ser  RUC</v>
      </c>
      <c r="N86" s="135" t="s">
        <v>9</v>
      </c>
    </row>
    <row r="87" spans="1:14" ht="24" x14ac:dyDescent="0.3">
      <c r="A87" s="2"/>
      <c r="B87" s="936"/>
      <c r="C87" s="972"/>
      <c r="D87" s="956"/>
      <c r="E87" s="956"/>
      <c r="F87" s="936"/>
      <c r="G87" s="956"/>
      <c r="H87" s="935"/>
      <c r="I87" s="936"/>
      <c r="J87" s="136" t="s">
        <v>2449</v>
      </c>
      <c r="K87" s="142" t="s">
        <v>6</v>
      </c>
      <c r="L87" s="743" t="s">
        <v>1215</v>
      </c>
      <c r="M87" s="136" t="str">
        <f>VLOOKUP(MID(L87,1,4),CódigosRetorno!$A$2:$B$2004,2,FALSE)</f>
        <v>El numero de RUC del receptor no existe.</v>
      </c>
      <c r="N87" s="135" t="s">
        <v>255</v>
      </c>
    </row>
    <row r="88" spans="1:14" ht="36" x14ac:dyDescent="0.3">
      <c r="A88" s="2"/>
      <c r="B88" s="936"/>
      <c r="C88" s="972"/>
      <c r="D88" s="956"/>
      <c r="E88" s="956"/>
      <c r="F88" s="936"/>
      <c r="G88" s="956"/>
      <c r="H88" s="935"/>
      <c r="I88" s="936"/>
      <c r="J88" s="136" t="s">
        <v>2450</v>
      </c>
      <c r="K88" s="142" t="s">
        <v>205</v>
      </c>
      <c r="L88" s="144" t="s">
        <v>1217</v>
      </c>
      <c r="M88" s="136" t="str">
        <f>VLOOKUP(L88,CódigosRetorno!$A$2:$B$2004,2,FALSE)</f>
        <v>El RUC  del receptor no esta activo</v>
      </c>
      <c r="N88" s="135" t="s">
        <v>255</v>
      </c>
    </row>
    <row r="89" spans="1:14" ht="36" x14ac:dyDescent="0.3">
      <c r="A89" s="2"/>
      <c r="B89" s="936"/>
      <c r="C89" s="972"/>
      <c r="D89" s="956"/>
      <c r="E89" s="956"/>
      <c r="F89" s="936"/>
      <c r="G89" s="956"/>
      <c r="H89" s="935"/>
      <c r="I89" s="936"/>
      <c r="J89" s="136" t="s">
        <v>2451</v>
      </c>
      <c r="K89" s="142" t="s">
        <v>205</v>
      </c>
      <c r="L89" s="144" t="s">
        <v>1219</v>
      </c>
      <c r="M89" s="136" t="str">
        <f>VLOOKUP(L89,CódigosRetorno!$A$2:$B$2004,2,FALSE)</f>
        <v>El RUC del receptor no esta habido</v>
      </c>
      <c r="N89" s="135" t="s">
        <v>255</v>
      </c>
    </row>
    <row r="90" spans="1:14" ht="36" x14ac:dyDescent="0.3">
      <c r="A90" s="2"/>
      <c r="B90" s="936"/>
      <c r="C90" s="972"/>
      <c r="D90" s="956"/>
      <c r="E90" s="956"/>
      <c r="F90" s="936"/>
      <c r="G90" s="956"/>
      <c r="H90" s="935"/>
      <c r="I90" s="936"/>
      <c r="J90" s="136" t="s">
        <v>2452</v>
      </c>
      <c r="K90" s="142" t="s">
        <v>205</v>
      </c>
      <c r="L90" s="144" t="s">
        <v>723</v>
      </c>
      <c r="M90" s="136" t="str">
        <f>VLOOKUP(L90,CódigosRetorno!$A$2:$B$2004,2,FALSE)</f>
        <v>El DNI debe tener 8 caracteres numéricos</v>
      </c>
      <c r="N90" s="135" t="s">
        <v>9</v>
      </c>
    </row>
    <row r="91" spans="1:14" ht="72" x14ac:dyDescent="0.3">
      <c r="A91" s="2"/>
      <c r="B91" s="936"/>
      <c r="C91" s="972"/>
      <c r="D91" s="956"/>
      <c r="E91" s="956"/>
      <c r="F91" s="936"/>
      <c r="G91" s="956"/>
      <c r="H91" s="935"/>
      <c r="I91" s="936"/>
      <c r="J91" s="515" t="s">
        <v>2453</v>
      </c>
      <c r="K91" s="142" t="s">
        <v>205</v>
      </c>
      <c r="L91" s="144" t="s">
        <v>724</v>
      </c>
      <c r="M91" s="136" t="str">
        <f>VLOOKUP(L91,CódigosRetorno!$A$2:$B$2004,2,FALSE)</f>
        <v>El dato ingresado como numero de documento de identidad del receptor no cumple con el formato establecido</v>
      </c>
      <c r="N91" s="135" t="s">
        <v>9</v>
      </c>
    </row>
    <row r="92" spans="1:14" ht="24" x14ac:dyDescent="0.3">
      <c r="A92" s="2"/>
      <c r="B92" s="936"/>
      <c r="C92" s="972"/>
      <c r="D92" s="956"/>
      <c r="E92" s="956"/>
      <c r="F92" s="936" t="s">
        <v>1224</v>
      </c>
      <c r="G92" s="956" t="s">
        <v>195</v>
      </c>
      <c r="H92" s="935" t="s">
        <v>1225</v>
      </c>
      <c r="I92" s="936">
        <v>1</v>
      </c>
      <c r="J92" s="136" t="s">
        <v>1226</v>
      </c>
      <c r="K92" s="142" t="s">
        <v>6</v>
      </c>
      <c r="L92" s="144" t="s">
        <v>871</v>
      </c>
      <c r="M92" s="136" t="str">
        <f>VLOOKUP(L92,CódigosRetorno!$A$2:$B$2004,2,FALSE)</f>
        <v>El XML no contiene el tag o no existe informacion del tipo de documento de identidad del receptor del documento</v>
      </c>
      <c r="N92" s="135" t="s">
        <v>9</v>
      </c>
    </row>
    <row r="93" spans="1:14" ht="36" x14ac:dyDescent="0.3">
      <c r="A93" s="2"/>
      <c r="B93" s="936"/>
      <c r="C93" s="972"/>
      <c r="D93" s="956"/>
      <c r="E93" s="956"/>
      <c r="F93" s="936"/>
      <c r="G93" s="956"/>
      <c r="H93" s="935"/>
      <c r="I93" s="936"/>
      <c r="J93" s="136" t="s">
        <v>2454</v>
      </c>
      <c r="K93" s="142" t="s">
        <v>6</v>
      </c>
      <c r="L93" s="144" t="s">
        <v>1228</v>
      </c>
      <c r="M93" s="136" t="str">
        <f>VLOOKUP(L93,CódigosRetorno!$A$2:$B$2004,2,FALSE)</f>
        <v>El dato ingresado en el tipo de documento de identidad del receptor no esta permitido.</v>
      </c>
      <c r="N93" s="135" t="s">
        <v>466</v>
      </c>
    </row>
    <row r="94" spans="1:14" ht="24" x14ac:dyDescent="0.3">
      <c r="A94" s="2"/>
      <c r="B94" s="936"/>
      <c r="C94" s="972"/>
      <c r="D94" s="956"/>
      <c r="E94" s="956" t="s">
        <v>181</v>
      </c>
      <c r="F94" s="936"/>
      <c r="G94" s="145" t="s">
        <v>1123</v>
      </c>
      <c r="H94" s="136" t="s">
        <v>1124</v>
      </c>
      <c r="I94" s="135" t="s">
        <v>2425</v>
      </c>
      <c r="J94" s="136" t="s">
        <v>1125</v>
      </c>
      <c r="K94" s="128" t="s">
        <v>205</v>
      </c>
      <c r="L94" s="142" t="s">
        <v>1126</v>
      </c>
      <c r="M94" s="136" t="str">
        <f>VLOOKUP(L94,CódigosRetorno!$A$2:$B$2004,2,FALSE)</f>
        <v>El dato ingresado como atributo @schemeName es incorrecto.</v>
      </c>
      <c r="N94" s="145" t="s">
        <v>9</v>
      </c>
    </row>
    <row r="95" spans="1:14" ht="24" x14ac:dyDescent="0.3">
      <c r="A95" s="2"/>
      <c r="B95" s="936"/>
      <c r="C95" s="972"/>
      <c r="D95" s="956"/>
      <c r="E95" s="956"/>
      <c r="F95" s="936"/>
      <c r="G95" s="145" t="s">
        <v>1056</v>
      </c>
      <c r="H95" s="136" t="s">
        <v>1057</v>
      </c>
      <c r="I95" s="135" t="s">
        <v>2425</v>
      </c>
      <c r="J95" s="136" t="s">
        <v>1058</v>
      </c>
      <c r="K95" s="128" t="s">
        <v>205</v>
      </c>
      <c r="L95" s="142" t="s">
        <v>1059</v>
      </c>
      <c r="M95" s="136" t="str">
        <f>VLOOKUP(L95,CódigosRetorno!$A$2:$B$2004,2,FALSE)</f>
        <v>El dato ingresado como atributo @schemeAgencyName es incorrecto.</v>
      </c>
      <c r="N95" s="145" t="s">
        <v>9</v>
      </c>
    </row>
    <row r="96" spans="1:14" ht="36" x14ac:dyDescent="0.3">
      <c r="A96" s="2"/>
      <c r="B96" s="936"/>
      <c r="C96" s="972"/>
      <c r="D96" s="956"/>
      <c r="E96" s="956"/>
      <c r="F96" s="936"/>
      <c r="G96" s="145" t="s">
        <v>1127</v>
      </c>
      <c r="H96" s="136" t="s">
        <v>1128</v>
      </c>
      <c r="I96" s="135" t="s">
        <v>2425</v>
      </c>
      <c r="J96" s="136" t="s">
        <v>1129</v>
      </c>
      <c r="K96" s="142" t="s">
        <v>205</v>
      </c>
      <c r="L96" s="144" t="s">
        <v>1130</v>
      </c>
      <c r="M96" s="136" t="str">
        <f>VLOOKUP(L96,CódigosRetorno!$A$2:$B$2004,2,FALSE)</f>
        <v>El dato ingresado como atributo @schemeURI es incorrecto.</v>
      </c>
      <c r="N96" s="145" t="s">
        <v>9</v>
      </c>
    </row>
    <row r="97" spans="1:14" ht="24" x14ac:dyDescent="0.3">
      <c r="A97" s="2"/>
      <c r="B97" s="936">
        <f>B84+1</f>
        <v>17</v>
      </c>
      <c r="C97" s="935" t="s">
        <v>1233</v>
      </c>
      <c r="D97" s="956" t="s">
        <v>62</v>
      </c>
      <c r="E97" s="956" t="s">
        <v>142</v>
      </c>
      <c r="F97" s="936" t="s">
        <v>202</v>
      </c>
      <c r="G97" s="956"/>
      <c r="H97" s="935" t="s">
        <v>1234</v>
      </c>
      <c r="I97" s="936">
        <v>1</v>
      </c>
      <c r="J97" s="136" t="s">
        <v>601</v>
      </c>
      <c r="K97" s="142" t="s">
        <v>6</v>
      </c>
      <c r="L97" s="144" t="s">
        <v>1235</v>
      </c>
      <c r="M97" s="136" t="str">
        <f>VLOOKUP(L97,CódigosRetorno!$A$2:$B$2004,2,FALSE)</f>
        <v>El XML no contiene el tag o no existe informacion de RegistrationName del receptor del documento</v>
      </c>
      <c r="N97" s="135" t="s">
        <v>9</v>
      </c>
    </row>
    <row r="98" spans="1:14" ht="48" x14ac:dyDescent="0.3">
      <c r="A98" s="2"/>
      <c r="B98" s="936"/>
      <c r="C98" s="935"/>
      <c r="D98" s="956"/>
      <c r="E98" s="956"/>
      <c r="F98" s="936"/>
      <c r="G98" s="956"/>
      <c r="H98" s="935"/>
      <c r="I98" s="936"/>
      <c r="J98" s="136" t="s">
        <v>1236</v>
      </c>
      <c r="K98" s="142" t="s">
        <v>6</v>
      </c>
      <c r="L98" s="144" t="s">
        <v>1237</v>
      </c>
      <c r="M98" s="136" t="str">
        <f>VLOOKUP(L98,CódigosRetorno!$A$2:$B$2004,2,FALSE)</f>
        <v>RegistrationName -  El dato ingresado no cumple con el estandar</v>
      </c>
      <c r="N98" s="135" t="s">
        <v>9</v>
      </c>
    </row>
    <row r="99" spans="1:14" ht="48" x14ac:dyDescent="0.3">
      <c r="A99" s="2"/>
      <c r="B99" s="956">
        <f>B97+1</f>
        <v>18</v>
      </c>
      <c r="C99" s="993" t="s">
        <v>2455</v>
      </c>
      <c r="D99" s="956" t="s">
        <v>62</v>
      </c>
      <c r="E99" s="956" t="s">
        <v>181</v>
      </c>
      <c r="F99" s="135" t="s">
        <v>1138</v>
      </c>
      <c r="G99" s="128"/>
      <c r="H99" s="136" t="s">
        <v>1239</v>
      </c>
      <c r="I99" s="135">
        <v>1</v>
      </c>
      <c r="J99" s="136" t="s">
        <v>183</v>
      </c>
      <c r="K99" s="128" t="s">
        <v>9</v>
      </c>
      <c r="L99" s="142" t="s">
        <v>9</v>
      </c>
      <c r="M99" s="136" t="str">
        <f>VLOOKUP(L99,CódigosRetorno!$A$2:$B$2004,2,FALSE)</f>
        <v>-</v>
      </c>
      <c r="N99" s="145" t="s">
        <v>9</v>
      </c>
    </row>
    <row r="100" spans="1:14" ht="36" x14ac:dyDescent="0.3">
      <c r="A100" s="2"/>
      <c r="B100" s="956"/>
      <c r="C100" s="993"/>
      <c r="D100" s="956"/>
      <c r="E100" s="956"/>
      <c r="F100" s="135" t="s">
        <v>1142</v>
      </c>
      <c r="G100" s="128"/>
      <c r="H100" s="136" t="s">
        <v>1240</v>
      </c>
      <c r="I100" s="135" t="s">
        <v>2425</v>
      </c>
      <c r="J100" s="136" t="s">
        <v>183</v>
      </c>
      <c r="K100" s="128" t="s">
        <v>9</v>
      </c>
      <c r="L100" s="142" t="s">
        <v>9</v>
      </c>
      <c r="M100" s="136" t="str">
        <f>VLOOKUP(L100,CódigosRetorno!$A$2:$B$2004,2,FALSE)</f>
        <v>-</v>
      </c>
      <c r="N100" s="145" t="s">
        <v>9</v>
      </c>
    </row>
    <row r="101" spans="1:14" ht="36" x14ac:dyDescent="0.3">
      <c r="A101" s="2"/>
      <c r="B101" s="956"/>
      <c r="C101" s="993"/>
      <c r="D101" s="956"/>
      <c r="E101" s="956"/>
      <c r="F101" s="135" t="s">
        <v>225</v>
      </c>
      <c r="G101" s="128"/>
      <c r="H101" s="136" t="s">
        <v>1241</v>
      </c>
      <c r="I101" s="135" t="s">
        <v>2425</v>
      </c>
      <c r="J101" s="136" t="s">
        <v>183</v>
      </c>
      <c r="K101" s="128" t="s">
        <v>9</v>
      </c>
      <c r="L101" s="142" t="s">
        <v>9</v>
      </c>
      <c r="M101" s="136" t="str">
        <f>VLOOKUP(L101,CódigosRetorno!$A$2:$B$2004,2,FALSE)</f>
        <v>-</v>
      </c>
      <c r="N101" s="145" t="s">
        <v>9</v>
      </c>
    </row>
    <row r="102" spans="1:14" ht="36" x14ac:dyDescent="0.3">
      <c r="A102" s="2"/>
      <c r="B102" s="956"/>
      <c r="C102" s="993"/>
      <c r="D102" s="956"/>
      <c r="E102" s="956"/>
      <c r="F102" s="135" t="s">
        <v>213</v>
      </c>
      <c r="G102" s="128" t="s">
        <v>214</v>
      </c>
      <c r="H102" s="136" t="s">
        <v>1242</v>
      </c>
      <c r="I102" s="135">
        <v>1</v>
      </c>
      <c r="J102" s="136" t="s">
        <v>183</v>
      </c>
      <c r="K102" s="128" t="s">
        <v>9</v>
      </c>
      <c r="L102" s="142" t="s">
        <v>9</v>
      </c>
      <c r="M102" s="136" t="str">
        <f>VLOOKUP(L102,CódigosRetorno!$A$2:$B$2004,2,FALSE)</f>
        <v>-</v>
      </c>
      <c r="N102" s="135" t="s">
        <v>1151</v>
      </c>
    </row>
    <row r="103" spans="1:14" x14ac:dyDescent="0.3">
      <c r="A103" s="2"/>
      <c r="B103" s="956"/>
      <c r="C103" s="993"/>
      <c r="D103" s="956"/>
      <c r="E103" s="956"/>
      <c r="F103" s="936"/>
      <c r="G103" s="135" t="s">
        <v>1152</v>
      </c>
      <c r="H103" s="92" t="s">
        <v>1057</v>
      </c>
      <c r="I103" s="135" t="s">
        <v>2425</v>
      </c>
      <c r="J103" s="136" t="s">
        <v>183</v>
      </c>
      <c r="K103" s="128" t="s">
        <v>9</v>
      </c>
      <c r="L103" s="142" t="s">
        <v>9</v>
      </c>
      <c r="M103" s="136" t="str">
        <f>VLOOKUP(L103,CódigosRetorno!$A$2:$B$2004,2,FALSE)</f>
        <v>-</v>
      </c>
      <c r="N103" s="135" t="s">
        <v>9</v>
      </c>
    </row>
    <row r="104" spans="1:14" x14ac:dyDescent="0.3">
      <c r="A104" s="2"/>
      <c r="B104" s="956"/>
      <c r="C104" s="993"/>
      <c r="D104" s="956"/>
      <c r="E104" s="956"/>
      <c r="F104" s="936"/>
      <c r="G104" s="135" t="s">
        <v>1154</v>
      </c>
      <c r="H104" s="92" t="s">
        <v>1124</v>
      </c>
      <c r="I104" s="135" t="s">
        <v>2425</v>
      </c>
      <c r="J104" s="136" t="s">
        <v>183</v>
      </c>
      <c r="K104" s="128" t="s">
        <v>9</v>
      </c>
      <c r="L104" s="142" t="s">
        <v>9</v>
      </c>
      <c r="M104" s="136" t="str">
        <f>VLOOKUP(L104,CódigosRetorno!$A$2:$B$2004,2,FALSE)</f>
        <v>-</v>
      </c>
      <c r="N104" s="145" t="s">
        <v>9</v>
      </c>
    </row>
    <row r="105" spans="1:14" ht="36" x14ac:dyDescent="0.3">
      <c r="A105" s="2"/>
      <c r="B105" s="956"/>
      <c r="C105" s="993"/>
      <c r="D105" s="956"/>
      <c r="E105" s="956"/>
      <c r="F105" s="135" t="s">
        <v>225</v>
      </c>
      <c r="G105" s="128"/>
      <c r="H105" s="136" t="s">
        <v>1243</v>
      </c>
      <c r="I105" s="135" t="s">
        <v>2425</v>
      </c>
      <c r="J105" s="136" t="s">
        <v>183</v>
      </c>
      <c r="K105" s="128" t="s">
        <v>9</v>
      </c>
      <c r="L105" s="142" t="s">
        <v>9</v>
      </c>
      <c r="M105" s="136" t="str">
        <f>VLOOKUP(L105,CódigosRetorno!$A$2:$B$2004,2,FALSE)</f>
        <v>-</v>
      </c>
      <c r="N105" s="145" t="s">
        <v>9</v>
      </c>
    </row>
    <row r="106" spans="1:14" ht="36" x14ac:dyDescent="0.3">
      <c r="A106" s="2"/>
      <c r="B106" s="956"/>
      <c r="C106" s="993"/>
      <c r="D106" s="956"/>
      <c r="E106" s="956"/>
      <c r="F106" s="135" t="s">
        <v>225</v>
      </c>
      <c r="G106" s="128"/>
      <c r="H106" s="136" t="s">
        <v>1244</v>
      </c>
      <c r="I106" s="135" t="s">
        <v>2425</v>
      </c>
      <c r="J106" s="136" t="s">
        <v>183</v>
      </c>
      <c r="K106" s="128" t="s">
        <v>9</v>
      </c>
      <c r="L106" s="142" t="s">
        <v>9</v>
      </c>
      <c r="M106" s="136" t="str">
        <f>VLOOKUP(L106,CódigosRetorno!$A$2:$B$2004,2,FALSE)</f>
        <v>-</v>
      </c>
      <c r="N106" s="145" t="s">
        <v>9</v>
      </c>
    </row>
    <row r="107" spans="1:14" ht="36" x14ac:dyDescent="0.3">
      <c r="A107" s="2"/>
      <c r="B107" s="956"/>
      <c r="C107" s="993"/>
      <c r="D107" s="956"/>
      <c r="E107" s="956"/>
      <c r="F107" s="135" t="s">
        <v>327</v>
      </c>
      <c r="G107" s="128" t="s">
        <v>240</v>
      </c>
      <c r="H107" s="136" t="s">
        <v>1245</v>
      </c>
      <c r="I107" s="135">
        <v>1</v>
      </c>
      <c r="J107" s="136" t="s">
        <v>183</v>
      </c>
      <c r="K107" s="128" t="s">
        <v>9</v>
      </c>
      <c r="L107" s="142" t="s">
        <v>9</v>
      </c>
      <c r="M107" s="136" t="str">
        <f>VLOOKUP(L107,CódigosRetorno!$A$2:$B$2004,2,FALSE)</f>
        <v>-</v>
      </c>
      <c r="N107" s="135" t="s">
        <v>1164</v>
      </c>
    </row>
    <row r="108" spans="1:14" x14ac:dyDescent="0.3">
      <c r="A108" s="2"/>
      <c r="B108" s="956"/>
      <c r="C108" s="993"/>
      <c r="D108" s="956"/>
      <c r="E108" s="956"/>
      <c r="F108" s="936"/>
      <c r="G108" s="145" t="s">
        <v>1165</v>
      </c>
      <c r="H108" s="136" t="s">
        <v>1094</v>
      </c>
      <c r="I108" s="135" t="s">
        <v>2425</v>
      </c>
      <c r="J108" s="136" t="s">
        <v>183</v>
      </c>
      <c r="K108" s="128" t="s">
        <v>9</v>
      </c>
      <c r="L108" s="142" t="s">
        <v>9</v>
      </c>
      <c r="M108" s="136" t="str">
        <f>VLOOKUP(L108,CódigosRetorno!$A$2:$B$2004,2,FALSE)</f>
        <v>-</v>
      </c>
      <c r="N108" s="135" t="s">
        <v>9</v>
      </c>
    </row>
    <row r="109" spans="1:14" ht="48" x14ac:dyDescent="0.3">
      <c r="A109" s="2"/>
      <c r="B109" s="956"/>
      <c r="C109" s="993"/>
      <c r="D109" s="956"/>
      <c r="E109" s="956"/>
      <c r="F109" s="936"/>
      <c r="G109" s="145" t="s">
        <v>1167</v>
      </c>
      <c r="H109" s="136" t="s">
        <v>1076</v>
      </c>
      <c r="I109" s="135" t="s">
        <v>2425</v>
      </c>
      <c r="J109" s="136" t="s">
        <v>183</v>
      </c>
      <c r="K109" s="128" t="s">
        <v>9</v>
      </c>
      <c r="L109" s="142" t="s">
        <v>9</v>
      </c>
      <c r="M109" s="136" t="str">
        <f>VLOOKUP(L109,CódigosRetorno!$A$2:$B$2004,2,FALSE)</f>
        <v>-</v>
      </c>
      <c r="N109" s="145" t="s">
        <v>9</v>
      </c>
    </row>
    <row r="110" spans="1:14" x14ac:dyDescent="0.3">
      <c r="A110" s="2"/>
      <c r="B110" s="956"/>
      <c r="C110" s="993"/>
      <c r="D110" s="956"/>
      <c r="E110" s="956"/>
      <c r="F110" s="936"/>
      <c r="G110" s="135" t="s">
        <v>1168</v>
      </c>
      <c r="H110" s="136" t="s">
        <v>1079</v>
      </c>
      <c r="I110" s="135" t="s">
        <v>2425</v>
      </c>
      <c r="J110" s="136" t="s">
        <v>183</v>
      </c>
      <c r="K110" s="128" t="s">
        <v>9</v>
      </c>
      <c r="L110" s="142" t="s">
        <v>9</v>
      </c>
      <c r="M110" s="136" t="str">
        <f>VLOOKUP(L110,CódigosRetorno!$A$2:$B$2004,2,FALSE)</f>
        <v>-</v>
      </c>
      <c r="N110" s="145" t="s">
        <v>9</v>
      </c>
    </row>
    <row r="111" spans="1:14" ht="48" x14ac:dyDescent="0.3">
      <c r="A111" s="2"/>
      <c r="B111" s="937">
        <f>B99+1</f>
        <v>19</v>
      </c>
      <c r="C111" s="939" t="s">
        <v>1246</v>
      </c>
      <c r="D111" s="953" t="s">
        <v>62</v>
      </c>
      <c r="E111" s="953" t="s">
        <v>181</v>
      </c>
      <c r="F111" s="135" t="s">
        <v>297</v>
      </c>
      <c r="G111" s="128"/>
      <c r="H111" s="136" t="s">
        <v>1247</v>
      </c>
      <c r="I111" s="135">
        <v>1</v>
      </c>
      <c r="J111" s="136" t="s">
        <v>183</v>
      </c>
      <c r="K111" s="142" t="s">
        <v>9</v>
      </c>
      <c r="L111" s="144" t="s">
        <v>9</v>
      </c>
      <c r="M111" s="136" t="str">
        <f>VLOOKUP(L111,CódigosRetorno!$A$2:$B$2004,2,FALSE)</f>
        <v>-</v>
      </c>
      <c r="N111" s="135" t="s">
        <v>9</v>
      </c>
    </row>
    <row r="112" spans="1:14" ht="48" x14ac:dyDescent="0.3">
      <c r="A112" s="2"/>
      <c r="B112" s="948"/>
      <c r="C112" s="949"/>
      <c r="D112" s="954"/>
      <c r="E112" s="954"/>
      <c r="F112" s="135" t="s">
        <v>1224</v>
      </c>
      <c r="G112" s="128" t="s">
        <v>195</v>
      </c>
      <c r="H112" s="136" t="s">
        <v>1248</v>
      </c>
      <c r="I112" s="135">
        <v>1</v>
      </c>
      <c r="J112" s="136" t="s">
        <v>183</v>
      </c>
      <c r="K112" s="142" t="s">
        <v>9</v>
      </c>
      <c r="L112" s="144" t="s">
        <v>9</v>
      </c>
      <c r="M112" s="136" t="str">
        <f>VLOOKUP(L112,CódigosRetorno!$A$2:$B$2004,2,FALSE)</f>
        <v>-</v>
      </c>
      <c r="N112" s="145" t="s">
        <v>9</v>
      </c>
    </row>
    <row r="113" spans="1:14" ht="24" x14ac:dyDescent="0.3">
      <c r="A113" s="2"/>
      <c r="B113" s="948"/>
      <c r="C113" s="949"/>
      <c r="D113" s="954"/>
      <c r="E113" s="954"/>
      <c r="F113" s="937"/>
      <c r="G113" s="145" t="s">
        <v>1123</v>
      </c>
      <c r="H113" s="136" t="s">
        <v>1124</v>
      </c>
      <c r="I113" s="135" t="s">
        <v>2425</v>
      </c>
      <c r="J113" s="136" t="s">
        <v>183</v>
      </c>
      <c r="K113" s="128" t="s">
        <v>9</v>
      </c>
      <c r="L113" s="142" t="s">
        <v>9</v>
      </c>
      <c r="M113" s="136" t="str">
        <f>VLOOKUP(L113,CódigosRetorno!$A$2:$B$2004,2,FALSE)</f>
        <v>-</v>
      </c>
      <c r="N113" s="145" t="s">
        <v>9</v>
      </c>
    </row>
    <row r="114" spans="1:14" x14ac:dyDescent="0.3">
      <c r="A114" s="2"/>
      <c r="B114" s="948"/>
      <c r="C114" s="949"/>
      <c r="D114" s="954"/>
      <c r="E114" s="954"/>
      <c r="F114" s="948"/>
      <c r="G114" s="145" t="s">
        <v>1056</v>
      </c>
      <c r="H114" s="136" t="s">
        <v>1057</v>
      </c>
      <c r="I114" s="135" t="s">
        <v>2425</v>
      </c>
      <c r="J114" s="136" t="s">
        <v>183</v>
      </c>
      <c r="K114" s="128" t="s">
        <v>9</v>
      </c>
      <c r="L114" s="142" t="s">
        <v>9</v>
      </c>
      <c r="M114" s="136" t="str">
        <f>VLOOKUP(L114,CódigosRetorno!$A$2:$B$2004,2,FALSE)</f>
        <v>-</v>
      </c>
      <c r="N114" s="145" t="s">
        <v>9</v>
      </c>
    </row>
    <row r="115" spans="1:14" ht="36" x14ac:dyDescent="0.3">
      <c r="A115" s="2"/>
      <c r="B115" s="948"/>
      <c r="C115" s="949"/>
      <c r="D115" s="954"/>
      <c r="E115" s="954"/>
      <c r="F115" s="938"/>
      <c r="G115" s="145" t="s">
        <v>1127</v>
      </c>
      <c r="H115" s="136" t="s">
        <v>1128</v>
      </c>
      <c r="I115" s="135" t="s">
        <v>2425</v>
      </c>
      <c r="J115" s="136" t="s">
        <v>183</v>
      </c>
      <c r="K115" s="142" t="s">
        <v>9</v>
      </c>
      <c r="L115" s="144" t="s">
        <v>9</v>
      </c>
      <c r="M115" s="136" t="str">
        <f>VLOOKUP(L115,CódigosRetorno!$A$2:$B$2004,2,FALSE)</f>
        <v>-</v>
      </c>
      <c r="N115" s="145" t="s">
        <v>9</v>
      </c>
    </row>
    <row r="116" spans="1:14" ht="48" x14ac:dyDescent="0.3">
      <c r="A116" s="2"/>
      <c r="B116" s="938"/>
      <c r="C116" s="940"/>
      <c r="D116" s="955"/>
      <c r="E116" s="955"/>
      <c r="F116" s="135" t="s">
        <v>202</v>
      </c>
      <c r="G116" s="128"/>
      <c r="H116" s="136" t="s">
        <v>1249</v>
      </c>
      <c r="I116" s="135">
        <v>1</v>
      </c>
      <c r="J116" s="136" t="s">
        <v>183</v>
      </c>
      <c r="K116" s="142" t="s">
        <v>9</v>
      </c>
      <c r="L116" s="144" t="s">
        <v>9</v>
      </c>
      <c r="M116" s="136" t="str">
        <f>VLOOKUP(L116,CódigosRetorno!$A$2:$B$2004,2,FALSE)</f>
        <v>-</v>
      </c>
      <c r="N116" s="135" t="s">
        <v>9</v>
      </c>
    </row>
    <row r="117" spans="1:14" ht="48" x14ac:dyDescent="0.3">
      <c r="A117" s="2"/>
      <c r="B117" s="956">
        <f>B111+1</f>
        <v>20</v>
      </c>
      <c r="C117" s="1027" t="s">
        <v>2456</v>
      </c>
      <c r="D117" s="1030" t="s">
        <v>62</v>
      </c>
      <c r="E117" s="1030" t="s">
        <v>181</v>
      </c>
      <c r="F117" s="72" t="s">
        <v>1138</v>
      </c>
      <c r="G117" s="139"/>
      <c r="H117" s="74" t="s">
        <v>2457</v>
      </c>
      <c r="I117" s="135"/>
      <c r="J117" s="136" t="s">
        <v>183</v>
      </c>
      <c r="K117" s="142" t="s">
        <v>9</v>
      </c>
      <c r="L117" s="144" t="s">
        <v>9</v>
      </c>
      <c r="M117" s="136" t="str">
        <f>VLOOKUP(L117,CódigosRetorno!$A$2:$B$2004,2,FALSE)</f>
        <v>-</v>
      </c>
      <c r="N117" s="135" t="s">
        <v>9</v>
      </c>
    </row>
    <row r="118" spans="1:14" ht="36" x14ac:dyDescent="0.3">
      <c r="A118" s="2"/>
      <c r="B118" s="956"/>
      <c r="C118" s="1029"/>
      <c r="D118" s="1030"/>
      <c r="E118" s="1030"/>
      <c r="F118" s="72" t="s">
        <v>1142</v>
      </c>
      <c r="G118" s="139"/>
      <c r="H118" s="74" t="s">
        <v>2458</v>
      </c>
      <c r="I118" s="135"/>
      <c r="J118" s="136" t="s">
        <v>183</v>
      </c>
      <c r="K118" s="142" t="s">
        <v>9</v>
      </c>
      <c r="L118" s="144" t="s">
        <v>9</v>
      </c>
      <c r="M118" s="136" t="str">
        <f>VLOOKUP(L118,CódigosRetorno!$A$2:$B$2004,2,FALSE)</f>
        <v>-</v>
      </c>
      <c r="N118" s="135" t="s">
        <v>9</v>
      </c>
    </row>
    <row r="119" spans="1:14" ht="36" x14ac:dyDescent="0.3">
      <c r="A119" s="2"/>
      <c r="B119" s="956"/>
      <c r="C119" s="1029"/>
      <c r="D119" s="1030"/>
      <c r="E119" s="1030"/>
      <c r="F119" s="72" t="s">
        <v>225</v>
      </c>
      <c r="G119" s="139"/>
      <c r="H119" s="74" t="s">
        <v>2459</v>
      </c>
      <c r="I119" s="135"/>
      <c r="J119" s="136" t="s">
        <v>183</v>
      </c>
      <c r="K119" s="142" t="s">
        <v>9</v>
      </c>
      <c r="L119" s="144" t="s">
        <v>9</v>
      </c>
      <c r="M119" s="136" t="str">
        <f>VLOOKUP(L119,CódigosRetorno!$A$2:$B$2004,2,FALSE)</f>
        <v>-</v>
      </c>
      <c r="N119" s="135" t="s">
        <v>9</v>
      </c>
    </row>
    <row r="120" spans="1:14" ht="36" x14ac:dyDescent="0.3">
      <c r="A120" s="2"/>
      <c r="B120" s="956"/>
      <c r="C120" s="1029"/>
      <c r="D120" s="1030"/>
      <c r="E120" s="1030"/>
      <c r="F120" s="72" t="s">
        <v>213</v>
      </c>
      <c r="G120" s="139" t="s">
        <v>214</v>
      </c>
      <c r="H120" s="74" t="s">
        <v>2460</v>
      </c>
      <c r="I120" s="135"/>
      <c r="J120" s="136" t="s">
        <v>183</v>
      </c>
      <c r="K120" s="142" t="s">
        <v>9</v>
      </c>
      <c r="L120" s="144" t="s">
        <v>9</v>
      </c>
      <c r="M120" s="136" t="str">
        <f>VLOOKUP(L120,CódigosRetorno!$A$2:$B$2004,2,FALSE)</f>
        <v>-</v>
      </c>
      <c r="N120" s="135" t="s">
        <v>9</v>
      </c>
    </row>
    <row r="121" spans="1:14" x14ac:dyDescent="0.3">
      <c r="A121" s="2"/>
      <c r="B121" s="956"/>
      <c r="C121" s="1029"/>
      <c r="D121" s="1030"/>
      <c r="E121" s="1030"/>
      <c r="F121" s="1031"/>
      <c r="G121" s="72" t="s">
        <v>1152</v>
      </c>
      <c r="H121" s="391" t="s">
        <v>1057</v>
      </c>
      <c r="I121" s="135"/>
      <c r="J121" s="136" t="s">
        <v>183</v>
      </c>
      <c r="K121" s="142" t="s">
        <v>9</v>
      </c>
      <c r="L121" s="144" t="s">
        <v>9</v>
      </c>
      <c r="M121" s="136" t="str">
        <f>VLOOKUP(L121,CódigosRetorno!$A$2:$B$2004,2,FALSE)</f>
        <v>-</v>
      </c>
      <c r="N121" s="135" t="s">
        <v>9</v>
      </c>
    </row>
    <row r="122" spans="1:14" x14ac:dyDescent="0.3">
      <c r="A122" s="2"/>
      <c r="B122" s="956"/>
      <c r="C122" s="1029"/>
      <c r="D122" s="1030"/>
      <c r="E122" s="1030"/>
      <c r="F122" s="1031"/>
      <c r="G122" s="72" t="s">
        <v>1154</v>
      </c>
      <c r="H122" s="391" t="s">
        <v>1124</v>
      </c>
      <c r="I122" s="135"/>
      <c r="J122" s="136" t="s">
        <v>183</v>
      </c>
      <c r="K122" s="142" t="s">
        <v>9</v>
      </c>
      <c r="L122" s="144" t="s">
        <v>9</v>
      </c>
      <c r="M122" s="136" t="str">
        <f>VLOOKUP(L122,CódigosRetorno!$A$2:$B$2004,2,FALSE)</f>
        <v>-</v>
      </c>
      <c r="N122" s="135" t="s">
        <v>9</v>
      </c>
    </row>
    <row r="123" spans="1:14" ht="36" x14ac:dyDescent="0.3">
      <c r="A123" s="2"/>
      <c r="B123" s="956"/>
      <c r="C123" s="1029"/>
      <c r="D123" s="1030"/>
      <c r="E123" s="1030"/>
      <c r="F123" s="72" t="s">
        <v>225</v>
      </c>
      <c r="G123" s="139"/>
      <c r="H123" s="74" t="s">
        <v>2461</v>
      </c>
      <c r="I123" s="135"/>
      <c r="J123" s="136" t="s">
        <v>183</v>
      </c>
      <c r="K123" s="142" t="s">
        <v>9</v>
      </c>
      <c r="L123" s="144" t="s">
        <v>9</v>
      </c>
      <c r="M123" s="136" t="str">
        <f>VLOOKUP(L123,CódigosRetorno!$A$2:$B$2004,2,FALSE)</f>
        <v>-</v>
      </c>
      <c r="N123" s="135" t="s">
        <v>9</v>
      </c>
    </row>
    <row r="124" spans="1:14" ht="36" x14ac:dyDescent="0.3">
      <c r="A124" s="2"/>
      <c r="B124" s="956"/>
      <c r="C124" s="1029"/>
      <c r="D124" s="1030"/>
      <c r="E124" s="1030"/>
      <c r="F124" s="72" t="s">
        <v>225</v>
      </c>
      <c r="G124" s="139"/>
      <c r="H124" s="74" t="s">
        <v>2462</v>
      </c>
      <c r="I124" s="135"/>
      <c r="J124" s="136" t="s">
        <v>183</v>
      </c>
      <c r="K124" s="142" t="s">
        <v>9</v>
      </c>
      <c r="L124" s="144" t="s">
        <v>9</v>
      </c>
      <c r="M124" s="136" t="str">
        <f>VLOOKUP(L124,CódigosRetorno!$A$2:$B$2004,2,FALSE)</f>
        <v>-</v>
      </c>
      <c r="N124" s="135" t="s">
        <v>9</v>
      </c>
    </row>
    <row r="125" spans="1:14" ht="36" x14ac:dyDescent="0.3">
      <c r="A125" s="2"/>
      <c r="B125" s="956"/>
      <c r="C125" s="1029"/>
      <c r="D125" s="1030"/>
      <c r="E125" s="1030"/>
      <c r="F125" s="72" t="s">
        <v>327</v>
      </c>
      <c r="G125" s="139" t="s">
        <v>240</v>
      </c>
      <c r="H125" s="74" t="s">
        <v>2463</v>
      </c>
      <c r="I125" s="135"/>
      <c r="J125" s="136" t="s">
        <v>183</v>
      </c>
      <c r="K125" s="142" t="s">
        <v>9</v>
      </c>
      <c r="L125" s="144" t="s">
        <v>9</v>
      </c>
      <c r="M125" s="136" t="str">
        <f>VLOOKUP(L125,CódigosRetorno!$A$2:$B$2004,2,FALSE)</f>
        <v>-</v>
      </c>
      <c r="N125" s="135" t="s">
        <v>9</v>
      </c>
    </row>
    <row r="126" spans="1:14" x14ac:dyDescent="0.3">
      <c r="A126" s="2"/>
      <c r="B126" s="956"/>
      <c r="C126" s="1029"/>
      <c r="D126" s="1030"/>
      <c r="E126" s="1030"/>
      <c r="F126" s="1031"/>
      <c r="G126" s="461" t="s">
        <v>1165</v>
      </c>
      <c r="H126" s="74" t="s">
        <v>1094</v>
      </c>
      <c r="I126" s="135"/>
      <c r="J126" s="136" t="s">
        <v>183</v>
      </c>
      <c r="K126" s="142" t="s">
        <v>9</v>
      </c>
      <c r="L126" s="144" t="s">
        <v>9</v>
      </c>
      <c r="M126" s="136" t="str">
        <f>VLOOKUP(L126,CódigosRetorno!$A$2:$B$2004,2,FALSE)</f>
        <v>-</v>
      </c>
      <c r="N126" s="135" t="s">
        <v>9</v>
      </c>
    </row>
    <row r="127" spans="1:14" ht="48" x14ac:dyDescent="0.3">
      <c r="A127" s="2"/>
      <c r="B127" s="956"/>
      <c r="C127" s="1029"/>
      <c r="D127" s="1030"/>
      <c r="E127" s="1030"/>
      <c r="F127" s="1031"/>
      <c r="G127" s="461" t="s">
        <v>1167</v>
      </c>
      <c r="H127" s="74" t="s">
        <v>1076</v>
      </c>
      <c r="I127" s="135"/>
      <c r="J127" s="136" t="s">
        <v>183</v>
      </c>
      <c r="K127" s="142" t="s">
        <v>9</v>
      </c>
      <c r="L127" s="144" t="s">
        <v>9</v>
      </c>
      <c r="M127" s="136" t="str">
        <f>VLOOKUP(L127,CódigosRetorno!$A$2:$B$2004,2,FALSE)</f>
        <v>-</v>
      </c>
      <c r="N127" s="135" t="s">
        <v>9</v>
      </c>
    </row>
    <row r="128" spans="1:14" x14ac:dyDescent="0.3">
      <c r="A128" s="2"/>
      <c r="B128" s="956"/>
      <c r="C128" s="1029"/>
      <c r="D128" s="1030"/>
      <c r="E128" s="1030"/>
      <c r="F128" s="1031"/>
      <c r="G128" s="72" t="s">
        <v>1168</v>
      </c>
      <c r="H128" s="74" t="s">
        <v>1079</v>
      </c>
      <c r="I128" s="135"/>
      <c r="J128" s="136" t="s">
        <v>183</v>
      </c>
      <c r="K128" s="142" t="s">
        <v>9</v>
      </c>
      <c r="L128" s="144" t="s">
        <v>9</v>
      </c>
      <c r="M128" s="136" t="str">
        <f>VLOOKUP(L128,CódigosRetorno!$A$2:$B$2004,2,FALSE)</f>
        <v>-</v>
      </c>
      <c r="N128" s="135" t="s">
        <v>9</v>
      </c>
    </row>
    <row r="129" spans="1:14" ht="24" x14ac:dyDescent="0.3">
      <c r="A129" s="2"/>
      <c r="B129" s="937">
        <v>21</v>
      </c>
      <c r="C129" s="939" t="s">
        <v>2464</v>
      </c>
      <c r="D129" s="953" t="s">
        <v>62</v>
      </c>
      <c r="E129" s="953" t="s">
        <v>181</v>
      </c>
      <c r="F129" s="135" t="s">
        <v>711</v>
      </c>
      <c r="G129" s="128"/>
      <c r="H129" s="136" t="s">
        <v>2465</v>
      </c>
      <c r="I129" s="135"/>
      <c r="J129" s="136" t="s">
        <v>183</v>
      </c>
      <c r="K129" s="142" t="s">
        <v>9</v>
      </c>
      <c r="L129" s="144" t="s">
        <v>9</v>
      </c>
      <c r="M129" s="136" t="str">
        <f>VLOOKUP(L129,CódigosRetorno!$A$2:$B$2004,2,FALSE)</f>
        <v>-</v>
      </c>
      <c r="N129" s="135" t="s">
        <v>9</v>
      </c>
    </row>
    <row r="130" spans="1:14" ht="36" x14ac:dyDescent="0.3">
      <c r="A130" s="2"/>
      <c r="B130" s="938"/>
      <c r="C130" s="940"/>
      <c r="D130" s="955"/>
      <c r="E130" s="955"/>
      <c r="F130" s="135" t="s">
        <v>1224</v>
      </c>
      <c r="G130" s="128" t="s">
        <v>2466</v>
      </c>
      <c r="H130" s="136" t="s">
        <v>2467</v>
      </c>
      <c r="I130" s="135"/>
      <c r="J130" s="136" t="s">
        <v>183</v>
      </c>
      <c r="K130" s="142" t="s">
        <v>9</v>
      </c>
      <c r="L130" s="144" t="s">
        <v>9</v>
      </c>
      <c r="M130" s="136" t="str">
        <f>VLOOKUP(L130,CódigosRetorno!$A$2:$B$2004,2,FALSE)</f>
        <v>-</v>
      </c>
      <c r="N130" s="135" t="s">
        <v>9</v>
      </c>
    </row>
    <row r="131" spans="1:14" x14ac:dyDescent="0.3">
      <c r="A131" s="226"/>
      <c r="B131" s="167" t="s">
        <v>2468</v>
      </c>
      <c r="C131" s="168"/>
      <c r="D131" s="162"/>
      <c r="E131" s="161" t="s">
        <v>9</v>
      </c>
      <c r="F131" s="162" t="s">
        <v>9</v>
      </c>
      <c r="G131" s="162" t="s">
        <v>9</v>
      </c>
      <c r="H131" s="163" t="s">
        <v>9</v>
      </c>
      <c r="I131" s="162"/>
      <c r="J131" s="159" t="s">
        <v>9</v>
      </c>
      <c r="K131" s="164" t="s">
        <v>9</v>
      </c>
      <c r="L131" s="165" t="s">
        <v>9</v>
      </c>
      <c r="M131" s="159" t="str">
        <f>VLOOKUP(L131,CódigosRetorno!$A$2:$B$2004,2,FALSE)</f>
        <v>-</v>
      </c>
      <c r="N131" s="166" t="s">
        <v>9</v>
      </c>
    </row>
    <row r="132" spans="1:14" ht="84" x14ac:dyDescent="0.3">
      <c r="A132" s="226"/>
      <c r="B132" s="936">
        <f>B129+1</f>
        <v>22</v>
      </c>
      <c r="C132" s="972" t="s">
        <v>2469</v>
      </c>
      <c r="D132" s="956" t="s">
        <v>62</v>
      </c>
      <c r="E132" s="956" t="s">
        <v>181</v>
      </c>
      <c r="F132" s="936" t="s">
        <v>225</v>
      </c>
      <c r="G132" s="956"/>
      <c r="H132" s="935" t="s">
        <v>1256</v>
      </c>
      <c r="I132" s="936">
        <v>1</v>
      </c>
      <c r="J132" s="138" t="s">
        <v>1257</v>
      </c>
      <c r="K132" s="135" t="s">
        <v>205</v>
      </c>
      <c r="L132" s="135" t="s">
        <v>1258</v>
      </c>
      <c r="M132" s="136" t="str">
        <f>VLOOKUP(L132,CódigosRetorno!$A$2:$B$2004,2,FALSE)</f>
        <v>El ID de las guias debe tener informacion de la SERIE-NUMERO de guia.</v>
      </c>
      <c r="N132" s="135" t="s">
        <v>9</v>
      </c>
    </row>
    <row r="133" spans="1:14" ht="24" x14ac:dyDescent="0.3">
      <c r="A133" s="2"/>
      <c r="B133" s="936"/>
      <c r="C133" s="972"/>
      <c r="D133" s="956"/>
      <c r="E133" s="956"/>
      <c r="F133" s="936"/>
      <c r="G133" s="956"/>
      <c r="H133" s="935"/>
      <c r="I133" s="936"/>
      <c r="J133" s="138" t="s">
        <v>1259</v>
      </c>
      <c r="K133" s="142" t="s">
        <v>6</v>
      </c>
      <c r="L133" s="144" t="s">
        <v>1260</v>
      </c>
      <c r="M133" s="136" t="str">
        <f>VLOOKUP(L133,CódigosRetorno!$A$2:$B$2004,2,FALSE)</f>
        <v>El comprobante contiene un tipo y número de Guía de Remisión repetido</v>
      </c>
      <c r="N133" s="135" t="s">
        <v>9</v>
      </c>
    </row>
    <row r="134" spans="1:14" ht="24" x14ac:dyDescent="0.3">
      <c r="A134" s="2"/>
      <c r="B134" s="936"/>
      <c r="C134" s="972"/>
      <c r="D134" s="956"/>
      <c r="E134" s="956"/>
      <c r="F134" s="135" t="s">
        <v>327</v>
      </c>
      <c r="G134" s="128" t="s">
        <v>328</v>
      </c>
      <c r="H134" s="136" t="s">
        <v>2470</v>
      </c>
      <c r="I134" s="135">
        <v>1</v>
      </c>
      <c r="J134" s="136" t="s">
        <v>2471</v>
      </c>
      <c r="K134" s="142" t="s">
        <v>205</v>
      </c>
      <c r="L134" s="144" t="s">
        <v>1263</v>
      </c>
      <c r="M134" s="136" t="str">
        <f>VLOOKUP(L134,CódigosRetorno!$A$2:$B$2004,2,FALSE)</f>
        <v>El DocumentTypeCode de las guias debe ser 09 o 31</v>
      </c>
      <c r="N134" s="135" t="s">
        <v>9</v>
      </c>
    </row>
    <row r="135" spans="1:14" ht="24" x14ac:dyDescent="0.3">
      <c r="A135" s="2"/>
      <c r="B135" s="936"/>
      <c r="C135" s="972"/>
      <c r="D135" s="956"/>
      <c r="E135" s="956"/>
      <c r="F135" s="936"/>
      <c r="G135" s="135" t="s">
        <v>1056</v>
      </c>
      <c r="H135" s="136" t="s">
        <v>1076</v>
      </c>
      <c r="I135" s="135" t="s">
        <v>2425</v>
      </c>
      <c r="J135" s="136" t="s">
        <v>1058</v>
      </c>
      <c r="K135" s="128" t="s">
        <v>205</v>
      </c>
      <c r="L135" s="142" t="s">
        <v>1077</v>
      </c>
      <c r="M135" s="136" t="str">
        <f>VLOOKUP(L135,CódigosRetorno!$A$2:$B$2004,2,FALSE)</f>
        <v>El dato ingresado como atributo @listAgencyName es incorrecto.</v>
      </c>
      <c r="N135" s="145" t="s">
        <v>9</v>
      </c>
    </row>
    <row r="136" spans="1:14" ht="24" x14ac:dyDescent="0.3">
      <c r="A136" s="2"/>
      <c r="B136" s="936"/>
      <c r="C136" s="972"/>
      <c r="D136" s="956"/>
      <c r="E136" s="956"/>
      <c r="F136" s="936"/>
      <c r="G136" s="135" t="s">
        <v>1078</v>
      </c>
      <c r="H136" s="136" t="s">
        <v>1079</v>
      </c>
      <c r="I136" s="135" t="s">
        <v>2425</v>
      </c>
      <c r="J136" s="136" t="s">
        <v>1080</v>
      </c>
      <c r="K136" s="142" t="s">
        <v>205</v>
      </c>
      <c r="L136" s="144" t="s">
        <v>1081</v>
      </c>
      <c r="M136" s="136" t="str">
        <f>VLOOKUP(L136,CódigosRetorno!$A$2:$B$2004,2,FALSE)</f>
        <v>El dato ingresado como atributo @listName es incorrecto.</v>
      </c>
      <c r="N136" s="145" t="s">
        <v>9</v>
      </c>
    </row>
    <row r="137" spans="1:14" ht="36" x14ac:dyDescent="0.3">
      <c r="A137" s="2"/>
      <c r="B137" s="936"/>
      <c r="C137" s="972"/>
      <c r="D137" s="956"/>
      <c r="E137" s="956"/>
      <c r="F137" s="936"/>
      <c r="G137" s="135" t="s">
        <v>1082</v>
      </c>
      <c r="H137" s="136" t="s">
        <v>1083</v>
      </c>
      <c r="I137" s="135" t="s">
        <v>2425</v>
      </c>
      <c r="J137" s="136" t="s">
        <v>1084</v>
      </c>
      <c r="K137" s="142" t="s">
        <v>205</v>
      </c>
      <c r="L137" s="144" t="s">
        <v>1085</v>
      </c>
      <c r="M137" s="136" t="str">
        <f>VLOOKUP(L137,CódigosRetorno!$A$2:$B$2004,2,FALSE)</f>
        <v>El dato ingresado como atributo @listURI es incorrecto.</v>
      </c>
      <c r="N137" s="145" t="s">
        <v>9</v>
      </c>
    </row>
    <row r="138" spans="1:14" ht="48" x14ac:dyDescent="0.3">
      <c r="A138" s="2"/>
      <c r="B138" s="936">
        <f>B132+1</f>
        <v>23</v>
      </c>
      <c r="C138" s="972" t="s">
        <v>2472</v>
      </c>
      <c r="D138" s="956" t="s">
        <v>62</v>
      </c>
      <c r="E138" s="956" t="s">
        <v>181</v>
      </c>
      <c r="F138" s="936" t="s">
        <v>225</v>
      </c>
      <c r="G138" s="956"/>
      <c r="H138" s="935" t="s">
        <v>2473</v>
      </c>
      <c r="I138" s="936">
        <v>1</v>
      </c>
      <c r="J138" s="136" t="s">
        <v>1267</v>
      </c>
      <c r="K138" s="142" t="s">
        <v>205</v>
      </c>
      <c r="L138" s="144" t="s">
        <v>1268</v>
      </c>
      <c r="M138" s="136" t="str">
        <f>VLOOKUP(L138,CódigosRetorno!$A$2:$B$2004,2,FALSE)</f>
        <v>El ID de los documentos relacionados no cumplen con el estandar.</v>
      </c>
      <c r="N138" s="135" t="s">
        <v>9</v>
      </c>
    </row>
    <row r="139" spans="1:14" ht="24" x14ac:dyDescent="0.3">
      <c r="A139" s="2"/>
      <c r="B139" s="936"/>
      <c r="C139" s="972"/>
      <c r="D139" s="956"/>
      <c r="E139" s="956"/>
      <c r="F139" s="936"/>
      <c r="G139" s="956"/>
      <c r="H139" s="935"/>
      <c r="I139" s="936"/>
      <c r="J139" s="138" t="s">
        <v>1269</v>
      </c>
      <c r="K139" s="142" t="s">
        <v>6</v>
      </c>
      <c r="L139" s="144" t="s">
        <v>1270</v>
      </c>
      <c r="M139" s="136" t="str">
        <f>VLOOKUP(L139,CódigosRetorno!$A$2:$B$2004,2,FALSE)</f>
        <v>El comprobante contiene un tipo y número de Documento Relacionado repetido</v>
      </c>
      <c r="N139" s="135" t="s">
        <v>9</v>
      </c>
    </row>
    <row r="140" spans="1:14" ht="36" x14ac:dyDescent="0.3">
      <c r="A140" s="2"/>
      <c r="B140" s="936"/>
      <c r="C140" s="972"/>
      <c r="D140" s="956"/>
      <c r="E140" s="956"/>
      <c r="F140" s="135" t="s">
        <v>327</v>
      </c>
      <c r="G140" s="128" t="s">
        <v>1271</v>
      </c>
      <c r="H140" s="136" t="s">
        <v>1272</v>
      </c>
      <c r="I140" s="135">
        <v>1</v>
      </c>
      <c r="J140" s="136" t="s">
        <v>2474</v>
      </c>
      <c r="K140" s="142" t="s">
        <v>205</v>
      </c>
      <c r="L140" s="144" t="s">
        <v>1274</v>
      </c>
      <c r="M140" s="136" t="str">
        <f>VLOOKUP(L140,CódigosRetorno!$A$2:$B$2004,2,FALSE)</f>
        <v>El DocumentTypeCode de Otros documentos relacionados tiene valores incorrectos.</v>
      </c>
      <c r="N140" s="135" t="s">
        <v>9</v>
      </c>
    </row>
    <row r="141" spans="1:14" ht="24" x14ac:dyDescent="0.3">
      <c r="A141" s="2"/>
      <c r="B141" s="936"/>
      <c r="C141" s="972"/>
      <c r="D141" s="956"/>
      <c r="E141" s="956"/>
      <c r="F141" s="936"/>
      <c r="G141" s="135" t="s">
        <v>1056</v>
      </c>
      <c r="H141" s="136" t="s">
        <v>1076</v>
      </c>
      <c r="I141" s="135" t="s">
        <v>2425</v>
      </c>
      <c r="J141" s="136" t="s">
        <v>1058</v>
      </c>
      <c r="K141" s="128" t="s">
        <v>205</v>
      </c>
      <c r="L141" s="142" t="s">
        <v>1077</v>
      </c>
      <c r="M141" s="136" t="str">
        <f>VLOOKUP(L141,CódigosRetorno!$A$2:$B$2004,2,FALSE)</f>
        <v>El dato ingresado como atributo @listAgencyName es incorrecto.</v>
      </c>
      <c r="N141" s="145" t="s">
        <v>9</v>
      </c>
    </row>
    <row r="142" spans="1:14" ht="24" x14ac:dyDescent="0.3">
      <c r="A142" s="2"/>
      <c r="B142" s="936"/>
      <c r="C142" s="972"/>
      <c r="D142" s="956"/>
      <c r="E142" s="956"/>
      <c r="F142" s="936"/>
      <c r="G142" s="135" t="s">
        <v>1276</v>
      </c>
      <c r="H142" s="136" t="s">
        <v>1079</v>
      </c>
      <c r="I142" s="135" t="s">
        <v>2425</v>
      </c>
      <c r="J142" s="136" t="s">
        <v>1818</v>
      </c>
      <c r="K142" s="142" t="s">
        <v>205</v>
      </c>
      <c r="L142" s="144" t="s">
        <v>1081</v>
      </c>
      <c r="M142" s="136" t="str">
        <f>VLOOKUP(L142,CódigosRetorno!$A$2:$B$2004,2,FALSE)</f>
        <v>El dato ingresado como atributo @listName es incorrecto.</v>
      </c>
      <c r="N142" s="145" t="s">
        <v>9</v>
      </c>
    </row>
    <row r="143" spans="1:14" ht="36" x14ac:dyDescent="0.3">
      <c r="A143" s="2"/>
      <c r="B143" s="936"/>
      <c r="C143" s="972"/>
      <c r="D143" s="956"/>
      <c r="E143" s="956"/>
      <c r="F143" s="936"/>
      <c r="G143" s="135" t="s">
        <v>1277</v>
      </c>
      <c r="H143" s="136" t="s">
        <v>1083</v>
      </c>
      <c r="I143" s="135" t="s">
        <v>2425</v>
      </c>
      <c r="J143" s="136" t="s">
        <v>1278</v>
      </c>
      <c r="K143" s="142" t="s">
        <v>205</v>
      </c>
      <c r="L143" s="144" t="s">
        <v>1085</v>
      </c>
      <c r="M143" s="136" t="str">
        <f>VLOOKUP(L143,CódigosRetorno!$A$2:$B$2004,2,FALSE)</f>
        <v>El dato ingresado como atributo @listURI es incorrecto.</v>
      </c>
      <c r="N143" s="145" t="s">
        <v>9</v>
      </c>
    </row>
    <row r="144" spans="1:14" x14ac:dyDescent="0.3">
      <c r="A144" s="2"/>
      <c r="B144" s="516" t="s">
        <v>2475</v>
      </c>
      <c r="C144" s="505"/>
      <c r="D144" s="518" t="s">
        <v>9</v>
      </c>
      <c r="E144" s="511" t="s">
        <v>9</v>
      </c>
      <c r="F144" s="518" t="s">
        <v>9</v>
      </c>
      <c r="G144" s="518" t="s">
        <v>9</v>
      </c>
      <c r="H144" s="519" t="s">
        <v>9</v>
      </c>
      <c r="I144" s="518"/>
      <c r="J144" s="505" t="s">
        <v>9</v>
      </c>
      <c r="K144" s="506" t="s">
        <v>9</v>
      </c>
      <c r="L144" s="507" t="s">
        <v>9</v>
      </c>
      <c r="M144" s="505" t="str">
        <f>VLOOKUP(L144,CódigosRetorno!$A$2:$B$2004,2,FALSE)</f>
        <v>-</v>
      </c>
      <c r="N144" s="504" t="s">
        <v>9</v>
      </c>
    </row>
    <row r="145" spans="1:14" ht="24" x14ac:dyDescent="0.3">
      <c r="A145" s="2"/>
      <c r="B145" s="936">
        <f>B138+1</f>
        <v>24</v>
      </c>
      <c r="C145" s="972" t="s">
        <v>1280</v>
      </c>
      <c r="D145" s="956" t="s">
        <v>326</v>
      </c>
      <c r="E145" s="956" t="s">
        <v>142</v>
      </c>
      <c r="F145" s="936" t="s">
        <v>772</v>
      </c>
      <c r="G145" s="956" t="s">
        <v>1105</v>
      </c>
      <c r="H145" s="935" t="s">
        <v>1281</v>
      </c>
      <c r="I145" s="936">
        <v>1</v>
      </c>
      <c r="J145" s="136" t="s">
        <v>1282</v>
      </c>
      <c r="K145" s="142" t="s">
        <v>6</v>
      </c>
      <c r="L145" s="77" t="s">
        <v>773</v>
      </c>
      <c r="M145" s="136" t="str">
        <f>VLOOKUP(L145,CódigosRetorno!$A$2:$B$2004,2,FALSE)</f>
        <v>El Numero de orden del item no cumple con el formato establecido</v>
      </c>
      <c r="N145" s="135" t="s">
        <v>9</v>
      </c>
    </row>
    <row r="146" spans="1:14" ht="24" x14ac:dyDescent="0.3">
      <c r="A146" s="2"/>
      <c r="B146" s="936"/>
      <c r="C146" s="972"/>
      <c r="D146" s="956"/>
      <c r="E146" s="956"/>
      <c r="F146" s="936"/>
      <c r="G146" s="956"/>
      <c r="H146" s="935"/>
      <c r="I146" s="936"/>
      <c r="J146" s="143" t="s">
        <v>1283</v>
      </c>
      <c r="K146" s="142" t="s">
        <v>6</v>
      </c>
      <c r="L146" s="144" t="s">
        <v>651</v>
      </c>
      <c r="M146" s="136" t="str">
        <f>VLOOKUP(L146,CódigosRetorno!$A$2:$B$2004,2,FALSE)</f>
        <v>El número de ítem no puede estar duplicado.</v>
      </c>
      <c r="N146" s="135" t="s">
        <v>9</v>
      </c>
    </row>
    <row r="147" spans="1:14" x14ac:dyDescent="0.3">
      <c r="A147" s="2"/>
      <c r="B147" s="936">
        <f>B145+1</f>
        <v>25</v>
      </c>
      <c r="C147" s="972" t="s">
        <v>1284</v>
      </c>
      <c r="D147" s="956" t="s">
        <v>326</v>
      </c>
      <c r="E147" s="956" t="s">
        <v>142</v>
      </c>
      <c r="F147" s="937" t="s">
        <v>1285</v>
      </c>
      <c r="G147" s="953" t="s">
        <v>752</v>
      </c>
      <c r="H147" s="939" t="s">
        <v>1286</v>
      </c>
      <c r="I147" s="135">
        <v>1</v>
      </c>
      <c r="J147" s="136" t="s">
        <v>1287</v>
      </c>
      <c r="K147" s="128" t="s">
        <v>6</v>
      </c>
      <c r="L147" s="142" t="s">
        <v>1288</v>
      </c>
      <c r="M147" s="136" t="str">
        <f>VLOOKUP(L147,CódigosRetorno!$A$2:$B$2004,2,FALSE)</f>
        <v>Es obligatorio indicar la unidad de medida del ítem</v>
      </c>
      <c r="N147" s="135" t="s">
        <v>9</v>
      </c>
    </row>
    <row r="148" spans="1:14" ht="24" x14ac:dyDescent="0.3">
      <c r="A148" s="2"/>
      <c r="B148" s="936"/>
      <c r="C148" s="972"/>
      <c r="D148" s="956"/>
      <c r="E148" s="956"/>
      <c r="F148" s="938"/>
      <c r="G148" s="955"/>
      <c r="H148" s="940"/>
      <c r="I148" s="135"/>
      <c r="J148" s="136" t="s">
        <v>1289</v>
      </c>
      <c r="K148" s="128" t="s">
        <v>6</v>
      </c>
      <c r="L148" s="142" t="s">
        <v>1290</v>
      </c>
      <c r="M148" s="136" t="str">
        <f>VLOOKUP(L148,CódigosRetorno!$A$2:$B$2004,2,FALSE)</f>
        <v>El dato ingresado como unidad de medida no corresponde al valor esperado</v>
      </c>
      <c r="N148" s="145" t="s">
        <v>9</v>
      </c>
    </row>
    <row r="149" spans="1:14" ht="24" x14ac:dyDescent="0.3">
      <c r="A149" s="2"/>
      <c r="B149" s="936"/>
      <c r="C149" s="972"/>
      <c r="D149" s="956"/>
      <c r="E149" s="956"/>
      <c r="F149" s="936"/>
      <c r="G149" s="135" t="s">
        <v>1291</v>
      </c>
      <c r="H149" s="136" t="s">
        <v>1292</v>
      </c>
      <c r="I149" s="135" t="s">
        <v>2425</v>
      </c>
      <c r="J149" s="136" t="s">
        <v>1293</v>
      </c>
      <c r="K149" s="128" t="s">
        <v>205</v>
      </c>
      <c r="L149" s="142" t="s">
        <v>1294</v>
      </c>
      <c r="M149" s="136" t="str">
        <f>VLOOKUP(L149,CódigosRetorno!$A$2:$B$2004,2,FALSE)</f>
        <v>El dato ingresado como atributo @unitCodeListID es incorrecto.</v>
      </c>
      <c r="N149" s="145" t="s">
        <v>9</v>
      </c>
    </row>
    <row r="150" spans="1:14" ht="48" x14ac:dyDescent="0.3">
      <c r="A150" s="2"/>
      <c r="B150" s="936"/>
      <c r="C150" s="972"/>
      <c r="D150" s="956"/>
      <c r="E150" s="956"/>
      <c r="F150" s="936"/>
      <c r="G150" s="145" t="s">
        <v>1099</v>
      </c>
      <c r="H150" s="136" t="s">
        <v>1296</v>
      </c>
      <c r="I150" s="135" t="s">
        <v>2425</v>
      </c>
      <c r="J150" s="136" t="s">
        <v>1100</v>
      </c>
      <c r="K150" s="142" t="s">
        <v>205</v>
      </c>
      <c r="L150" s="144" t="s">
        <v>1297</v>
      </c>
      <c r="M150" s="136" t="str">
        <f>VLOOKUP(L150,CódigosRetorno!$A$2:$B$2004,2,FALSE)</f>
        <v>El dato ingresado como atributo @unitCodeListAgencyName es incorrecto.</v>
      </c>
      <c r="N150" s="145" t="s">
        <v>9</v>
      </c>
    </row>
    <row r="151" spans="1:14" ht="24" x14ac:dyDescent="0.3">
      <c r="A151" s="2"/>
      <c r="B151" s="936">
        <f>B147+1</f>
        <v>26</v>
      </c>
      <c r="C151" s="972" t="s">
        <v>1298</v>
      </c>
      <c r="D151" s="956" t="s">
        <v>326</v>
      </c>
      <c r="E151" s="956" t="s">
        <v>142</v>
      </c>
      <c r="F151" s="936" t="s">
        <v>774</v>
      </c>
      <c r="G151" s="956" t="s">
        <v>775</v>
      </c>
      <c r="H151" s="935" t="s">
        <v>1299</v>
      </c>
      <c r="I151" s="936">
        <v>1</v>
      </c>
      <c r="J151" s="136" t="s">
        <v>1300</v>
      </c>
      <c r="K151" s="142" t="s">
        <v>6</v>
      </c>
      <c r="L151" s="144" t="s">
        <v>1301</v>
      </c>
      <c r="M151" s="136" t="str">
        <f>VLOOKUP(L151,CódigosRetorno!$A$2:$B$2004,2,FALSE)</f>
        <v>El XML no contiene el tag InvoicedQuantity en el detalle de los Items o es cero (0)</v>
      </c>
      <c r="N151" s="135" t="s">
        <v>9</v>
      </c>
    </row>
    <row r="152" spans="1:14" ht="24" x14ac:dyDescent="0.3">
      <c r="A152" s="2"/>
      <c r="B152" s="936"/>
      <c r="C152" s="972"/>
      <c r="D152" s="956"/>
      <c r="E152" s="956"/>
      <c r="F152" s="936"/>
      <c r="G152" s="956"/>
      <c r="H152" s="935"/>
      <c r="I152" s="936"/>
      <c r="J152" s="136" t="s">
        <v>777</v>
      </c>
      <c r="K152" s="142" t="s">
        <v>6</v>
      </c>
      <c r="L152" s="144" t="s">
        <v>1302</v>
      </c>
      <c r="M152" s="136" t="str">
        <f>VLOOKUP(L152,CódigosRetorno!$A$2:$B$2004,2,FALSE)</f>
        <v>InvoicedQuantity El dato ingresado no cumple con el estandar</v>
      </c>
      <c r="N152" s="135" t="s">
        <v>9</v>
      </c>
    </row>
    <row r="153" spans="1:14" ht="60" x14ac:dyDescent="0.3">
      <c r="A153" s="2"/>
      <c r="B153" s="135">
        <f>B151+1</f>
        <v>27</v>
      </c>
      <c r="C153" s="136" t="s">
        <v>1303</v>
      </c>
      <c r="D153" s="128" t="s">
        <v>326</v>
      </c>
      <c r="E153" s="128" t="s">
        <v>181</v>
      </c>
      <c r="F153" s="135" t="s">
        <v>225</v>
      </c>
      <c r="G153" s="128"/>
      <c r="H153" s="136" t="s">
        <v>1304</v>
      </c>
      <c r="I153" s="135">
        <v>1</v>
      </c>
      <c r="J153" s="136" t="s">
        <v>1305</v>
      </c>
      <c r="K153" s="128" t="s">
        <v>205</v>
      </c>
      <c r="L153" s="142" t="s">
        <v>1306</v>
      </c>
      <c r="M153" s="136" t="str">
        <f>VLOOKUP(L153,CódigosRetorno!$A$2:$B$2004,2,FALSE)</f>
        <v>El dato ingresado como codigo de producto no cumple con el formato establecido.</v>
      </c>
      <c r="N153" s="135" t="s">
        <v>9</v>
      </c>
    </row>
    <row r="154" spans="1:14" ht="48" x14ac:dyDescent="0.3">
      <c r="A154" s="2"/>
      <c r="B154" s="956">
        <f>B153+1</f>
        <v>28</v>
      </c>
      <c r="C154" s="972" t="s">
        <v>2476</v>
      </c>
      <c r="D154" s="956" t="s">
        <v>326</v>
      </c>
      <c r="E154" s="956" t="s">
        <v>181</v>
      </c>
      <c r="F154" s="986" t="s">
        <v>668</v>
      </c>
      <c r="G154" s="1024" t="s">
        <v>9144</v>
      </c>
      <c r="H154" s="935" t="s">
        <v>1308</v>
      </c>
      <c r="I154" s="135">
        <v>1</v>
      </c>
      <c r="J154" s="136" t="s">
        <v>1309</v>
      </c>
      <c r="K154" s="128" t="s">
        <v>205</v>
      </c>
      <c r="L154" s="142" t="s">
        <v>1310</v>
      </c>
      <c r="M154" s="136" t="str">
        <f>VLOOKUP(L154,CódigosRetorno!$A$2:$B$2004,2,FALSE)</f>
        <v>Debe consignar obligatoriamente Codigo de producto SUNAT o Codigo de producto GTIN</v>
      </c>
      <c r="N154" s="135" t="s">
        <v>1113</v>
      </c>
    </row>
    <row r="155" spans="1:14" ht="24" x14ac:dyDescent="0.3">
      <c r="A155" s="2"/>
      <c r="B155" s="956"/>
      <c r="C155" s="972"/>
      <c r="D155" s="956"/>
      <c r="E155" s="956"/>
      <c r="F155" s="986"/>
      <c r="G155" s="1024"/>
      <c r="H155" s="935"/>
      <c r="I155" s="135"/>
      <c r="J155" s="875" t="s">
        <v>9141</v>
      </c>
      <c r="K155" s="874" t="s">
        <v>205</v>
      </c>
      <c r="L155" s="870" t="s">
        <v>9142</v>
      </c>
      <c r="M155" s="872" t="str">
        <f>VLOOKUP(L155,CódigosRetorno!$A$2:$B$2004,2,FALSE)</f>
        <v>El Código producto de SUNAT no es válido</v>
      </c>
      <c r="N155" s="871"/>
    </row>
    <row r="156" spans="1:14" ht="36" x14ac:dyDescent="0.3">
      <c r="A156" s="2"/>
      <c r="B156" s="956"/>
      <c r="C156" s="972"/>
      <c r="D156" s="956"/>
      <c r="E156" s="956"/>
      <c r="F156" s="986"/>
      <c r="G156" s="1024"/>
      <c r="H156" s="935"/>
      <c r="I156" s="135"/>
      <c r="J156" s="875" t="s">
        <v>9143</v>
      </c>
      <c r="K156" s="874" t="s">
        <v>205</v>
      </c>
      <c r="L156" s="870" t="s">
        <v>9142</v>
      </c>
      <c r="M156" s="872" t="str">
        <f>VLOOKUP(L156,CódigosRetorno!$A$2:$B$2004,2,FALSE)</f>
        <v>El Código producto de SUNAT no es válido</v>
      </c>
      <c r="N156" s="871" t="s">
        <v>9145</v>
      </c>
    </row>
    <row r="157" spans="1:14" ht="24" x14ac:dyDescent="0.3">
      <c r="A157" s="2"/>
      <c r="B157" s="956"/>
      <c r="C157" s="972"/>
      <c r="D157" s="956"/>
      <c r="E157" s="956"/>
      <c r="F157" s="986"/>
      <c r="G157" s="1024"/>
      <c r="H157" s="935"/>
      <c r="I157" s="135"/>
      <c r="J157" s="878" t="s">
        <v>1311</v>
      </c>
      <c r="K157" s="876" t="s">
        <v>205</v>
      </c>
      <c r="L157" s="877" t="s">
        <v>1312</v>
      </c>
      <c r="M157" s="878" t="str">
        <f>VLOOKUP(L157,CódigosRetorno!$A$2:$B$2004,2,FALSE)</f>
        <v>El Código producto de SUNAT no es válido</v>
      </c>
      <c r="N157" s="879" t="s">
        <v>1313</v>
      </c>
    </row>
    <row r="158" spans="1:14" ht="36" x14ac:dyDescent="0.3">
      <c r="A158" s="2"/>
      <c r="B158" s="956"/>
      <c r="C158" s="972"/>
      <c r="D158" s="956"/>
      <c r="E158" s="956"/>
      <c r="F158" s="986"/>
      <c r="G158" s="1024"/>
      <c r="H158" s="935"/>
      <c r="I158" s="135"/>
      <c r="J158" s="878" t="s">
        <v>1314</v>
      </c>
      <c r="K158" s="876" t="s">
        <v>205</v>
      </c>
      <c r="L158" s="877" t="s">
        <v>1315</v>
      </c>
      <c r="M158" s="878" t="str">
        <f>VLOOKUP(L158,CódigosRetorno!$A$2:$B$2004,2,FALSE)</f>
        <v>El Codigo de producto SUNAT debe especificarse como minimo al tercer nivel jerarquico (a nivel de clase del codigo UNSPSC)</v>
      </c>
      <c r="N158" s="879" t="s">
        <v>1313</v>
      </c>
    </row>
    <row r="159" spans="1:14" ht="24" x14ac:dyDescent="0.3">
      <c r="A159" s="2"/>
      <c r="B159" s="956"/>
      <c r="C159" s="972"/>
      <c r="D159" s="956"/>
      <c r="E159" s="956"/>
      <c r="F159" s="986"/>
      <c r="G159" s="135" t="s">
        <v>1318</v>
      </c>
      <c r="H159" s="136" t="s">
        <v>1094</v>
      </c>
      <c r="I159" s="135" t="s">
        <v>2425</v>
      </c>
      <c r="J159" s="136" t="s">
        <v>1319</v>
      </c>
      <c r="K159" s="128" t="s">
        <v>205</v>
      </c>
      <c r="L159" s="142" t="s">
        <v>1096</v>
      </c>
      <c r="M159" s="136" t="str">
        <f>VLOOKUP(L159,CódigosRetorno!$A$2:$B$2004,2,FALSE)</f>
        <v>El dato ingresado como atributo @listID es incorrecto.</v>
      </c>
      <c r="N159" s="145" t="s">
        <v>9</v>
      </c>
    </row>
    <row r="160" spans="1:14" ht="24" x14ac:dyDescent="0.3">
      <c r="A160" s="2"/>
      <c r="B160" s="956"/>
      <c r="C160" s="972"/>
      <c r="D160" s="956"/>
      <c r="E160" s="956"/>
      <c r="F160" s="986"/>
      <c r="G160" s="135" t="s">
        <v>1320</v>
      </c>
      <c r="H160" s="136" t="s">
        <v>1076</v>
      </c>
      <c r="I160" s="135" t="s">
        <v>2425</v>
      </c>
      <c r="J160" s="136" t="s">
        <v>1321</v>
      </c>
      <c r="K160" s="128" t="s">
        <v>205</v>
      </c>
      <c r="L160" s="142" t="s">
        <v>1077</v>
      </c>
      <c r="M160" s="136" t="str">
        <f>VLOOKUP(L160,CódigosRetorno!$A$2:$B$2004,2,FALSE)</f>
        <v>El dato ingresado como atributo @listAgencyName es incorrecto.</v>
      </c>
      <c r="N160" s="145" t="s">
        <v>9</v>
      </c>
    </row>
    <row r="161" spans="1:14" ht="24" x14ac:dyDescent="0.3">
      <c r="A161" s="2"/>
      <c r="B161" s="956"/>
      <c r="C161" s="972"/>
      <c r="D161" s="956"/>
      <c r="E161" s="956"/>
      <c r="F161" s="986"/>
      <c r="G161" s="135" t="s">
        <v>1322</v>
      </c>
      <c r="H161" s="136" t="s">
        <v>1079</v>
      </c>
      <c r="I161" s="135" t="s">
        <v>2425</v>
      </c>
      <c r="J161" s="136" t="s">
        <v>1323</v>
      </c>
      <c r="K161" s="142" t="s">
        <v>205</v>
      </c>
      <c r="L161" s="144" t="s">
        <v>1081</v>
      </c>
      <c r="M161" s="136" t="str">
        <f>VLOOKUP(L161,CódigosRetorno!$A$2:$B$2004,2,FALSE)</f>
        <v>El dato ingresado como atributo @listName es incorrecto.</v>
      </c>
      <c r="N161" s="145" t="s">
        <v>9</v>
      </c>
    </row>
    <row r="162" spans="1:14" ht="24" x14ac:dyDescent="0.3">
      <c r="A162" s="2"/>
      <c r="B162" s="953">
        <f>B154+1</f>
        <v>29</v>
      </c>
      <c r="C162" s="939" t="s">
        <v>1324</v>
      </c>
      <c r="D162" s="953" t="s">
        <v>326</v>
      </c>
      <c r="E162" s="953" t="s">
        <v>181</v>
      </c>
      <c r="F162" s="953" t="s">
        <v>1325</v>
      </c>
      <c r="G162" s="937"/>
      <c r="H162" s="939" t="s">
        <v>2477</v>
      </c>
      <c r="I162" s="937">
        <v>1</v>
      </c>
      <c r="J162" s="136" t="s">
        <v>1327</v>
      </c>
      <c r="K162" s="128" t="s">
        <v>205</v>
      </c>
      <c r="L162" s="142" t="s">
        <v>1328</v>
      </c>
      <c r="M162" s="136" t="str">
        <f>VLOOKUP(L162,CódigosRetorno!$A$2:$B$2004,2,FALSE)</f>
        <v>El código de producto GS1 no cumple el estandar</v>
      </c>
      <c r="N162" s="135" t="s">
        <v>9</v>
      </c>
    </row>
    <row r="163" spans="1:14" ht="24" x14ac:dyDescent="0.3">
      <c r="A163" s="2"/>
      <c r="B163" s="954"/>
      <c r="C163" s="949"/>
      <c r="D163" s="954"/>
      <c r="E163" s="954"/>
      <c r="F163" s="954"/>
      <c r="G163" s="948"/>
      <c r="H163" s="949"/>
      <c r="I163" s="948"/>
      <c r="J163" s="136" t="s">
        <v>1329</v>
      </c>
      <c r="K163" s="128" t="s">
        <v>205</v>
      </c>
      <c r="L163" s="142" t="s">
        <v>1328</v>
      </c>
      <c r="M163" s="136" t="str">
        <f>VLOOKUP(L163,CódigosRetorno!$A$2:$B$2004,2,FALSE)</f>
        <v>El código de producto GS1 no cumple el estandar</v>
      </c>
      <c r="N163" s="135" t="s">
        <v>9</v>
      </c>
    </row>
    <row r="164" spans="1:14" ht="24" x14ac:dyDescent="0.3">
      <c r="A164" s="2"/>
      <c r="B164" s="954"/>
      <c r="C164" s="949"/>
      <c r="D164" s="954"/>
      <c r="E164" s="954"/>
      <c r="F164" s="954"/>
      <c r="G164" s="948"/>
      <c r="H164" s="949"/>
      <c r="I164" s="948"/>
      <c r="J164" s="136" t="s">
        <v>1330</v>
      </c>
      <c r="K164" s="128" t="s">
        <v>205</v>
      </c>
      <c r="L164" s="142" t="s">
        <v>1328</v>
      </c>
      <c r="M164" s="136" t="str">
        <f>VLOOKUP(L164,CódigosRetorno!$A$2:$B$2004,2,FALSE)</f>
        <v>El código de producto GS1 no cumple el estandar</v>
      </c>
      <c r="N164" s="135" t="s">
        <v>9</v>
      </c>
    </row>
    <row r="165" spans="1:14" ht="24" x14ac:dyDescent="0.3">
      <c r="A165" s="2"/>
      <c r="B165" s="954"/>
      <c r="C165" s="949"/>
      <c r="D165" s="954"/>
      <c r="E165" s="954"/>
      <c r="F165" s="954"/>
      <c r="G165" s="948"/>
      <c r="H165" s="949"/>
      <c r="I165" s="948"/>
      <c r="J165" s="136" t="s">
        <v>1331</v>
      </c>
      <c r="K165" s="128" t="s">
        <v>205</v>
      </c>
      <c r="L165" s="142" t="s">
        <v>1328</v>
      </c>
      <c r="M165" s="136" t="str">
        <f>VLOOKUP(L165,CódigosRetorno!$A$2:$B$2004,2,FALSE)</f>
        <v>El código de producto GS1 no cumple el estandar</v>
      </c>
      <c r="N165" s="135" t="s">
        <v>9</v>
      </c>
    </row>
    <row r="166" spans="1:14" ht="24" x14ac:dyDescent="0.3">
      <c r="A166" s="2"/>
      <c r="B166" s="954"/>
      <c r="C166" s="949"/>
      <c r="D166" s="954"/>
      <c r="E166" s="954"/>
      <c r="F166" s="954"/>
      <c r="G166" s="938"/>
      <c r="H166" s="940"/>
      <c r="I166" s="938"/>
      <c r="J166" s="136" t="s">
        <v>1332</v>
      </c>
      <c r="K166" s="128" t="s">
        <v>205</v>
      </c>
      <c r="L166" s="142" t="s">
        <v>1333</v>
      </c>
      <c r="M166" s="136" t="str">
        <f>VLOOKUP(L166,CódigosRetorno!$A$2:$B$2004,2,FALSE)</f>
        <v>Si utiliza el estandar GS1 debe especificar el tipo de estructura GTIN</v>
      </c>
      <c r="N166" s="135" t="s">
        <v>9</v>
      </c>
    </row>
    <row r="167" spans="1:14" ht="24" x14ac:dyDescent="0.3">
      <c r="A167" s="2"/>
      <c r="B167" s="955"/>
      <c r="C167" s="940"/>
      <c r="D167" s="955"/>
      <c r="E167" s="955"/>
      <c r="F167" s="955"/>
      <c r="G167" s="131"/>
      <c r="H167" s="459" t="s">
        <v>1334</v>
      </c>
      <c r="I167" s="129"/>
      <c r="J167" s="136" t="s">
        <v>1335</v>
      </c>
      <c r="K167" s="128" t="s">
        <v>205</v>
      </c>
      <c r="L167" s="142" t="s">
        <v>1336</v>
      </c>
      <c r="M167" s="136" t="str">
        <f>VLOOKUP(L167,CódigosRetorno!$A$2:$B$2004,2,FALSE)</f>
        <v>El tipo de estructura GS1 no tiene un valor permitido</v>
      </c>
      <c r="N167" s="135" t="s">
        <v>9</v>
      </c>
    </row>
    <row r="168" spans="1:14" ht="24" x14ac:dyDescent="0.3">
      <c r="A168" s="2"/>
      <c r="B168" s="936">
        <f>B162+1</f>
        <v>30</v>
      </c>
      <c r="C168" s="935" t="s">
        <v>1351</v>
      </c>
      <c r="D168" s="956" t="s">
        <v>326</v>
      </c>
      <c r="E168" s="956" t="s">
        <v>142</v>
      </c>
      <c r="F168" s="936" t="s">
        <v>1352</v>
      </c>
      <c r="G168" s="956"/>
      <c r="H168" s="935" t="s">
        <v>1353</v>
      </c>
      <c r="I168" s="936">
        <v>1</v>
      </c>
      <c r="J168" s="136" t="s">
        <v>601</v>
      </c>
      <c r="K168" s="142" t="s">
        <v>6</v>
      </c>
      <c r="L168" s="144" t="s">
        <v>1354</v>
      </c>
      <c r="M168" s="136" t="str">
        <f>VLOOKUP(L168,CódigosRetorno!$A$2:$B$2004,2,FALSE)</f>
        <v>El XML no contiene el tag cac:Item/cbc:Description en el detalle de los Items</v>
      </c>
      <c r="N168" s="135" t="s">
        <v>9</v>
      </c>
    </row>
    <row r="169" spans="1:14" ht="48" x14ac:dyDescent="0.3">
      <c r="A169" s="2"/>
      <c r="B169" s="936"/>
      <c r="C169" s="935"/>
      <c r="D169" s="956"/>
      <c r="E169" s="956"/>
      <c r="F169" s="936"/>
      <c r="G169" s="956"/>
      <c r="H169" s="935"/>
      <c r="I169" s="936"/>
      <c r="J169" s="136" t="s">
        <v>1355</v>
      </c>
      <c r="K169" s="142" t="s">
        <v>6</v>
      </c>
      <c r="L169" s="144" t="s">
        <v>1356</v>
      </c>
      <c r="M169" s="136" t="str">
        <f>VLOOKUP(L169,CódigosRetorno!$A$2:$B$2004,2,FALSE)</f>
        <v>El XML no contiene el tag o no existe informacion de cac:Item/cbc:Description del item</v>
      </c>
      <c r="N169" s="135" t="s">
        <v>9</v>
      </c>
    </row>
    <row r="170" spans="1:14" ht="24" x14ac:dyDescent="0.3">
      <c r="A170" s="2"/>
      <c r="B170" s="936">
        <f>B168+1</f>
        <v>31</v>
      </c>
      <c r="C170" s="972" t="s">
        <v>1357</v>
      </c>
      <c r="D170" s="956" t="s">
        <v>326</v>
      </c>
      <c r="E170" s="956" t="s">
        <v>142</v>
      </c>
      <c r="F170" s="936" t="s">
        <v>774</v>
      </c>
      <c r="G170" s="956" t="s">
        <v>775</v>
      </c>
      <c r="H170" s="935" t="s">
        <v>1358</v>
      </c>
      <c r="I170" s="936">
        <v>1</v>
      </c>
      <c r="J170" s="136" t="s">
        <v>65</v>
      </c>
      <c r="K170" s="142" t="s">
        <v>6</v>
      </c>
      <c r="L170" s="144" t="s">
        <v>1359</v>
      </c>
      <c r="M170" s="136" t="str">
        <f>VLOOKUP(L170,CódigosRetorno!$A$2:$B$2004,2,FALSE)</f>
        <v>El XML no contiene el tag cac:Price/cbc:PriceAmount en el detalle de los Items</v>
      </c>
      <c r="N170" s="135" t="s">
        <v>9</v>
      </c>
    </row>
    <row r="171" spans="1:14" ht="48" x14ac:dyDescent="0.3">
      <c r="A171" s="2"/>
      <c r="B171" s="936"/>
      <c r="C171" s="972"/>
      <c r="D171" s="956"/>
      <c r="E171" s="956"/>
      <c r="F171" s="936"/>
      <c r="G171" s="956"/>
      <c r="H171" s="935"/>
      <c r="I171" s="936"/>
      <c r="J171" s="136" t="s">
        <v>9074</v>
      </c>
      <c r="K171" s="142" t="s">
        <v>6</v>
      </c>
      <c r="L171" s="144" t="s">
        <v>1361</v>
      </c>
      <c r="M171" s="136" t="str">
        <f>VLOOKUP(L171,CódigosRetorno!$A$2:$B$2004,2,FALSE)</f>
        <v>El dato ingresado en PriceAmount del Valor de venta unitario por item no cumple con el formato establecido</v>
      </c>
      <c r="N171" s="135" t="s">
        <v>9</v>
      </c>
    </row>
    <row r="172" spans="1:14" ht="48" x14ac:dyDescent="0.3">
      <c r="A172" s="2"/>
      <c r="B172" s="936"/>
      <c r="C172" s="972"/>
      <c r="D172" s="956"/>
      <c r="E172" s="956"/>
      <c r="F172" s="936"/>
      <c r="G172" s="956"/>
      <c r="H172" s="935"/>
      <c r="I172" s="936"/>
      <c r="J172" s="138" t="s">
        <v>1362</v>
      </c>
      <c r="K172" s="142" t="s">
        <v>6</v>
      </c>
      <c r="L172" s="144" t="s">
        <v>1363</v>
      </c>
      <c r="M172" s="136" t="str">
        <f>VLOOKUP(L172,CódigosRetorno!$A$2:$B$2004,2,FALSE)</f>
        <v>Operacion gratuita, solo debe consignar un monto referencial</v>
      </c>
      <c r="N172" s="135" t="s">
        <v>9</v>
      </c>
    </row>
    <row r="173" spans="1:14" ht="24" x14ac:dyDescent="0.3">
      <c r="A173" s="2"/>
      <c r="B173" s="936"/>
      <c r="C173" s="972"/>
      <c r="D173" s="956"/>
      <c r="E173" s="956"/>
      <c r="F173" s="135" t="s">
        <v>143</v>
      </c>
      <c r="G173" s="128" t="s">
        <v>305</v>
      </c>
      <c r="H173" s="92" t="s">
        <v>1364</v>
      </c>
      <c r="I173" s="135">
        <v>1</v>
      </c>
      <c r="J173" s="136" t="s">
        <v>1387</v>
      </c>
      <c r="K173" s="128" t="s">
        <v>6</v>
      </c>
      <c r="L173" s="142" t="s">
        <v>947</v>
      </c>
      <c r="M173" s="136" t="str">
        <f>VLOOKUP(L173,CódigosRetorno!$A$2:$B$2004,2,FALSE)</f>
        <v>La moneda debe ser la misma en todo el documento. Salvo las percepciones que sólo son en moneda nacional</v>
      </c>
      <c r="N173" s="135" t="s">
        <v>1091</v>
      </c>
    </row>
    <row r="174" spans="1:14" x14ac:dyDescent="0.3">
      <c r="A174" s="2"/>
      <c r="B174" s="936">
        <f>B170+1</f>
        <v>32</v>
      </c>
      <c r="C174" s="972" t="s">
        <v>2478</v>
      </c>
      <c r="D174" s="956" t="s">
        <v>326</v>
      </c>
      <c r="E174" s="936" t="s">
        <v>142</v>
      </c>
      <c r="F174" s="936" t="s">
        <v>774</v>
      </c>
      <c r="G174" s="956" t="s">
        <v>775</v>
      </c>
      <c r="H174" s="972" t="s">
        <v>1367</v>
      </c>
      <c r="I174" s="936">
        <v>1</v>
      </c>
      <c r="J174" s="136" t="s">
        <v>65</v>
      </c>
      <c r="K174" s="128" t="s">
        <v>6</v>
      </c>
      <c r="L174" s="144" t="s">
        <v>1368</v>
      </c>
      <c r="M174" s="136" t="str">
        <f>VLOOKUP(L174,CódigosRetorno!$A$2:$B$2004,2,FALSE)</f>
        <v>Debe existir el tag cac:AlternativeConditionPrice</v>
      </c>
      <c r="N174" s="135" t="s">
        <v>9</v>
      </c>
    </row>
    <row r="175" spans="1:14" ht="24" x14ac:dyDescent="0.3">
      <c r="A175" s="2"/>
      <c r="B175" s="936"/>
      <c r="C175" s="972"/>
      <c r="D175" s="956"/>
      <c r="E175" s="936"/>
      <c r="F175" s="936"/>
      <c r="G175" s="956"/>
      <c r="H175" s="972"/>
      <c r="I175" s="936"/>
      <c r="J175" s="136" t="s">
        <v>1360</v>
      </c>
      <c r="K175" s="142" t="s">
        <v>6</v>
      </c>
      <c r="L175" s="144" t="s">
        <v>1369</v>
      </c>
      <c r="M175" s="136" t="str">
        <f>VLOOKUP(L175,CódigosRetorno!$A$2:$B$2004,2,FALSE)</f>
        <v>El dato ingresado en PriceAmount del Precio de venta unitario por item no cumple con el formato establecido</v>
      </c>
      <c r="N175" s="135" t="s">
        <v>9</v>
      </c>
    </row>
    <row r="176" spans="1:14" ht="132" x14ac:dyDescent="0.3">
      <c r="A176" s="2"/>
      <c r="B176" s="936"/>
      <c r="C176" s="972"/>
      <c r="D176" s="956"/>
      <c r="E176" s="936"/>
      <c r="F176" s="936"/>
      <c r="G176" s="956"/>
      <c r="H176" s="972"/>
      <c r="I176" s="936"/>
      <c r="J176" s="136" t="s">
        <v>1370</v>
      </c>
      <c r="K176" s="142" t="s">
        <v>205</v>
      </c>
      <c r="L176" s="144" t="s">
        <v>2479</v>
      </c>
      <c r="M176" s="136" t="str">
        <f>VLOOKUP(L176,CódigosRetorno!$A$2:$B$2004,2,FALSE)</f>
        <v>El precio unitario de la operación que está informando difiere de los cálculos realizados en base a la información remitida</v>
      </c>
      <c r="N176" s="135" t="s">
        <v>9</v>
      </c>
    </row>
    <row r="177" spans="1:14" ht="24" x14ac:dyDescent="0.3">
      <c r="A177" s="2"/>
      <c r="B177" s="936"/>
      <c r="C177" s="972"/>
      <c r="D177" s="956"/>
      <c r="E177" s="936"/>
      <c r="F177" s="135" t="s">
        <v>143</v>
      </c>
      <c r="G177" s="128" t="s">
        <v>305</v>
      </c>
      <c r="H177" s="92" t="s">
        <v>1364</v>
      </c>
      <c r="I177" s="135">
        <v>1</v>
      </c>
      <c r="J177" s="136" t="s">
        <v>1387</v>
      </c>
      <c r="K177" s="128" t="s">
        <v>6</v>
      </c>
      <c r="L177" s="142" t="s">
        <v>947</v>
      </c>
      <c r="M177" s="136" t="str">
        <f>VLOOKUP(L177,CódigosRetorno!$A$2:$B$2004,2,FALSE)</f>
        <v>La moneda debe ser la misma en todo el documento. Salvo las percepciones que sólo son en moneda nacional</v>
      </c>
      <c r="N177" s="135" t="s">
        <v>1091</v>
      </c>
    </row>
    <row r="178" spans="1:14" ht="24" x14ac:dyDescent="0.3">
      <c r="A178" s="2"/>
      <c r="B178" s="936"/>
      <c r="C178" s="972"/>
      <c r="D178" s="956"/>
      <c r="E178" s="936"/>
      <c r="F178" s="936" t="s">
        <v>327</v>
      </c>
      <c r="G178" s="956" t="s">
        <v>2480</v>
      </c>
      <c r="H178" s="935" t="s">
        <v>1373</v>
      </c>
      <c r="I178" s="936">
        <v>1</v>
      </c>
      <c r="J178" s="136" t="s">
        <v>465</v>
      </c>
      <c r="K178" s="142" t="s">
        <v>6</v>
      </c>
      <c r="L178" s="144" t="s">
        <v>1374</v>
      </c>
      <c r="M178" s="136" t="str">
        <f>VLOOKUP(L178,CódigosRetorno!$A$2:$B$2004,2,FALSE)</f>
        <v>Se ha consignado un valor invalido en el campo cbc:PriceTypeCode</v>
      </c>
      <c r="N178" s="135" t="s">
        <v>1375</v>
      </c>
    </row>
    <row r="179" spans="1:14" ht="36" x14ac:dyDescent="0.3">
      <c r="A179" s="2"/>
      <c r="B179" s="936"/>
      <c r="C179" s="972"/>
      <c r="D179" s="956"/>
      <c r="E179" s="936"/>
      <c r="F179" s="936"/>
      <c r="G179" s="956"/>
      <c r="H179" s="935"/>
      <c r="I179" s="936"/>
      <c r="J179" s="143" t="s">
        <v>1376</v>
      </c>
      <c r="K179" s="142" t="s">
        <v>6</v>
      </c>
      <c r="L179" s="144" t="s">
        <v>1377</v>
      </c>
      <c r="M179" s="136" t="str">
        <f>VLOOKUP(L179,CódigosRetorno!$A$2:$B$2004,2,FALSE)</f>
        <v>Existe mas de un tag cac:AlternativeConditionPrice con el mismo cbc:PriceTypeCode</v>
      </c>
      <c r="N179" s="135" t="s">
        <v>9</v>
      </c>
    </row>
    <row r="180" spans="1:14" ht="24" x14ac:dyDescent="0.3">
      <c r="A180" s="2"/>
      <c r="B180" s="936"/>
      <c r="C180" s="972"/>
      <c r="D180" s="956"/>
      <c r="E180" s="956" t="s">
        <v>181</v>
      </c>
      <c r="F180" s="936"/>
      <c r="G180" s="145" t="s">
        <v>1378</v>
      </c>
      <c r="H180" s="92" t="s">
        <v>1079</v>
      </c>
      <c r="I180" s="135" t="s">
        <v>2425</v>
      </c>
      <c r="J180" s="136" t="s">
        <v>1379</v>
      </c>
      <c r="K180" s="142" t="s">
        <v>205</v>
      </c>
      <c r="L180" s="144" t="s">
        <v>1081</v>
      </c>
      <c r="M180" s="136" t="str">
        <f>VLOOKUP(L180,CódigosRetorno!$A$2:$B$2004,2,FALSE)</f>
        <v>El dato ingresado como atributo @listName es incorrecto.</v>
      </c>
      <c r="N180" s="145" t="s">
        <v>9</v>
      </c>
    </row>
    <row r="181" spans="1:14" ht="24" x14ac:dyDescent="0.3">
      <c r="A181" s="2"/>
      <c r="B181" s="936"/>
      <c r="C181" s="972"/>
      <c r="D181" s="956"/>
      <c r="E181" s="956"/>
      <c r="F181" s="936"/>
      <c r="G181" s="145" t="s">
        <v>1056</v>
      </c>
      <c r="H181" s="92" t="s">
        <v>1076</v>
      </c>
      <c r="I181" s="135" t="s">
        <v>2425</v>
      </c>
      <c r="J181" s="136" t="s">
        <v>1058</v>
      </c>
      <c r="K181" s="128" t="s">
        <v>205</v>
      </c>
      <c r="L181" s="142" t="s">
        <v>1077</v>
      </c>
      <c r="M181" s="136" t="str">
        <f>VLOOKUP(L181,CódigosRetorno!$A$2:$B$2004,2,FALSE)</f>
        <v>El dato ingresado como atributo @listAgencyName es incorrecto.</v>
      </c>
      <c r="N181" s="145" t="s">
        <v>9</v>
      </c>
    </row>
    <row r="182" spans="1:14" ht="36" x14ac:dyDescent="0.3">
      <c r="A182" s="2"/>
      <c r="B182" s="936"/>
      <c r="C182" s="972"/>
      <c r="D182" s="956"/>
      <c r="E182" s="956"/>
      <c r="F182" s="936"/>
      <c r="G182" s="145" t="s">
        <v>1380</v>
      </c>
      <c r="H182" s="92" t="s">
        <v>1083</v>
      </c>
      <c r="I182" s="135" t="s">
        <v>2425</v>
      </c>
      <c r="J182" s="136" t="s">
        <v>1381</v>
      </c>
      <c r="K182" s="142" t="s">
        <v>205</v>
      </c>
      <c r="L182" s="144" t="s">
        <v>1085</v>
      </c>
      <c r="M182" s="136" t="str">
        <f>VLOOKUP(L182,CódigosRetorno!$A$2:$B$2004,2,FALSE)</f>
        <v>El dato ingresado como atributo @listURI es incorrecto.</v>
      </c>
      <c r="N182" s="145" t="s">
        <v>9</v>
      </c>
    </row>
    <row r="183" spans="1:14" ht="24" x14ac:dyDescent="0.3">
      <c r="A183" s="2"/>
      <c r="B183" s="936">
        <f>B174+1</f>
        <v>33</v>
      </c>
      <c r="C183" s="972" t="s">
        <v>1382</v>
      </c>
      <c r="D183" s="956" t="s">
        <v>326</v>
      </c>
      <c r="E183" s="936" t="s">
        <v>181</v>
      </c>
      <c r="F183" s="937" t="s">
        <v>774</v>
      </c>
      <c r="G183" s="953" t="s">
        <v>775</v>
      </c>
      <c r="H183" s="939" t="s">
        <v>1367</v>
      </c>
      <c r="I183" s="937">
        <v>1</v>
      </c>
      <c r="J183" s="136" t="s">
        <v>1360</v>
      </c>
      <c r="K183" s="142" t="s">
        <v>6</v>
      </c>
      <c r="L183" s="144" t="s">
        <v>1369</v>
      </c>
      <c r="M183" s="136" t="str">
        <f>VLOOKUP(L183,CódigosRetorno!$A$2:$B$2004,2,FALSE)</f>
        <v>El dato ingresado en PriceAmount del Precio de venta unitario por item no cumple con el formato establecido</v>
      </c>
      <c r="N183" s="135" t="s">
        <v>9</v>
      </c>
    </row>
    <row r="184" spans="1:14" ht="72" x14ac:dyDescent="0.3">
      <c r="A184" s="2"/>
      <c r="B184" s="936"/>
      <c r="C184" s="972"/>
      <c r="D184" s="956"/>
      <c r="E184" s="956"/>
      <c r="F184" s="948"/>
      <c r="G184" s="954"/>
      <c r="H184" s="949"/>
      <c r="I184" s="948"/>
      <c r="J184" s="136" t="s">
        <v>2481</v>
      </c>
      <c r="K184" s="142" t="s">
        <v>6</v>
      </c>
      <c r="L184" s="144" t="s">
        <v>1384</v>
      </c>
      <c r="M184" s="136" t="str">
        <f>VLOOKUP(L184,CódigosRetorno!$A$2:$B$2004,2,FALSE)</f>
        <v>Si existe 'Valor referencial unitario en operac. no onerosas' con monto mayor a cero, la operacion debe ser gratuita (codigo de tributo 9996)</v>
      </c>
      <c r="N184" s="135" t="s">
        <v>9</v>
      </c>
    </row>
    <row r="185" spans="1:14" ht="60" x14ac:dyDescent="0.3">
      <c r="A185" s="2"/>
      <c r="B185" s="936"/>
      <c r="C185" s="972"/>
      <c r="D185" s="956"/>
      <c r="E185" s="956"/>
      <c r="F185" s="938"/>
      <c r="G185" s="955"/>
      <c r="H185" s="940"/>
      <c r="I185" s="938"/>
      <c r="J185" s="136" t="s">
        <v>1385</v>
      </c>
      <c r="K185" s="142" t="s">
        <v>6</v>
      </c>
      <c r="L185" s="144" t="s">
        <v>1386</v>
      </c>
      <c r="M185" s="136" t="str">
        <f>VLOOKUP(L185,CódigosRetorno!$A$2:$B$2004,2,FALSE)</f>
        <v>El código de precio '02' es sólo para operaciones gratuitas</v>
      </c>
      <c r="N185" s="145" t="s">
        <v>9</v>
      </c>
    </row>
    <row r="186" spans="1:14" ht="24" x14ac:dyDescent="0.3">
      <c r="A186" s="2"/>
      <c r="B186" s="936"/>
      <c r="C186" s="972"/>
      <c r="D186" s="956"/>
      <c r="E186" s="956"/>
      <c r="F186" s="135" t="s">
        <v>143</v>
      </c>
      <c r="G186" s="128" t="s">
        <v>305</v>
      </c>
      <c r="H186" s="92" t="s">
        <v>1364</v>
      </c>
      <c r="I186" s="135">
        <v>1</v>
      </c>
      <c r="J186" s="136" t="s">
        <v>1387</v>
      </c>
      <c r="K186" s="128" t="s">
        <v>6</v>
      </c>
      <c r="L186" s="142" t="s">
        <v>947</v>
      </c>
      <c r="M186" s="136" t="str">
        <f>VLOOKUP(L186,CódigosRetorno!$A$2:$B$2004,2,FALSE)</f>
        <v>La moneda debe ser la misma en todo el documento. Salvo las percepciones que sólo son en moneda nacional</v>
      </c>
      <c r="N186" s="135" t="s">
        <v>1091</v>
      </c>
    </row>
    <row r="187" spans="1:14" ht="24" x14ac:dyDescent="0.3">
      <c r="A187" s="2"/>
      <c r="B187" s="936"/>
      <c r="C187" s="972"/>
      <c r="D187" s="956"/>
      <c r="E187" s="956"/>
      <c r="F187" s="936" t="s">
        <v>327</v>
      </c>
      <c r="G187" s="956" t="s">
        <v>2480</v>
      </c>
      <c r="H187" s="935" t="s">
        <v>1373</v>
      </c>
      <c r="I187" s="936">
        <v>1</v>
      </c>
      <c r="J187" s="136" t="s">
        <v>465</v>
      </c>
      <c r="K187" s="142" t="s">
        <v>6</v>
      </c>
      <c r="L187" s="144" t="s">
        <v>1374</v>
      </c>
      <c r="M187" s="136" t="str">
        <f>VLOOKUP(L187,CódigosRetorno!$A$2:$B$2004,2,FALSE)</f>
        <v>Se ha consignado un valor invalido en el campo cbc:PriceTypeCode</v>
      </c>
      <c r="N187" s="135" t="s">
        <v>1375</v>
      </c>
    </row>
    <row r="188" spans="1:14" ht="36" x14ac:dyDescent="0.3">
      <c r="A188" s="2"/>
      <c r="B188" s="936"/>
      <c r="C188" s="972"/>
      <c r="D188" s="956"/>
      <c r="E188" s="956"/>
      <c r="F188" s="936"/>
      <c r="G188" s="956"/>
      <c r="H188" s="935"/>
      <c r="I188" s="936"/>
      <c r="J188" s="143" t="s">
        <v>1376</v>
      </c>
      <c r="K188" s="142" t="s">
        <v>6</v>
      </c>
      <c r="L188" s="144" t="s">
        <v>1377</v>
      </c>
      <c r="M188" s="136" t="str">
        <f>VLOOKUP(L188,CódigosRetorno!$A$2:$B$2004,2,FALSE)</f>
        <v>Existe mas de un tag cac:AlternativeConditionPrice con el mismo cbc:PriceTypeCode</v>
      </c>
      <c r="N188" s="135" t="s">
        <v>9</v>
      </c>
    </row>
    <row r="189" spans="1:14" ht="24" x14ac:dyDescent="0.3">
      <c r="A189" s="2"/>
      <c r="B189" s="936"/>
      <c r="C189" s="972"/>
      <c r="D189" s="956"/>
      <c r="E189" s="956"/>
      <c r="F189" s="936"/>
      <c r="G189" s="145" t="s">
        <v>1378</v>
      </c>
      <c r="H189" s="92" t="s">
        <v>1079</v>
      </c>
      <c r="I189" s="135" t="s">
        <v>2425</v>
      </c>
      <c r="J189" s="136" t="s">
        <v>1379</v>
      </c>
      <c r="K189" s="142" t="s">
        <v>205</v>
      </c>
      <c r="L189" s="144" t="s">
        <v>1081</v>
      </c>
      <c r="M189" s="136" t="str">
        <f>VLOOKUP(L189,CódigosRetorno!$A$2:$B$2004,2,FALSE)</f>
        <v>El dato ingresado como atributo @listName es incorrecto.</v>
      </c>
      <c r="N189" s="145" t="s">
        <v>9</v>
      </c>
    </row>
    <row r="190" spans="1:14" ht="24" x14ac:dyDescent="0.3">
      <c r="A190" s="2"/>
      <c r="B190" s="936"/>
      <c r="C190" s="972"/>
      <c r="D190" s="956"/>
      <c r="E190" s="956"/>
      <c r="F190" s="936"/>
      <c r="G190" s="145" t="s">
        <v>1056</v>
      </c>
      <c r="H190" s="92" t="s">
        <v>1076</v>
      </c>
      <c r="I190" s="135" t="s">
        <v>2425</v>
      </c>
      <c r="J190" s="136" t="s">
        <v>1058</v>
      </c>
      <c r="K190" s="128" t="s">
        <v>205</v>
      </c>
      <c r="L190" s="142" t="s">
        <v>1077</v>
      </c>
      <c r="M190" s="136" t="str">
        <f>VLOOKUP(L190,CódigosRetorno!$A$2:$B$2004,2,FALSE)</f>
        <v>El dato ingresado como atributo @listAgencyName es incorrecto.</v>
      </c>
      <c r="N190" s="145" t="s">
        <v>9</v>
      </c>
    </row>
    <row r="191" spans="1:14" ht="36" x14ac:dyDescent="0.3">
      <c r="A191" s="2"/>
      <c r="B191" s="936"/>
      <c r="C191" s="972"/>
      <c r="D191" s="956"/>
      <c r="E191" s="956"/>
      <c r="F191" s="936"/>
      <c r="G191" s="145" t="s">
        <v>1380</v>
      </c>
      <c r="H191" s="92" t="s">
        <v>1083</v>
      </c>
      <c r="I191" s="135" t="s">
        <v>2425</v>
      </c>
      <c r="J191" s="136" t="s">
        <v>1381</v>
      </c>
      <c r="K191" s="142" t="s">
        <v>205</v>
      </c>
      <c r="L191" s="144" t="s">
        <v>1085</v>
      </c>
      <c r="M191" s="136" t="str">
        <f>VLOOKUP(L191,CódigosRetorno!$A$2:$B$2004,2,FALSE)</f>
        <v>El dato ingresado como atributo @listURI es incorrecto.</v>
      </c>
      <c r="N191" s="145" t="s">
        <v>9</v>
      </c>
    </row>
    <row r="192" spans="1:14" ht="24" x14ac:dyDescent="0.3">
      <c r="A192" s="2"/>
      <c r="B192" s="936">
        <f>B183+1</f>
        <v>34</v>
      </c>
      <c r="C192" s="972" t="s">
        <v>1389</v>
      </c>
      <c r="D192" s="956" t="s">
        <v>326</v>
      </c>
      <c r="E192" s="956" t="s">
        <v>142</v>
      </c>
      <c r="F192" s="937" t="s">
        <v>297</v>
      </c>
      <c r="G192" s="937" t="s">
        <v>298</v>
      </c>
      <c r="H192" s="939" t="s">
        <v>1390</v>
      </c>
      <c r="I192" s="936">
        <v>1</v>
      </c>
      <c r="J192" s="136" t="s">
        <v>1391</v>
      </c>
      <c r="K192" s="128" t="s">
        <v>6</v>
      </c>
      <c r="L192" s="142" t="s">
        <v>1392</v>
      </c>
      <c r="M192" s="136" t="str">
        <f>VLOOKUP(L192,CódigosRetorno!$A$2:$B$2004,2,FALSE)</f>
        <v>El xml no contiene el tag de impuesto por linea (TaxtTotal).</v>
      </c>
      <c r="N192" s="145" t="s">
        <v>9</v>
      </c>
    </row>
    <row r="193" spans="1:14" ht="36" x14ac:dyDescent="0.3">
      <c r="A193" s="2"/>
      <c r="B193" s="936"/>
      <c r="C193" s="972"/>
      <c r="D193" s="956"/>
      <c r="E193" s="956"/>
      <c r="F193" s="948"/>
      <c r="G193" s="948"/>
      <c r="H193" s="949"/>
      <c r="I193" s="936"/>
      <c r="J193" s="136" t="s">
        <v>2482</v>
      </c>
      <c r="K193" s="128" t="s">
        <v>6</v>
      </c>
      <c r="L193" s="142" t="s">
        <v>1394</v>
      </c>
      <c r="M193" s="136" t="str">
        <f>VLOOKUP(L193,CódigosRetorno!$A$2:$B$2004,2,FALSE)</f>
        <v>El dato ingresado en el monto total de impuestos por línea no cumple con el formato establecido</v>
      </c>
      <c r="N193" s="145" t="s">
        <v>9</v>
      </c>
    </row>
    <row r="194" spans="1:14" ht="48" x14ac:dyDescent="0.3">
      <c r="A194" s="2"/>
      <c r="B194" s="936"/>
      <c r="C194" s="972"/>
      <c r="D194" s="956"/>
      <c r="E194" s="956"/>
      <c r="F194" s="948"/>
      <c r="G194" s="948"/>
      <c r="H194" s="949"/>
      <c r="I194" s="936"/>
      <c r="J194" s="136" t="s">
        <v>1395</v>
      </c>
      <c r="K194" s="128" t="s">
        <v>205</v>
      </c>
      <c r="L194" s="142" t="s">
        <v>2483</v>
      </c>
      <c r="M194" s="136" t="str">
        <f>VLOOKUP(L194,CódigosRetorno!$A$2:$B$2004,2,FALSE)</f>
        <v>El importe total de impuestos por línea no coincide con la sumatoria de los impuestos por línea.</v>
      </c>
      <c r="N194" s="145" t="s">
        <v>9</v>
      </c>
    </row>
    <row r="195" spans="1:14" x14ac:dyDescent="0.3">
      <c r="A195" s="2"/>
      <c r="B195" s="936"/>
      <c r="C195" s="972"/>
      <c r="D195" s="956"/>
      <c r="E195" s="956"/>
      <c r="F195" s="948"/>
      <c r="G195" s="948"/>
      <c r="H195" s="940"/>
      <c r="I195" s="936"/>
      <c r="J195" s="92" t="s">
        <v>1397</v>
      </c>
      <c r="K195" s="128" t="s">
        <v>6</v>
      </c>
      <c r="L195" s="78" t="s">
        <v>1398</v>
      </c>
      <c r="M195" s="136" t="str">
        <f>VLOOKUP(L195,CódigosRetorno!$A$2:$B$2004,2,FALSE)</f>
        <v>El tag cac:TaxTotal no debe repetirse a nivel de Item</v>
      </c>
      <c r="N195" s="80" t="s">
        <v>9</v>
      </c>
    </row>
    <row r="196" spans="1:14" ht="24" x14ac:dyDescent="0.3">
      <c r="A196" s="2"/>
      <c r="B196" s="936"/>
      <c r="C196" s="972"/>
      <c r="D196" s="956"/>
      <c r="E196" s="956"/>
      <c r="F196" s="135" t="s">
        <v>143</v>
      </c>
      <c r="G196" s="128" t="s">
        <v>305</v>
      </c>
      <c r="H196" s="92" t="s">
        <v>1364</v>
      </c>
      <c r="I196" s="131">
        <v>1</v>
      </c>
      <c r="J196" s="138" t="s">
        <v>1387</v>
      </c>
      <c r="K196" s="142" t="s">
        <v>6</v>
      </c>
      <c r="L196" s="144" t="s">
        <v>947</v>
      </c>
      <c r="M196" s="136" t="str">
        <f>VLOOKUP(L196,CódigosRetorno!$A$2:$B$2004,2,FALSE)</f>
        <v>La moneda debe ser la misma en todo el documento. Salvo las percepciones que sólo son en moneda nacional</v>
      </c>
      <c r="N196" s="135" t="s">
        <v>1091</v>
      </c>
    </row>
    <row r="197" spans="1:14" ht="36" x14ac:dyDescent="0.3">
      <c r="A197" s="2"/>
      <c r="B197" s="936">
        <f>B192+1</f>
        <v>35</v>
      </c>
      <c r="C197" s="972" t="s">
        <v>2484</v>
      </c>
      <c r="D197" s="956" t="s">
        <v>326</v>
      </c>
      <c r="E197" s="956" t="s">
        <v>142</v>
      </c>
      <c r="F197" s="937" t="s">
        <v>297</v>
      </c>
      <c r="G197" s="953" t="s">
        <v>298</v>
      </c>
      <c r="H197" s="939" t="s">
        <v>2485</v>
      </c>
      <c r="I197" s="937" t="s">
        <v>2425</v>
      </c>
      <c r="J197" s="136" t="s">
        <v>2482</v>
      </c>
      <c r="K197" s="128" t="s">
        <v>6</v>
      </c>
      <c r="L197" s="144" t="s">
        <v>1401</v>
      </c>
      <c r="M197" s="136" t="str">
        <f>VLOOKUP(L197,CódigosRetorno!$A$2:$B$2004,2,FALSE)</f>
        <v>El dato ingresado en TaxableAmount de la linea no cumple con el formato establecido</v>
      </c>
      <c r="N197" s="135" t="s">
        <v>9</v>
      </c>
    </row>
    <row r="198" spans="1:14" ht="72" x14ac:dyDescent="0.3">
      <c r="A198" s="2"/>
      <c r="B198" s="936"/>
      <c r="C198" s="972"/>
      <c r="D198" s="956"/>
      <c r="E198" s="956"/>
      <c r="F198" s="948"/>
      <c r="G198" s="954"/>
      <c r="H198" s="949"/>
      <c r="I198" s="948"/>
      <c r="J198" s="136" t="s">
        <v>2486</v>
      </c>
      <c r="K198" s="128" t="s">
        <v>205</v>
      </c>
      <c r="L198" s="144" t="s">
        <v>2487</v>
      </c>
      <c r="M198" s="136" t="str">
        <f>VLOOKUP(L198,CódigosRetorno!$A$2:$B$2004,2,FALSE)</f>
        <v>La base imponible a nivel de línea difiere de la información consignada en el comprobante</v>
      </c>
      <c r="N198" s="135" t="s">
        <v>9</v>
      </c>
    </row>
    <row r="199" spans="1:14" ht="48" x14ac:dyDescent="0.3">
      <c r="A199" s="2"/>
      <c r="B199" s="936"/>
      <c r="C199" s="972"/>
      <c r="D199" s="956"/>
      <c r="E199" s="956"/>
      <c r="F199" s="938"/>
      <c r="G199" s="955"/>
      <c r="H199" s="940"/>
      <c r="I199" s="938"/>
      <c r="J199" s="136" t="s">
        <v>2488</v>
      </c>
      <c r="K199" s="128" t="s">
        <v>205</v>
      </c>
      <c r="L199" s="144" t="s">
        <v>2487</v>
      </c>
      <c r="M199" s="136" t="str">
        <f>VLOOKUP(L199,CódigosRetorno!$A$2:$B$2004,2,FALSE)</f>
        <v>La base imponible a nivel de línea difiere de la información consignada en el comprobante</v>
      </c>
      <c r="N199" s="135" t="s">
        <v>9</v>
      </c>
    </row>
    <row r="200" spans="1:14" ht="24" x14ac:dyDescent="0.3">
      <c r="A200" s="2"/>
      <c r="B200" s="936"/>
      <c r="C200" s="972"/>
      <c r="D200" s="956"/>
      <c r="E200" s="956"/>
      <c r="F200" s="135" t="s">
        <v>143</v>
      </c>
      <c r="G200" s="128" t="s">
        <v>305</v>
      </c>
      <c r="H200" s="92" t="s">
        <v>1405</v>
      </c>
      <c r="I200" s="135">
        <v>1</v>
      </c>
      <c r="J200" s="136" t="s">
        <v>1387</v>
      </c>
      <c r="K200" s="128" t="s">
        <v>6</v>
      </c>
      <c r="L200" s="142" t="s">
        <v>947</v>
      </c>
      <c r="M200" s="136" t="str">
        <f>VLOOKUP(L200,CódigosRetorno!$A$2:$B$2004,2,FALSE)</f>
        <v>La moneda debe ser la misma en todo el documento. Salvo las percepciones que sólo son en moneda nacional</v>
      </c>
      <c r="N200" s="135" t="s">
        <v>1091</v>
      </c>
    </row>
    <row r="201" spans="1:14" ht="24" x14ac:dyDescent="0.3">
      <c r="A201" s="2"/>
      <c r="B201" s="936"/>
      <c r="C201" s="972"/>
      <c r="D201" s="956"/>
      <c r="E201" s="956"/>
      <c r="F201" s="936" t="s">
        <v>297</v>
      </c>
      <c r="G201" s="956" t="s">
        <v>298</v>
      </c>
      <c r="H201" s="972" t="s">
        <v>2489</v>
      </c>
      <c r="I201" s="936">
        <v>1</v>
      </c>
      <c r="J201" s="136" t="s">
        <v>954</v>
      </c>
      <c r="K201" s="142" t="s">
        <v>6</v>
      </c>
      <c r="L201" s="144" t="s">
        <v>1408</v>
      </c>
      <c r="M201" s="136" t="str">
        <f>VLOOKUP(L201,CódigosRetorno!$A$2:$B$2004,2,FALSE)</f>
        <v>El dato ingresado en TaxAmount de la linea no cumple con el formato establecido</v>
      </c>
      <c r="N201" s="135" t="s">
        <v>9</v>
      </c>
    </row>
    <row r="202" spans="1:14" ht="36" x14ac:dyDescent="0.3">
      <c r="A202" s="2"/>
      <c r="B202" s="936"/>
      <c r="C202" s="972"/>
      <c r="D202" s="956"/>
      <c r="E202" s="956"/>
      <c r="F202" s="936"/>
      <c r="G202" s="956"/>
      <c r="H202" s="972"/>
      <c r="I202" s="936"/>
      <c r="J202" s="136" t="s">
        <v>1409</v>
      </c>
      <c r="K202" s="142" t="s">
        <v>6</v>
      </c>
      <c r="L202" s="144" t="s">
        <v>1410</v>
      </c>
      <c r="M202" s="136" t="str">
        <f>VLOOKUP(L202,CódigosRetorno!$A$2:$B$2004,2,FALSE)</f>
        <v>El monto de afectacion de IGV por linea debe ser igual a 0.00 para Exoneradas, Inafectas, Exportación, Gratuitas de exoneradas o Gratuitas de inafectas.</v>
      </c>
      <c r="N202" s="145" t="s">
        <v>9</v>
      </c>
    </row>
    <row r="203" spans="1:14" ht="60" x14ac:dyDescent="0.3">
      <c r="A203" s="2"/>
      <c r="B203" s="936"/>
      <c r="C203" s="972"/>
      <c r="D203" s="956"/>
      <c r="E203" s="956"/>
      <c r="F203" s="936"/>
      <c r="G203" s="956"/>
      <c r="H203" s="972"/>
      <c r="I203" s="936"/>
      <c r="J203" s="136" t="s">
        <v>1411</v>
      </c>
      <c r="K203" s="142" t="s">
        <v>6</v>
      </c>
      <c r="L203" s="144" t="s">
        <v>1412</v>
      </c>
      <c r="M203" s="136" t="str">
        <f>VLOOKUP(L203,CódigosRetorno!$A$2:$B$2004,2,FALSE)</f>
        <v>El monto de afectación de IGV por linea debe ser diferente a 0.00.</v>
      </c>
      <c r="N203" s="145" t="s">
        <v>9</v>
      </c>
    </row>
    <row r="204" spans="1:14" ht="48" x14ac:dyDescent="0.3">
      <c r="A204" s="2"/>
      <c r="B204" s="936"/>
      <c r="C204" s="972"/>
      <c r="D204" s="956"/>
      <c r="E204" s="956"/>
      <c r="F204" s="936"/>
      <c r="G204" s="956"/>
      <c r="H204" s="972"/>
      <c r="I204" s="936"/>
      <c r="J204" s="136" t="s">
        <v>2490</v>
      </c>
      <c r="K204" s="142" t="s">
        <v>6</v>
      </c>
      <c r="L204" s="144" t="s">
        <v>1410</v>
      </c>
      <c r="M204" s="136" t="str">
        <f>VLOOKUP(L204,CódigosRetorno!$A$2:$B$2004,2,FALSE)</f>
        <v>El monto de afectacion de IGV por linea debe ser igual a 0.00 para Exoneradas, Inafectas, Exportación, Gratuitas de exoneradas o Gratuitas de inafectas.</v>
      </c>
      <c r="N204" s="145" t="s">
        <v>9</v>
      </c>
    </row>
    <row r="205" spans="1:14" ht="48" x14ac:dyDescent="0.3">
      <c r="A205" s="2"/>
      <c r="B205" s="936"/>
      <c r="C205" s="972"/>
      <c r="D205" s="956"/>
      <c r="E205" s="956"/>
      <c r="F205" s="936"/>
      <c r="G205" s="956"/>
      <c r="H205" s="972"/>
      <c r="I205" s="936"/>
      <c r="J205" s="136" t="s">
        <v>2491</v>
      </c>
      <c r="K205" s="142" t="s">
        <v>6</v>
      </c>
      <c r="L205" s="144" t="s">
        <v>1412</v>
      </c>
      <c r="M205" s="136" t="str">
        <f>VLOOKUP(L205,CódigosRetorno!$A$2:$B$2004,2,FALSE)</f>
        <v>El monto de afectación de IGV por linea debe ser diferente a 0.00.</v>
      </c>
      <c r="N205" s="145" t="s">
        <v>9</v>
      </c>
    </row>
    <row r="206" spans="1:14" ht="48" x14ac:dyDescent="0.3">
      <c r="A206" s="2"/>
      <c r="B206" s="936"/>
      <c r="C206" s="972"/>
      <c r="D206" s="956"/>
      <c r="E206" s="956"/>
      <c r="F206" s="936"/>
      <c r="G206" s="956"/>
      <c r="H206" s="972"/>
      <c r="I206" s="936"/>
      <c r="J206" s="136" t="s">
        <v>2492</v>
      </c>
      <c r="K206" s="142" t="s">
        <v>6</v>
      </c>
      <c r="L206" s="144" t="s">
        <v>1416</v>
      </c>
      <c r="M206" s="136" t="str">
        <f>VLOOKUP(L206,CódigosRetorno!$A$2:$B$2004,2,FALSE)</f>
        <v>El producto del factor y monto base de la afectación del IGV/IVAP no corresponde al monto de afectacion de linea.</v>
      </c>
      <c r="N206" s="135" t="s">
        <v>9</v>
      </c>
    </row>
    <row r="207" spans="1:14" ht="24" x14ac:dyDescent="0.3">
      <c r="A207" s="2"/>
      <c r="B207" s="936"/>
      <c r="C207" s="972"/>
      <c r="D207" s="956"/>
      <c r="E207" s="956"/>
      <c r="F207" s="135" t="s">
        <v>143</v>
      </c>
      <c r="G207" s="128" t="s">
        <v>305</v>
      </c>
      <c r="H207" s="92" t="s">
        <v>1364</v>
      </c>
      <c r="I207" s="135">
        <v>1</v>
      </c>
      <c r="J207" s="136" t="s">
        <v>1387</v>
      </c>
      <c r="K207" s="128" t="s">
        <v>6</v>
      </c>
      <c r="L207" s="142" t="s">
        <v>947</v>
      </c>
      <c r="M207" s="136" t="str">
        <f>VLOOKUP(L207,CódigosRetorno!$A$2:$B$2004,2,FALSE)</f>
        <v>La moneda debe ser la misma en todo el documento. Salvo las percepciones que sólo son en moneda nacional</v>
      </c>
      <c r="N207" s="135" t="s">
        <v>1091</v>
      </c>
    </row>
    <row r="208" spans="1:14" ht="24" x14ac:dyDescent="0.3">
      <c r="A208" s="2"/>
      <c r="B208" s="936"/>
      <c r="C208" s="972"/>
      <c r="D208" s="956"/>
      <c r="E208" s="956"/>
      <c r="F208" s="936" t="s">
        <v>1417</v>
      </c>
      <c r="G208" s="936" t="s">
        <v>1418</v>
      </c>
      <c r="H208" s="972" t="s">
        <v>1419</v>
      </c>
      <c r="I208" s="936" t="s">
        <v>2425</v>
      </c>
      <c r="J208" s="138" t="s">
        <v>1420</v>
      </c>
      <c r="K208" s="142" t="s">
        <v>6</v>
      </c>
      <c r="L208" s="144" t="s">
        <v>1421</v>
      </c>
      <c r="M208" s="136" t="str">
        <f>VLOOKUP(L208,CódigosRetorno!$A$2:$B$2004,2,FALSE)</f>
        <v>El XML no contiene el tag de la tasa del tributo de la línea</v>
      </c>
      <c r="N208" s="145" t="s">
        <v>9</v>
      </c>
    </row>
    <row r="209" spans="1:14" ht="36" x14ac:dyDescent="0.3">
      <c r="A209" s="2"/>
      <c r="B209" s="936"/>
      <c r="C209" s="972"/>
      <c r="D209" s="956"/>
      <c r="E209" s="956"/>
      <c r="F209" s="936"/>
      <c r="G209" s="936"/>
      <c r="H209" s="972"/>
      <c r="I209" s="936"/>
      <c r="J209" s="136" t="s">
        <v>1532</v>
      </c>
      <c r="K209" s="142" t="s">
        <v>6</v>
      </c>
      <c r="L209" s="144" t="s">
        <v>1423</v>
      </c>
      <c r="M209" s="136" t="str">
        <f>VLOOKUP(L209,CódigosRetorno!$A$2:$B$2004,2,FALSE)</f>
        <v>El dato ingresado como factor de afectacion por linea no cumple con el formato establecido.</v>
      </c>
      <c r="N209" s="145" t="s">
        <v>9</v>
      </c>
    </row>
    <row r="210" spans="1:14" ht="48" x14ac:dyDescent="0.3">
      <c r="A210" s="2"/>
      <c r="B210" s="936"/>
      <c r="C210" s="972"/>
      <c r="D210" s="956"/>
      <c r="E210" s="956"/>
      <c r="F210" s="936"/>
      <c r="G210" s="936"/>
      <c r="H210" s="972"/>
      <c r="I210" s="936"/>
      <c r="J210" s="136" t="s">
        <v>1424</v>
      </c>
      <c r="K210" s="142" t="s">
        <v>6</v>
      </c>
      <c r="L210" s="144" t="s">
        <v>1425</v>
      </c>
      <c r="M210" s="136" t="str">
        <f>VLOOKUP(L210,CódigosRetorno!$A$2:$B$2004,2,FALSE)</f>
        <v>El factor de afectación de IGV por linea debe ser diferente a 0.00.</v>
      </c>
      <c r="N210" s="145" t="s">
        <v>9</v>
      </c>
    </row>
    <row r="211" spans="1:14" ht="48" x14ac:dyDescent="0.3">
      <c r="A211" s="2"/>
      <c r="B211" s="936"/>
      <c r="C211" s="972"/>
      <c r="D211" s="956"/>
      <c r="E211" s="956"/>
      <c r="F211" s="936"/>
      <c r="G211" s="936"/>
      <c r="H211" s="972"/>
      <c r="I211" s="936"/>
      <c r="J211" s="136" t="s">
        <v>2493</v>
      </c>
      <c r="K211" s="142" t="s">
        <v>6</v>
      </c>
      <c r="L211" s="144" t="s">
        <v>1425</v>
      </c>
      <c r="M211" s="136" t="str">
        <f>VLOOKUP(L211,CódigosRetorno!$A$2:$B$2004,2,FALSE)</f>
        <v>El factor de afectación de IGV por linea debe ser diferente a 0.00.</v>
      </c>
      <c r="N211" s="145" t="s">
        <v>9</v>
      </c>
    </row>
    <row r="212" spans="1:14" ht="36" x14ac:dyDescent="0.3">
      <c r="A212" s="2"/>
      <c r="B212" s="936"/>
      <c r="C212" s="972"/>
      <c r="D212" s="956"/>
      <c r="E212" s="956"/>
      <c r="F212" s="936"/>
      <c r="G212" s="956" t="s">
        <v>1427</v>
      </c>
      <c r="H212" s="935" t="s">
        <v>1428</v>
      </c>
      <c r="I212" s="936">
        <v>1</v>
      </c>
      <c r="J212" s="136" t="s">
        <v>1429</v>
      </c>
      <c r="K212" s="142" t="s">
        <v>6</v>
      </c>
      <c r="L212" s="144" t="s">
        <v>1430</v>
      </c>
      <c r="M212" s="136" t="str">
        <f>VLOOKUP(L212,CódigosRetorno!$A$2:$B$2004,2,FALSE)</f>
        <v>El XML no contiene el tag cbc:TaxExemptionReasonCode de Afectacion al IGV</v>
      </c>
      <c r="N212" s="135" t="s">
        <v>9</v>
      </c>
    </row>
    <row r="213" spans="1:14" ht="24" x14ac:dyDescent="0.3">
      <c r="A213" s="2"/>
      <c r="B213" s="936"/>
      <c r="C213" s="972"/>
      <c r="D213" s="956"/>
      <c r="E213" s="956"/>
      <c r="F213" s="936"/>
      <c r="G213" s="956"/>
      <c r="H213" s="935"/>
      <c r="I213" s="936"/>
      <c r="J213" s="136" t="s">
        <v>1431</v>
      </c>
      <c r="K213" s="142" t="s">
        <v>6</v>
      </c>
      <c r="L213" s="144" t="s">
        <v>1432</v>
      </c>
      <c r="M213" s="136" t="str">
        <f>VLOOKUP(L213,CódigosRetorno!$A$2:$B$2004,2,FALSE)</f>
        <v>Afectación de IGV no corresponde al código de tributo de la linea.</v>
      </c>
      <c r="N213" s="135" t="s">
        <v>9</v>
      </c>
    </row>
    <row r="214" spans="1:14" ht="48" x14ac:dyDescent="0.3">
      <c r="A214" s="2"/>
      <c r="B214" s="936"/>
      <c r="C214" s="972"/>
      <c r="D214" s="956"/>
      <c r="E214" s="956"/>
      <c r="F214" s="936"/>
      <c r="G214" s="956"/>
      <c r="H214" s="935"/>
      <c r="I214" s="936"/>
      <c r="J214" s="136" t="s">
        <v>1433</v>
      </c>
      <c r="K214" s="142" t="s">
        <v>6</v>
      </c>
      <c r="L214" s="144" t="s">
        <v>1434</v>
      </c>
      <c r="M214" s="136" t="str">
        <f>VLOOKUP(L214,CódigosRetorno!$A$2:$B$2004,2,FALSE)</f>
        <v>El tipo de afectacion del IGV es incorrecto</v>
      </c>
      <c r="N214" s="135" t="s">
        <v>1435</v>
      </c>
    </row>
    <row r="215" spans="1:14" ht="36" x14ac:dyDescent="0.3">
      <c r="A215" s="2"/>
      <c r="B215" s="936"/>
      <c r="C215" s="972"/>
      <c r="D215" s="956"/>
      <c r="E215" s="956"/>
      <c r="F215" s="936"/>
      <c r="G215" s="956"/>
      <c r="H215" s="935"/>
      <c r="I215" s="936"/>
      <c r="J215" s="136" t="s">
        <v>1436</v>
      </c>
      <c r="K215" s="142" t="s">
        <v>6</v>
      </c>
      <c r="L215" s="144" t="s">
        <v>1437</v>
      </c>
      <c r="M215" s="136" t="str">
        <f>VLOOKUP(L215,CódigosRetorno!$A$2:$B$2004,2,FALSE)</f>
        <v>Operaciones de exportacion, deben consignar Tipo Afectacion igual a 40</v>
      </c>
      <c r="N215" s="135" t="s">
        <v>9</v>
      </c>
    </row>
    <row r="216" spans="1:14" ht="36" x14ac:dyDescent="0.3">
      <c r="A216" s="2"/>
      <c r="B216" s="936"/>
      <c r="C216" s="972"/>
      <c r="D216" s="956"/>
      <c r="E216" s="956"/>
      <c r="F216" s="936"/>
      <c r="G216" s="956"/>
      <c r="H216" s="935"/>
      <c r="I216" s="936"/>
      <c r="J216" s="136" t="s">
        <v>2494</v>
      </c>
      <c r="K216" s="142" t="s">
        <v>6</v>
      </c>
      <c r="L216" s="144" t="s">
        <v>1439</v>
      </c>
      <c r="M216" s="136" t="str">
        <f>VLOOKUP(L216,CódigosRetorno!$A$2:$B$2004,2,FALSE)</f>
        <v>Comprobante operacion sujeta IVAP solo debe tener ítems con código de afectación del IGV igual a 17</v>
      </c>
      <c r="N216" s="135" t="s">
        <v>9</v>
      </c>
    </row>
    <row r="217" spans="1:14" ht="24" x14ac:dyDescent="0.3">
      <c r="A217" s="2"/>
      <c r="B217" s="936"/>
      <c r="C217" s="972"/>
      <c r="D217" s="956"/>
      <c r="E217" s="956" t="s">
        <v>181</v>
      </c>
      <c r="F217" s="936"/>
      <c r="G217" s="145" t="s">
        <v>1056</v>
      </c>
      <c r="H217" s="92" t="s">
        <v>1076</v>
      </c>
      <c r="I217" s="135" t="s">
        <v>2425</v>
      </c>
      <c r="J217" s="136" t="s">
        <v>1058</v>
      </c>
      <c r="K217" s="142" t="s">
        <v>205</v>
      </c>
      <c r="L217" s="144" t="s">
        <v>1077</v>
      </c>
      <c r="M217" s="136" t="str">
        <f>VLOOKUP(L217,CódigosRetorno!$A$2:$B$2004,2,FALSE)</f>
        <v>El dato ingresado como atributo @listAgencyName es incorrecto.</v>
      </c>
      <c r="N217" s="145" t="s">
        <v>9</v>
      </c>
    </row>
    <row r="218" spans="1:14" ht="24" x14ac:dyDescent="0.3">
      <c r="A218" s="2"/>
      <c r="B218" s="936"/>
      <c r="C218" s="972"/>
      <c r="D218" s="956"/>
      <c r="E218" s="956"/>
      <c r="F218" s="936"/>
      <c r="G218" s="145" t="s">
        <v>1440</v>
      </c>
      <c r="H218" s="92" t="s">
        <v>1079</v>
      </c>
      <c r="I218" s="135" t="s">
        <v>2425</v>
      </c>
      <c r="J218" s="136" t="s">
        <v>1441</v>
      </c>
      <c r="K218" s="128" t="s">
        <v>205</v>
      </c>
      <c r="L218" s="142" t="s">
        <v>1081</v>
      </c>
      <c r="M218" s="136" t="str">
        <f>VLOOKUP(L218,CódigosRetorno!$A$2:$B$2004,2,FALSE)</f>
        <v>El dato ingresado como atributo @listName es incorrecto.</v>
      </c>
      <c r="N218" s="145" t="s">
        <v>9</v>
      </c>
    </row>
    <row r="219" spans="1:14" ht="36" x14ac:dyDescent="0.3">
      <c r="A219" s="2"/>
      <c r="B219" s="936"/>
      <c r="C219" s="972"/>
      <c r="D219" s="956"/>
      <c r="E219" s="956"/>
      <c r="F219" s="936"/>
      <c r="G219" s="135" t="s">
        <v>1442</v>
      </c>
      <c r="H219" s="92" t="s">
        <v>1083</v>
      </c>
      <c r="I219" s="135" t="s">
        <v>2425</v>
      </c>
      <c r="J219" s="136" t="s">
        <v>1443</v>
      </c>
      <c r="K219" s="142" t="s">
        <v>205</v>
      </c>
      <c r="L219" s="144" t="s">
        <v>1085</v>
      </c>
      <c r="M219" s="136" t="str">
        <f>VLOOKUP(L219,CódigosRetorno!$A$2:$B$2004,2,FALSE)</f>
        <v>El dato ingresado como atributo @listURI es incorrecto.</v>
      </c>
      <c r="N219" s="145" t="s">
        <v>9</v>
      </c>
    </row>
    <row r="220" spans="1:14" ht="24" x14ac:dyDescent="0.3">
      <c r="A220" s="2"/>
      <c r="B220" s="936"/>
      <c r="C220" s="972"/>
      <c r="D220" s="956"/>
      <c r="E220" s="956" t="s">
        <v>142</v>
      </c>
      <c r="F220" s="936" t="s">
        <v>658</v>
      </c>
      <c r="G220" s="956" t="s">
        <v>1001</v>
      </c>
      <c r="H220" s="935" t="s">
        <v>1444</v>
      </c>
      <c r="I220" s="936">
        <v>1</v>
      </c>
      <c r="J220" s="136" t="s">
        <v>601</v>
      </c>
      <c r="K220" s="142" t="s">
        <v>6</v>
      </c>
      <c r="L220" s="144" t="s">
        <v>1445</v>
      </c>
      <c r="M220" s="136" t="str">
        <f>VLOOKUP(L220,CódigosRetorno!$A$2:$B$2004,2,FALSE)</f>
        <v>El XML no contiene el tag cac:TaxCategory/cac:TaxScheme/cbc:ID del Item</v>
      </c>
      <c r="N220" s="135" t="s">
        <v>9</v>
      </c>
    </row>
    <row r="221" spans="1:14" ht="24" x14ac:dyDescent="0.3">
      <c r="A221" s="2"/>
      <c r="B221" s="936"/>
      <c r="C221" s="972"/>
      <c r="D221" s="956"/>
      <c r="E221" s="956"/>
      <c r="F221" s="936"/>
      <c r="G221" s="956"/>
      <c r="H221" s="935"/>
      <c r="I221" s="936"/>
      <c r="J221" s="136" t="s">
        <v>465</v>
      </c>
      <c r="K221" s="142" t="s">
        <v>6</v>
      </c>
      <c r="L221" s="144" t="s">
        <v>1446</v>
      </c>
      <c r="M221" s="136" t="str">
        <f>VLOOKUP(L221,CódigosRetorno!$A$2:$B$2004,2,FALSE)</f>
        <v>El codigo del tributo es invalido</v>
      </c>
      <c r="N221" s="135" t="s">
        <v>1447</v>
      </c>
    </row>
    <row r="222" spans="1:14" ht="24" x14ac:dyDescent="0.3">
      <c r="A222" s="2"/>
      <c r="B222" s="936"/>
      <c r="C222" s="972"/>
      <c r="D222" s="956"/>
      <c r="E222" s="956"/>
      <c r="F222" s="936"/>
      <c r="G222" s="956"/>
      <c r="H222" s="935"/>
      <c r="I222" s="936"/>
      <c r="J222" s="360" t="s">
        <v>1448</v>
      </c>
      <c r="K222" s="142" t="s">
        <v>6</v>
      </c>
      <c r="L222" s="144" t="s">
        <v>1449</v>
      </c>
      <c r="M222" s="136" t="str">
        <f>VLOOKUP(L222,CódigosRetorno!$A$2:$B$2004,2,FALSE)</f>
        <v>El código de tributo no debe repetirse a nivel de item</v>
      </c>
      <c r="N222" s="145" t="s">
        <v>9</v>
      </c>
    </row>
    <row r="223" spans="1:14" ht="60" x14ac:dyDescent="0.3">
      <c r="A223" s="2"/>
      <c r="B223" s="936"/>
      <c r="C223" s="972"/>
      <c r="D223" s="956"/>
      <c r="E223" s="956"/>
      <c r="F223" s="936"/>
      <c r="G223" s="956"/>
      <c r="H223" s="935"/>
      <c r="I223" s="936"/>
      <c r="J223" s="143" t="s">
        <v>2495</v>
      </c>
      <c r="K223" s="142" t="s">
        <v>6</v>
      </c>
      <c r="L223" s="144" t="s">
        <v>1451</v>
      </c>
      <c r="M223" s="136" t="str">
        <f>VLOOKUP(L223,CódigosRetorno!$A$2:$B$2004,2,FALSE)</f>
        <v>El XML debe contener al menos un tributo por linea de afectacion por IGV</v>
      </c>
      <c r="N223" s="145" t="s">
        <v>9</v>
      </c>
    </row>
    <row r="224" spans="1:14" ht="106.05" customHeight="1" x14ac:dyDescent="0.3">
      <c r="A224" s="2"/>
      <c r="B224" s="936"/>
      <c r="C224" s="972"/>
      <c r="D224" s="956"/>
      <c r="E224" s="956"/>
      <c r="F224" s="936"/>
      <c r="G224" s="956"/>
      <c r="H224" s="935"/>
      <c r="I224" s="936"/>
      <c r="J224" s="138" t="s">
        <v>1452</v>
      </c>
      <c r="K224" s="142" t="s">
        <v>6</v>
      </c>
      <c r="L224" s="144" t="s">
        <v>1453</v>
      </c>
      <c r="M224" s="136" t="str">
        <f>VLOOKUP(L224,CódigosRetorno!$A$2:$B$2004,2,FALSE)</f>
        <v>La combinación de tributos no es permitida</v>
      </c>
      <c r="N224" s="145" t="s">
        <v>9</v>
      </c>
    </row>
    <row r="225" spans="1:14" ht="24" x14ac:dyDescent="0.3">
      <c r="A225" s="2"/>
      <c r="B225" s="936"/>
      <c r="C225" s="972"/>
      <c r="D225" s="956"/>
      <c r="E225" s="956" t="s">
        <v>181</v>
      </c>
      <c r="F225" s="936"/>
      <c r="G225" s="135" t="s">
        <v>1454</v>
      </c>
      <c r="H225" s="136" t="s">
        <v>1124</v>
      </c>
      <c r="I225" s="135" t="s">
        <v>2425</v>
      </c>
      <c r="J225" s="136" t="s">
        <v>1455</v>
      </c>
      <c r="K225" s="128" t="s">
        <v>205</v>
      </c>
      <c r="L225" s="142" t="s">
        <v>1126</v>
      </c>
      <c r="M225" s="136" t="str">
        <f>VLOOKUP(L225,CódigosRetorno!$A$2:$B$2004,2,FALSE)</f>
        <v>El dato ingresado como atributo @schemeName es incorrecto.</v>
      </c>
      <c r="N225" s="145" t="s">
        <v>9</v>
      </c>
    </row>
    <row r="226" spans="1:14" ht="24" x14ac:dyDescent="0.3">
      <c r="A226" s="2"/>
      <c r="B226" s="936"/>
      <c r="C226" s="972"/>
      <c r="D226" s="956"/>
      <c r="E226" s="956"/>
      <c r="F226" s="936"/>
      <c r="G226" s="135" t="s">
        <v>1056</v>
      </c>
      <c r="H226" s="136" t="s">
        <v>1057</v>
      </c>
      <c r="I226" s="135" t="s">
        <v>2425</v>
      </c>
      <c r="J226" s="136" t="s">
        <v>1058</v>
      </c>
      <c r="K226" s="128" t="s">
        <v>205</v>
      </c>
      <c r="L226" s="142" t="s">
        <v>1059</v>
      </c>
      <c r="M226" s="136" t="str">
        <f>VLOOKUP(L226,CódigosRetorno!$A$2:$B$2004,2,FALSE)</f>
        <v>El dato ingresado como atributo @schemeAgencyName es incorrecto.</v>
      </c>
      <c r="N226" s="145" t="s">
        <v>9</v>
      </c>
    </row>
    <row r="227" spans="1:14" ht="36" x14ac:dyDescent="0.3">
      <c r="A227" s="2"/>
      <c r="B227" s="936"/>
      <c r="C227" s="972"/>
      <c r="D227" s="956"/>
      <c r="E227" s="956"/>
      <c r="F227" s="936"/>
      <c r="G227" s="145" t="s">
        <v>1456</v>
      </c>
      <c r="H227" s="92" t="s">
        <v>1128</v>
      </c>
      <c r="I227" s="135" t="s">
        <v>2425</v>
      </c>
      <c r="J227" s="136" t="s">
        <v>1457</v>
      </c>
      <c r="K227" s="142" t="s">
        <v>205</v>
      </c>
      <c r="L227" s="144" t="s">
        <v>1130</v>
      </c>
      <c r="M227" s="136" t="str">
        <f>VLOOKUP(L227,CódigosRetorno!$A$2:$B$2004,2,FALSE)</f>
        <v>El dato ingresado como atributo @schemeURI es incorrecto.</v>
      </c>
      <c r="N227" s="145" t="s">
        <v>9</v>
      </c>
    </row>
    <row r="228" spans="1:14" ht="24" x14ac:dyDescent="0.3">
      <c r="A228" s="2"/>
      <c r="B228" s="936"/>
      <c r="C228" s="972"/>
      <c r="D228" s="956"/>
      <c r="E228" s="956" t="s">
        <v>142</v>
      </c>
      <c r="F228" s="936" t="s">
        <v>1458</v>
      </c>
      <c r="G228" s="956" t="s">
        <v>1001</v>
      </c>
      <c r="H228" s="935" t="s">
        <v>1459</v>
      </c>
      <c r="I228" s="936">
        <v>1</v>
      </c>
      <c r="J228" s="136" t="s">
        <v>601</v>
      </c>
      <c r="K228" s="142" t="s">
        <v>6</v>
      </c>
      <c r="L228" s="144" t="s">
        <v>1460</v>
      </c>
      <c r="M228" s="136" t="str">
        <f>VLOOKUP(L228,CódigosRetorno!$A$2:$B$2004,2,FALSE)</f>
        <v>El XML no contiene el tag o no existe información del nombre de tributo de la línea</v>
      </c>
      <c r="N228" s="135" t="s">
        <v>9</v>
      </c>
    </row>
    <row r="229" spans="1:14" ht="24" x14ac:dyDescent="0.3">
      <c r="A229" s="2"/>
      <c r="B229" s="936"/>
      <c r="C229" s="972"/>
      <c r="D229" s="956"/>
      <c r="E229" s="956"/>
      <c r="F229" s="936"/>
      <c r="G229" s="956"/>
      <c r="H229" s="935"/>
      <c r="I229" s="936"/>
      <c r="J229" s="138" t="s">
        <v>1461</v>
      </c>
      <c r="K229" s="142" t="s">
        <v>6</v>
      </c>
      <c r="L229" s="144" t="s">
        <v>1013</v>
      </c>
      <c r="M229" s="136" t="str">
        <f>VLOOKUP(L229,CódigosRetorno!$A$2:$B$2004,2,FALSE)</f>
        <v>Nombre de tributo no corresponde al código de tributo de la linea.</v>
      </c>
      <c r="N229" s="135" t="s">
        <v>1447</v>
      </c>
    </row>
    <row r="230" spans="1:14" ht="36" x14ac:dyDescent="0.3">
      <c r="A230" s="2"/>
      <c r="B230" s="936"/>
      <c r="C230" s="972"/>
      <c r="D230" s="956"/>
      <c r="E230" s="956"/>
      <c r="F230" s="135" t="s">
        <v>143</v>
      </c>
      <c r="G230" s="128" t="s">
        <v>1001</v>
      </c>
      <c r="H230" s="138" t="s">
        <v>1462</v>
      </c>
      <c r="I230" s="135">
        <v>1</v>
      </c>
      <c r="J230" s="138" t="s">
        <v>1463</v>
      </c>
      <c r="K230" s="142" t="s">
        <v>6</v>
      </c>
      <c r="L230" s="142" t="s">
        <v>1464</v>
      </c>
      <c r="M230" s="136" t="str">
        <f>VLOOKUP(L230,CódigosRetorno!$A$2:$B$2004,2,FALSE)</f>
        <v>El Name o TaxTypeCode debe corresponder al codigo de tributo del item</v>
      </c>
      <c r="N230" s="135" t="s">
        <v>1447</v>
      </c>
    </row>
    <row r="231" spans="1:14" ht="36" x14ac:dyDescent="0.3">
      <c r="A231" s="2"/>
      <c r="B231" s="936">
        <f>B197+1</f>
        <v>36</v>
      </c>
      <c r="C231" s="972" t="s">
        <v>1465</v>
      </c>
      <c r="D231" s="956" t="s">
        <v>326</v>
      </c>
      <c r="E231" s="956" t="s">
        <v>181</v>
      </c>
      <c r="F231" s="135" t="s">
        <v>297</v>
      </c>
      <c r="G231" s="128" t="s">
        <v>298</v>
      </c>
      <c r="H231" s="136" t="s">
        <v>1400</v>
      </c>
      <c r="I231" s="135" t="s">
        <v>2425</v>
      </c>
      <c r="J231" s="136" t="s">
        <v>2482</v>
      </c>
      <c r="K231" s="128" t="s">
        <v>6</v>
      </c>
      <c r="L231" s="144" t="s">
        <v>1401</v>
      </c>
      <c r="M231" s="136" t="str">
        <f>VLOOKUP(L231,CódigosRetorno!$A$2:$B$2004,2,FALSE)</f>
        <v>El dato ingresado en TaxableAmount de la linea no cumple con el formato establecido</v>
      </c>
      <c r="N231" s="135" t="s">
        <v>9</v>
      </c>
    </row>
    <row r="232" spans="1:14" ht="24" x14ac:dyDescent="0.3">
      <c r="A232" s="2"/>
      <c r="B232" s="936"/>
      <c r="C232" s="972"/>
      <c r="D232" s="956"/>
      <c r="E232" s="956"/>
      <c r="F232" s="135" t="s">
        <v>143</v>
      </c>
      <c r="G232" s="128" t="s">
        <v>305</v>
      </c>
      <c r="H232" s="92" t="s">
        <v>1364</v>
      </c>
      <c r="I232" s="135">
        <v>1</v>
      </c>
      <c r="J232" s="136" t="s">
        <v>1387</v>
      </c>
      <c r="K232" s="128" t="s">
        <v>6</v>
      </c>
      <c r="L232" s="142" t="s">
        <v>947</v>
      </c>
      <c r="M232" s="136" t="str">
        <f>VLOOKUP(L232,CódigosRetorno!$A$2:$B$2004,2,FALSE)</f>
        <v>La moneda debe ser la misma en todo el documento. Salvo las percepciones que sólo son en moneda nacional</v>
      </c>
      <c r="N232" s="135" t="s">
        <v>1091</v>
      </c>
    </row>
    <row r="233" spans="1:14" ht="24" x14ac:dyDescent="0.3">
      <c r="A233" s="2"/>
      <c r="B233" s="936"/>
      <c r="C233" s="972"/>
      <c r="D233" s="956"/>
      <c r="E233" s="956"/>
      <c r="F233" s="936" t="s">
        <v>297</v>
      </c>
      <c r="G233" s="956" t="s">
        <v>298</v>
      </c>
      <c r="H233" s="935" t="s">
        <v>1466</v>
      </c>
      <c r="I233" s="936">
        <v>1</v>
      </c>
      <c r="J233" s="136" t="s">
        <v>954</v>
      </c>
      <c r="K233" s="142" t="s">
        <v>6</v>
      </c>
      <c r="L233" s="144" t="s">
        <v>1408</v>
      </c>
      <c r="M233" s="136" t="str">
        <f>VLOOKUP(L233,CódigosRetorno!$A$2:$B$2004,2,FALSE)</f>
        <v>El dato ingresado en TaxAmount de la linea no cumple con el formato establecido</v>
      </c>
      <c r="N233" s="145" t="s">
        <v>9</v>
      </c>
    </row>
    <row r="234" spans="1:14" ht="48" x14ac:dyDescent="0.3">
      <c r="A234" s="2"/>
      <c r="B234" s="936"/>
      <c r="C234" s="972"/>
      <c r="D234" s="956"/>
      <c r="E234" s="956"/>
      <c r="F234" s="936"/>
      <c r="G234" s="956"/>
      <c r="H234" s="935"/>
      <c r="I234" s="936"/>
      <c r="J234" s="136" t="s">
        <v>1467</v>
      </c>
      <c r="K234" s="142" t="s">
        <v>6</v>
      </c>
      <c r="L234" s="144" t="s">
        <v>1468</v>
      </c>
      <c r="M234" s="136" t="str">
        <f>VLOOKUP(L234,CódigosRetorno!$A$2:$B$2004,2,FALSE)</f>
        <v>El producto del factor y monto base de la afectación del ISC no corresponde al monto de afectacion de linea.</v>
      </c>
      <c r="N234" s="145" t="s">
        <v>9</v>
      </c>
    </row>
    <row r="235" spans="1:14" ht="48" x14ac:dyDescent="0.3">
      <c r="A235" s="2"/>
      <c r="B235" s="936"/>
      <c r="C235" s="972"/>
      <c r="D235" s="956"/>
      <c r="E235" s="956"/>
      <c r="F235" s="936"/>
      <c r="G235" s="956"/>
      <c r="H235" s="935"/>
      <c r="I235" s="936"/>
      <c r="J235" s="136" t="s">
        <v>1469</v>
      </c>
      <c r="K235" s="142" t="s">
        <v>6</v>
      </c>
      <c r="L235" s="144" t="s">
        <v>1470</v>
      </c>
      <c r="M235" s="136" t="str">
        <f>VLOOKUP(L235,CódigosRetorno!$A$2:$B$2004,2,FALSE)</f>
        <v>El producto del factor y monto base de la afectación de otros tributos no corresponde al monto de afectacion de linea.</v>
      </c>
      <c r="N235" s="145" t="s">
        <v>9</v>
      </c>
    </row>
    <row r="236" spans="1:14" ht="24" x14ac:dyDescent="0.3">
      <c r="A236" s="2"/>
      <c r="B236" s="936"/>
      <c r="C236" s="972"/>
      <c r="D236" s="956"/>
      <c r="E236" s="956"/>
      <c r="F236" s="135" t="s">
        <v>143</v>
      </c>
      <c r="G236" s="128" t="s">
        <v>305</v>
      </c>
      <c r="H236" s="92" t="s">
        <v>1364</v>
      </c>
      <c r="I236" s="135">
        <v>1</v>
      </c>
      <c r="J236" s="136" t="s">
        <v>1387</v>
      </c>
      <c r="K236" s="128" t="s">
        <v>6</v>
      </c>
      <c r="L236" s="142" t="s">
        <v>947</v>
      </c>
      <c r="M236" s="136" t="str">
        <f>VLOOKUP(L236,CódigosRetorno!$A$2:$B$2004,2,FALSE)</f>
        <v>La moneda debe ser la misma en todo el documento. Salvo las percepciones que sólo son en moneda nacional</v>
      </c>
      <c r="N236" s="135" t="s">
        <v>1091</v>
      </c>
    </row>
    <row r="237" spans="1:14" ht="24" x14ac:dyDescent="0.3">
      <c r="A237" s="2"/>
      <c r="B237" s="936"/>
      <c r="C237" s="972"/>
      <c r="D237" s="956"/>
      <c r="E237" s="956"/>
      <c r="F237" s="936" t="s">
        <v>1417</v>
      </c>
      <c r="G237" s="936" t="s">
        <v>1418</v>
      </c>
      <c r="H237" s="935" t="s">
        <v>1471</v>
      </c>
      <c r="I237" s="936" t="s">
        <v>2425</v>
      </c>
      <c r="J237" s="138" t="s">
        <v>1420</v>
      </c>
      <c r="K237" s="142" t="s">
        <v>6</v>
      </c>
      <c r="L237" s="144" t="s">
        <v>1421</v>
      </c>
      <c r="M237" s="136" t="str">
        <f>VLOOKUP(L237,CódigosRetorno!$A$2:$B$2004,2,FALSE)</f>
        <v>El XML no contiene el tag de la tasa del tributo de la línea</v>
      </c>
      <c r="N237" s="145" t="s">
        <v>9</v>
      </c>
    </row>
    <row r="238" spans="1:14" ht="36" x14ac:dyDescent="0.3">
      <c r="A238" s="2"/>
      <c r="B238" s="936"/>
      <c r="C238" s="972"/>
      <c r="D238" s="956"/>
      <c r="E238" s="956"/>
      <c r="F238" s="936"/>
      <c r="G238" s="936"/>
      <c r="H238" s="935"/>
      <c r="I238" s="936"/>
      <c r="J238" s="136" t="s">
        <v>1532</v>
      </c>
      <c r="K238" s="142" t="s">
        <v>6</v>
      </c>
      <c r="L238" s="144" t="s">
        <v>1423</v>
      </c>
      <c r="M238" s="136" t="str">
        <f>VLOOKUP(L238,CódigosRetorno!$A$2:$B$2004,2,FALSE)</f>
        <v>El dato ingresado como factor de afectacion por linea no cumple con el formato establecido.</v>
      </c>
      <c r="N238" s="145" t="s">
        <v>9</v>
      </c>
    </row>
    <row r="239" spans="1:14" ht="36" x14ac:dyDescent="0.3">
      <c r="A239" s="2"/>
      <c r="B239" s="936"/>
      <c r="C239" s="972"/>
      <c r="D239" s="956"/>
      <c r="E239" s="956"/>
      <c r="F239" s="936"/>
      <c r="G239" s="936"/>
      <c r="H239" s="935"/>
      <c r="I239" s="936"/>
      <c r="J239" s="136" t="s">
        <v>1472</v>
      </c>
      <c r="K239" s="142" t="s">
        <v>6</v>
      </c>
      <c r="L239" s="144" t="s">
        <v>1473</v>
      </c>
      <c r="M239" s="136" t="str">
        <f>VLOOKUP(L239,CódigosRetorno!$A$2:$B$2004,2,FALSE)</f>
        <v>El factor de afectación de ISC por linea debe ser diferente a 0.00.</v>
      </c>
      <c r="N239" s="145" t="s">
        <v>9</v>
      </c>
    </row>
    <row r="240" spans="1:14" ht="36" x14ac:dyDescent="0.3">
      <c r="A240" s="2"/>
      <c r="B240" s="936"/>
      <c r="C240" s="972"/>
      <c r="D240" s="956"/>
      <c r="E240" s="956"/>
      <c r="F240" s="936" t="s">
        <v>327</v>
      </c>
      <c r="G240" s="956" t="s">
        <v>1474</v>
      </c>
      <c r="H240" s="935" t="s">
        <v>1475</v>
      </c>
      <c r="I240" s="936">
        <v>1</v>
      </c>
      <c r="J240" s="136" t="s">
        <v>1476</v>
      </c>
      <c r="K240" s="142" t="s">
        <v>6</v>
      </c>
      <c r="L240" s="144" t="s">
        <v>1477</v>
      </c>
      <c r="M240" s="136" t="str">
        <f>VLOOKUP(L240,CódigosRetorno!$A$2:$B$2004,2,FALSE)</f>
        <v>Si existe monto de ISC en el ITEM debe especificar el sistema de calculo</v>
      </c>
      <c r="N240" s="135" t="s">
        <v>9</v>
      </c>
    </row>
    <row r="241" spans="1:14" ht="24" x14ac:dyDescent="0.3">
      <c r="A241" s="2"/>
      <c r="B241" s="936"/>
      <c r="C241" s="972"/>
      <c r="D241" s="956"/>
      <c r="E241" s="956"/>
      <c r="F241" s="936"/>
      <c r="G241" s="956"/>
      <c r="H241" s="935"/>
      <c r="I241" s="936"/>
      <c r="J241" s="136" t="s">
        <v>2496</v>
      </c>
      <c r="K241" s="142" t="s">
        <v>6</v>
      </c>
      <c r="L241" s="144" t="s">
        <v>1479</v>
      </c>
      <c r="M241" s="136" t="str">
        <f>VLOOKUP(L241,CódigosRetorno!$A$2:$B$2004,2,FALSE)</f>
        <v>Solo debe consignar sistema de calculo si el tributo es ISC</v>
      </c>
      <c r="N241" s="145" t="s">
        <v>9</v>
      </c>
    </row>
    <row r="242" spans="1:14" ht="36" x14ac:dyDescent="0.3">
      <c r="A242" s="2"/>
      <c r="B242" s="936"/>
      <c r="C242" s="972"/>
      <c r="D242" s="956"/>
      <c r="E242" s="956"/>
      <c r="F242" s="936"/>
      <c r="G242" s="956"/>
      <c r="H242" s="935"/>
      <c r="I242" s="936"/>
      <c r="J242" s="136" t="s">
        <v>1480</v>
      </c>
      <c r="K242" s="142" t="s">
        <v>6</v>
      </c>
      <c r="L242" s="144" t="s">
        <v>1481</v>
      </c>
      <c r="M242" s="136" t="str">
        <f>VLOOKUP(L242,CódigosRetorno!$A$2:$B$2004,2,FALSE)</f>
        <v>El sistema de calculo del ISC es incorrecto</v>
      </c>
      <c r="N242" s="135" t="s">
        <v>1482</v>
      </c>
    </row>
    <row r="243" spans="1:14" ht="24" x14ac:dyDescent="0.3">
      <c r="A243" s="2"/>
      <c r="B243" s="936"/>
      <c r="C243" s="972"/>
      <c r="D243" s="956"/>
      <c r="E243" s="956"/>
      <c r="F243" s="936" t="s">
        <v>658</v>
      </c>
      <c r="G243" s="956" t="s">
        <v>1001</v>
      </c>
      <c r="H243" s="935" t="s">
        <v>1444</v>
      </c>
      <c r="I243" s="936">
        <v>1</v>
      </c>
      <c r="J243" s="136" t="s">
        <v>601</v>
      </c>
      <c r="K243" s="142" t="s">
        <v>6</v>
      </c>
      <c r="L243" s="144" t="s">
        <v>1445</v>
      </c>
      <c r="M243" s="136" t="str">
        <f>VLOOKUP(L243,CódigosRetorno!$A$2:$B$2004,2,FALSE)</f>
        <v>El XML no contiene el tag cac:TaxCategory/cac:TaxScheme/cbc:ID del Item</v>
      </c>
      <c r="N243" s="135" t="s">
        <v>9</v>
      </c>
    </row>
    <row r="244" spans="1:14" ht="24" x14ac:dyDescent="0.3">
      <c r="A244" s="2"/>
      <c r="B244" s="936"/>
      <c r="C244" s="972"/>
      <c r="D244" s="956"/>
      <c r="E244" s="956"/>
      <c r="F244" s="936"/>
      <c r="G244" s="956"/>
      <c r="H244" s="935"/>
      <c r="I244" s="936"/>
      <c r="J244" s="136" t="s">
        <v>465</v>
      </c>
      <c r="K244" s="142" t="s">
        <v>6</v>
      </c>
      <c r="L244" s="144" t="s">
        <v>1446</v>
      </c>
      <c r="M244" s="136" t="str">
        <f>VLOOKUP(L244,CódigosRetorno!$A$2:$B$2004,2,FALSE)</f>
        <v>El codigo del tributo es invalido</v>
      </c>
      <c r="N244" s="135" t="s">
        <v>1447</v>
      </c>
    </row>
    <row r="245" spans="1:14" ht="24" x14ac:dyDescent="0.3">
      <c r="A245" s="2"/>
      <c r="B245" s="936"/>
      <c r="C245" s="972"/>
      <c r="D245" s="956"/>
      <c r="E245" s="956"/>
      <c r="F245" s="936"/>
      <c r="G245" s="956"/>
      <c r="H245" s="935"/>
      <c r="I245" s="936"/>
      <c r="J245" s="360" t="s">
        <v>1448</v>
      </c>
      <c r="K245" s="142" t="s">
        <v>6</v>
      </c>
      <c r="L245" s="144" t="s">
        <v>1449</v>
      </c>
      <c r="M245" s="136" t="str">
        <f>VLOOKUP(L245,CódigosRetorno!$A$2:$B$2004,2,FALSE)</f>
        <v>El código de tributo no debe repetirse a nivel de item</v>
      </c>
      <c r="N245" s="145" t="s">
        <v>9</v>
      </c>
    </row>
    <row r="246" spans="1:14" ht="24" x14ac:dyDescent="0.3">
      <c r="A246" s="2"/>
      <c r="B246" s="936"/>
      <c r="C246" s="972"/>
      <c r="D246" s="956"/>
      <c r="E246" s="956"/>
      <c r="F246" s="936"/>
      <c r="G246" s="135" t="s">
        <v>1454</v>
      </c>
      <c r="H246" s="136" t="s">
        <v>1124</v>
      </c>
      <c r="I246" s="135" t="s">
        <v>2425</v>
      </c>
      <c r="J246" s="136" t="s">
        <v>1455</v>
      </c>
      <c r="K246" s="128" t="s">
        <v>205</v>
      </c>
      <c r="L246" s="142" t="s">
        <v>1126</v>
      </c>
      <c r="M246" s="136" t="str">
        <f>VLOOKUP(L246,CódigosRetorno!$A$2:$B$2004,2,FALSE)</f>
        <v>El dato ingresado como atributo @schemeName es incorrecto.</v>
      </c>
      <c r="N246" s="145" t="s">
        <v>9</v>
      </c>
    </row>
    <row r="247" spans="1:14" ht="24" x14ac:dyDescent="0.3">
      <c r="A247" s="2"/>
      <c r="B247" s="936"/>
      <c r="C247" s="972"/>
      <c r="D247" s="956"/>
      <c r="E247" s="956"/>
      <c r="F247" s="936"/>
      <c r="G247" s="135" t="s">
        <v>1056</v>
      </c>
      <c r="H247" s="136" t="s">
        <v>1057</v>
      </c>
      <c r="I247" s="135" t="s">
        <v>2425</v>
      </c>
      <c r="J247" s="136" t="s">
        <v>1058</v>
      </c>
      <c r="K247" s="128" t="s">
        <v>205</v>
      </c>
      <c r="L247" s="142" t="s">
        <v>1059</v>
      </c>
      <c r="M247" s="136" t="str">
        <f>VLOOKUP(L247,CódigosRetorno!$A$2:$B$2004,2,FALSE)</f>
        <v>El dato ingresado como atributo @schemeAgencyName es incorrecto.</v>
      </c>
      <c r="N247" s="145" t="s">
        <v>9</v>
      </c>
    </row>
    <row r="248" spans="1:14" ht="36" x14ac:dyDescent="0.3">
      <c r="A248" s="2"/>
      <c r="B248" s="936"/>
      <c r="C248" s="972"/>
      <c r="D248" s="956"/>
      <c r="E248" s="956"/>
      <c r="F248" s="936"/>
      <c r="G248" s="135" t="s">
        <v>1483</v>
      </c>
      <c r="H248" s="92" t="s">
        <v>1128</v>
      </c>
      <c r="I248" s="135" t="s">
        <v>2425</v>
      </c>
      <c r="J248" s="136" t="s">
        <v>1457</v>
      </c>
      <c r="K248" s="142" t="s">
        <v>205</v>
      </c>
      <c r="L248" s="144" t="s">
        <v>1130</v>
      </c>
      <c r="M248" s="136" t="str">
        <f>VLOOKUP(L248,CódigosRetorno!$A$2:$B$2004,2,FALSE)</f>
        <v>El dato ingresado como atributo @schemeURI es incorrecto.</v>
      </c>
      <c r="N248" s="145" t="s">
        <v>9</v>
      </c>
    </row>
    <row r="249" spans="1:14" ht="24" x14ac:dyDescent="0.3">
      <c r="A249" s="2"/>
      <c r="B249" s="936"/>
      <c r="C249" s="972"/>
      <c r="D249" s="956"/>
      <c r="E249" s="956"/>
      <c r="F249" s="936" t="s">
        <v>1458</v>
      </c>
      <c r="G249" s="956" t="s">
        <v>1001</v>
      </c>
      <c r="H249" s="935" t="s">
        <v>1459</v>
      </c>
      <c r="I249" s="936">
        <v>1</v>
      </c>
      <c r="J249" s="136" t="s">
        <v>601</v>
      </c>
      <c r="K249" s="142" t="s">
        <v>6</v>
      </c>
      <c r="L249" s="144" t="s">
        <v>1460</v>
      </c>
      <c r="M249" s="136" t="str">
        <f>VLOOKUP(L249,CódigosRetorno!$A$2:$B$2004,2,FALSE)</f>
        <v>El XML no contiene el tag o no existe información del nombre de tributo de la línea</v>
      </c>
      <c r="N249" s="135" t="s">
        <v>9</v>
      </c>
    </row>
    <row r="250" spans="1:14" ht="24" x14ac:dyDescent="0.3">
      <c r="A250" s="2"/>
      <c r="B250" s="936"/>
      <c r="C250" s="972"/>
      <c r="D250" s="956"/>
      <c r="E250" s="956"/>
      <c r="F250" s="936"/>
      <c r="G250" s="956"/>
      <c r="H250" s="935"/>
      <c r="I250" s="936"/>
      <c r="J250" s="138" t="s">
        <v>1461</v>
      </c>
      <c r="K250" s="142" t="s">
        <v>6</v>
      </c>
      <c r="L250" s="144" t="s">
        <v>1013</v>
      </c>
      <c r="M250" s="136" t="str">
        <f>VLOOKUP(L250,CódigosRetorno!$A$2:$B$2004,2,FALSE)</f>
        <v>Nombre de tributo no corresponde al código de tributo de la linea.</v>
      </c>
      <c r="N250" s="135" t="s">
        <v>1447</v>
      </c>
    </row>
    <row r="251" spans="1:14" ht="36" x14ac:dyDescent="0.3">
      <c r="A251" s="2"/>
      <c r="B251" s="936"/>
      <c r="C251" s="972"/>
      <c r="D251" s="956"/>
      <c r="E251" s="956"/>
      <c r="F251" s="135" t="s">
        <v>143</v>
      </c>
      <c r="G251" s="128" t="s">
        <v>1001</v>
      </c>
      <c r="H251" s="136" t="s">
        <v>1462</v>
      </c>
      <c r="I251" s="135">
        <v>1</v>
      </c>
      <c r="J251" s="138" t="s">
        <v>1463</v>
      </c>
      <c r="K251" s="142" t="s">
        <v>6</v>
      </c>
      <c r="L251" s="142" t="s">
        <v>1464</v>
      </c>
      <c r="M251" s="136" t="str">
        <f>VLOOKUP(L251,CódigosRetorno!$A$2:$B$2004,2,FALSE)</f>
        <v>El Name o TaxTypeCode debe corresponder al codigo de tributo del item</v>
      </c>
      <c r="N251" s="135" t="s">
        <v>1447</v>
      </c>
    </row>
    <row r="252" spans="1:14" ht="24" x14ac:dyDescent="0.3">
      <c r="A252" s="2"/>
      <c r="B252" s="936">
        <f>B231+1</f>
        <v>37</v>
      </c>
      <c r="C252" s="972" t="s">
        <v>1485</v>
      </c>
      <c r="D252" s="956" t="s">
        <v>326</v>
      </c>
      <c r="E252" s="956" t="s">
        <v>181</v>
      </c>
      <c r="F252" s="937" t="s">
        <v>297</v>
      </c>
      <c r="G252" s="953" t="s">
        <v>298</v>
      </c>
      <c r="H252" s="939" t="s">
        <v>2497</v>
      </c>
      <c r="I252" s="936">
        <v>1</v>
      </c>
      <c r="J252" s="136" t="s">
        <v>1407</v>
      </c>
      <c r="K252" s="142" t="s">
        <v>6</v>
      </c>
      <c r="L252" s="144" t="s">
        <v>1408</v>
      </c>
      <c r="M252" s="136" t="str">
        <f>VLOOKUP(L252,CódigosRetorno!$A$2:$B$2004,2,FALSE)</f>
        <v>El dato ingresado en TaxAmount de la linea no cumple con el formato establecido</v>
      </c>
      <c r="N252" s="145" t="s">
        <v>9</v>
      </c>
    </row>
    <row r="253" spans="1:14" ht="60" x14ac:dyDescent="0.3">
      <c r="A253" s="2"/>
      <c r="B253" s="936"/>
      <c r="C253" s="972"/>
      <c r="D253" s="956"/>
      <c r="E253" s="956"/>
      <c r="F253" s="948"/>
      <c r="G253" s="954"/>
      <c r="H253" s="949"/>
      <c r="I253" s="936"/>
      <c r="J253" s="136" t="s">
        <v>2498</v>
      </c>
      <c r="K253" s="142" t="s">
        <v>205</v>
      </c>
      <c r="L253" s="144" t="s">
        <v>1487</v>
      </c>
      <c r="M253" s="136" t="str">
        <f>VLOOKUP(L253,CódigosRetorno!$A$2:$B$2004,2,FALSE)</f>
        <v>El dato ingresado en el campo cac:TaxSubtotal/cbc:TaxAmount del ítem no coincide con el valor calculado</v>
      </c>
      <c r="N253" s="145" t="s">
        <v>9</v>
      </c>
    </row>
    <row r="254" spans="1:14" ht="24" x14ac:dyDescent="0.3">
      <c r="A254" s="2"/>
      <c r="B254" s="936"/>
      <c r="C254" s="972"/>
      <c r="D254" s="956"/>
      <c r="E254" s="956"/>
      <c r="F254" s="938"/>
      <c r="G254" s="955"/>
      <c r="H254" s="940"/>
      <c r="I254" s="135"/>
      <c r="J254" s="136" t="s">
        <v>2499</v>
      </c>
      <c r="K254" s="142" t="s">
        <v>6</v>
      </c>
      <c r="L254" s="144" t="s">
        <v>2500</v>
      </c>
      <c r="M254" s="136" t="str">
        <f>VLOOKUP(L254,CódigosRetorno!$A$2:$B$2004,2,FALSE)</f>
        <v>El impuesto ICBPER no aplica para el NRUS</v>
      </c>
      <c r="N254" s="145" t="s">
        <v>9</v>
      </c>
    </row>
    <row r="255" spans="1:14" ht="24" x14ac:dyDescent="0.3">
      <c r="A255" s="2"/>
      <c r="B255" s="936"/>
      <c r="C255" s="972"/>
      <c r="D255" s="956"/>
      <c r="E255" s="956"/>
      <c r="F255" s="129" t="s">
        <v>143</v>
      </c>
      <c r="G255" s="133" t="s">
        <v>305</v>
      </c>
      <c r="H255" s="359" t="s">
        <v>1364</v>
      </c>
      <c r="I255" s="135">
        <v>1</v>
      </c>
      <c r="J255" s="138" t="s">
        <v>1387</v>
      </c>
      <c r="K255" s="142" t="s">
        <v>6</v>
      </c>
      <c r="L255" s="144" t="s">
        <v>947</v>
      </c>
      <c r="M255" s="136" t="str">
        <f>VLOOKUP(L255,CódigosRetorno!$A$2:$B$2004,2,FALSE)</f>
        <v>La moneda debe ser la misma en todo el documento. Salvo las percepciones que sólo son en moneda nacional</v>
      </c>
      <c r="N255" s="135" t="s">
        <v>1091</v>
      </c>
    </row>
    <row r="256" spans="1:14" ht="24" x14ac:dyDescent="0.3">
      <c r="A256" s="2"/>
      <c r="B256" s="936"/>
      <c r="C256" s="972"/>
      <c r="D256" s="956"/>
      <c r="E256" s="956"/>
      <c r="F256" s="937" t="s">
        <v>1488</v>
      </c>
      <c r="G256" s="953" t="s">
        <v>1489</v>
      </c>
      <c r="H256" s="939" t="s">
        <v>2501</v>
      </c>
      <c r="I256" s="135"/>
      <c r="J256" s="136" t="s">
        <v>1493</v>
      </c>
      <c r="K256" s="142" t="s">
        <v>6</v>
      </c>
      <c r="L256" s="144" t="s">
        <v>1494</v>
      </c>
      <c r="M256" s="136" t="str">
        <f>VLOOKUP(L256,CódigosRetorno!$A$2:$B$2004,2,FALSE)</f>
        <v>Debe consignar el campo cac:TaxSubtotal/cbc:BaseUnitMeasure a nivel de ítem</v>
      </c>
      <c r="N256" s="135" t="s">
        <v>9</v>
      </c>
    </row>
    <row r="257" spans="1:14" ht="24" x14ac:dyDescent="0.3">
      <c r="A257" s="2"/>
      <c r="B257" s="936"/>
      <c r="C257" s="972"/>
      <c r="D257" s="956"/>
      <c r="E257" s="956"/>
      <c r="F257" s="948"/>
      <c r="G257" s="954"/>
      <c r="H257" s="949"/>
      <c r="I257" s="135"/>
      <c r="J257" s="136" t="s">
        <v>1491</v>
      </c>
      <c r="K257" s="142" t="s">
        <v>6</v>
      </c>
      <c r="L257" s="144" t="s">
        <v>1492</v>
      </c>
      <c r="M257" s="136" t="str">
        <f>VLOOKUP(L257,CódigosRetorno!$A$2:$B$2004,2,FALSE)</f>
        <v>El valor del tag no cumple con el formato establecido</v>
      </c>
      <c r="N257" s="135" t="s">
        <v>9</v>
      </c>
    </row>
    <row r="258" spans="1:14" ht="36" x14ac:dyDescent="0.3">
      <c r="A258" s="2"/>
      <c r="B258" s="936"/>
      <c r="C258" s="972"/>
      <c r="D258" s="956"/>
      <c r="E258" s="956"/>
      <c r="F258" s="938"/>
      <c r="G258" s="955"/>
      <c r="H258" s="940"/>
      <c r="I258" s="135"/>
      <c r="J258" s="136" t="s">
        <v>1495</v>
      </c>
      <c r="K258" s="142" t="s">
        <v>6</v>
      </c>
      <c r="L258" s="144" t="s">
        <v>1496</v>
      </c>
      <c r="M258" s="136" t="str">
        <f>VLOOKUP(L258,CódigosRetorno!$A$2:$B$2004,2,FALSE)</f>
        <v>El valor ingresado en el campo cac:TaxSubtotal/cbc:BaseUnitMeasure no corresponde al valor esperado</v>
      </c>
      <c r="N258" s="135" t="s">
        <v>9</v>
      </c>
    </row>
    <row r="259" spans="1:14" ht="24" x14ac:dyDescent="0.3">
      <c r="A259" s="2"/>
      <c r="B259" s="936"/>
      <c r="C259" s="972"/>
      <c r="D259" s="956"/>
      <c r="E259" s="956"/>
      <c r="F259" s="129" t="s">
        <v>143</v>
      </c>
      <c r="G259" s="133" t="s">
        <v>1497</v>
      </c>
      <c r="H259" s="92" t="s">
        <v>1498</v>
      </c>
      <c r="I259" s="135"/>
      <c r="J259" s="138" t="s">
        <v>2502</v>
      </c>
      <c r="K259" s="142" t="s">
        <v>205</v>
      </c>
      <c r="L259" s="144" t="s">
        <v>1500</v>
      </c>
      <c r="M259" s="136" t="str">
        <f>VLOOKUP(L259,CódigosRetorno!$A$2:$B$2004,2,FALSE)</f>
        <v>El dato ingresado como unidad de medida no corresponde al valor esperado</v>
      </c>
      <c r="N259" s="135" t="s">
        <v>9</v>
      </c>
    </row>
    <row r="260" spans="1:14" ht="36" x14ac:dyDescent="0.3">
      <c r="A260" s="2"/>
      <c r="B260" s="936"/>
      <c r="C260" s="972"/>
      <c r="D260" s="956"/>
      <c r="E260" s="956"/>
      <c r="F260" s="936" t="s">
        <v>1417</v>
      </c>
      <c r="G260" s="936" t="s">
        <v>1418</v>
      </c>
      <c r="H260" s="935" t="s">
        <v>1501</v>
      </c>
      <c r="I260" s="936">
        <v>1</v>
      </c>
      <c r="J260" s="136" t="s">
        <v>1422</v>
      </c>
      <c r="K260" s="142" t="s">
        <v>6</v>
      </c>
      <c r="L260" s="144" t="s">
        <v>1492</v>
      </c>
      <c r="M260" s="136" t="str">
        <f>VLOOKUP(L260,CódigosRetorno!$A$2:$B$2004,2,FALSE)</f>
        <v>El valor del tag no cumple con el formato establecido</v>
      </c>
      <c r="N260" s="145" t="s">
        <v>9</v>
      </c>
    </row>
    <row r="261" spans="1:14" ht="48" x14ac:dyDescent="0.3">
      <c r="A261" s="2"/>
      <c r="B261" s="936"/>
      <c r="C261" s="972"/>
      <c r="D261" s="956"/>
      <c r="E261" s="956"/>
      <c r="F261" s="936"/>
      <c r="G261" s="936"/>
      <c r="H261" s="935"/>
      <c r="I261" s="936"/>
      <c r="J261" s="136" t="s">
        <v>1502</v>
      </c>
      <c r="K261" s="142" t="s">
        <v>6</v>
      </c>
      <c r="L261" s="144" t="s">
        <v>1503</v>
      </c>
      <c r="M261" s="136" t="str">
        <f>VLOOKUP(L261,CódigosRetorno!$A$2:$B$2004,2,FALSE)</f>
        <v>El valor ingresado en el campo cac:TaxSubtotal/cbc:PerUnitAmount del ítem no corresponde al valor esperado</v>
      </c>
      <c r="N261" s="145" t="s">
        <v>9</v>
      </c>
    </row>
    <row r="262" spans="1:14" ht="72" x14ac:dyDescent="0.3">
      <c r="A262" s="2"/>
      <c r="B262" s="936"/>
      <c r="C262" s="972"/>
      <c r="D262" s="956"/>
      <c r="E262" s="956"/>
      <c r="F262" s="936"/>
      <c r="G262" s="936"/>
      <c r="H262" s="935"/>
      <c r="I262" s="936"/>
      <c r="J262" s="136" t="s">
        <v>2503</v>
      </c>
      <c r="K262" s="142" t="s">
        <v>205</v>
      </c>
      <c r="L262" s="144" t="s">
        <v>1505</v>
      </c>
      <c r="M262" s="136" t="str">
        <f>VLOOKUP(L262,CódigosRetorno!$A$2:$B$2004,2,FALSE)</f>
        <v>La tasa del tributo de la línea no corresponde al valor esperado</v>
      </c>
      <c r="N262" s="145" t="s">
        <v>9</v>
      </c>
    </row>
    <row r="263" spans="1:14" ht="24" x14ac:dyDescent="0.3">
      <c r="A263" s="2"/>
      <c r="B263" s="936"/>
      <c r="C263" s="972"/>
      <c r="D263" s="956"/>
      <c r="E263" s="956"/>
      <c r="F263" s="936" t="s">
        <v>658</v>
      </c>
      <c r="G263" s="956" t="s">
        <v>1001</v>
      </c>
      <c r="H263" s="935" t="s">
        <v>1444</v>
      </c>
      <c r="I263" s="936">
        <v>1</v>
      </c>
      <c r="J263" s="136" t="s">
        <v>601</v>
      </c>
      <c r="K263" s="142" t="s">
        <v>6</v>
      </c>
      <c r="L263" s="144" t="s">
        <v>1445</v>
      </c>
      <c r="M263" s="136" t="str">
        <f>VLOOKUP(L263,CódigosRetorno!$A$2:$B$2004,2,FALSE)</f>
        <v>El XML no contiene el tag cac:TaxCategory/cac:TaxScheme/cbc:ID del Item</v>
      </c>
      <c r="N263" s="145" t="s">
        <v>9</v>
      </c>
    </row>
    <row r="264" spans="1:14" ht="24" x14ac:dyDescent="0.3">
      <c r="A264" s="2"/>
      <c r="B264" s="936"/>
      <c r="C264" s="972"/>
      <c r="D264" s="956"/>
      <c r="E264" s="956"/>
      <c r="F264" s="936"/>
      <c r="G264" s="956"/>
      <c r="H264" s="935"/>
      <c r="I264" s="936"/>
      <c r="J264" s="136" t="s">
        <v>465</v>
      </c>
      <c r="K264" s="142" t="s">
        <v>6</v>
      </c>
      <c r="L264" s="144" t="s">
        <v>1446</v>
      </c>
      <c r="M264" s="136" t="str">
        <f>VLOOKUP(L264,CódigosRetorno!$A$2:$B$2004,2,FALSE)</f>
        <v>El codigo del tributo es invalido</v>
      </c>
      <c r="N264" s="135" t="s">
        <v>1447</v>
      </c>
    </row>
    <row r="265" spans="1:14" ht="24" x14ac:dyDescent="0.3">
      <c r="A265" s="2"/>
      <c r="B265" s="936"/>
      <c r="C265" s="972"/>
      <c r="D265" s="956"/>
      <c r="E265" s="956"/>
      <c r="F265" s="936"/>
      <c r="G265" s="956"/>
      <c r="H265" s="935"/>
      <c r="I265" s="936"/>
      <c r="J265" s="143" t="s">
        <v>1448</v>
      </c>
      <c r="K265" s="142" t="s">
        <v>6</v>
      </c>
      <c r="L265" s="144" t="s">
        <v>1449</v>
      </c>
      <c r="M265" s="136" t="str">
        <f>VLOOKUP(L265,CódigosRetorno!$A$2:$B$2004,2,FALSE)</f>
        <v>El código de tributo no debe repetirse a nivel de item</v>
      </c>
      <c r="N265" s="145" t="s">
        <v>9</v>
      </c>
    </row>
    <row r="266" spans="1:14" ht="24" x14ac:dyDescent="0.3">
      <c r="A266" s="2"/>
      <c r="B266" s="936"/>
      <c r="C266" s="972"/>
      <c r="D266" s="956"/>
      <c r="E266" s="956"/>
      <c r="F266" s="936"/>
      <c r="G266" s="135" t="s">
        <v>1454</v>
      </c>
      <c r="H266" s="136" t="s">
        <v>1124</v>
      </c>
      <c r="I266" s="135" t="s">
        <v>2425</v>
      </c>
      <c r="J266" s="136" t="s">
        <v>1455</v>
      </c>
      <c r="K266" s="128" t="s">
        <v>205</v>
      </c>
      <c r="L266" s="142" t="s">
        <v>1126</v>
      </c>
      <c r="M266" s="136" t="str">
        <f>VLOOKUP(L266,CódigosRetorno!$A$2:$B$2004,2,FALSE)</f>
        <v>El dato ingresado como atributo @schemeName es incorrecto.</v>
      </c>
      <c r="N266" s="145" t="s">
        <v>9</v>
      </c>
    </row>
    <row r="267" spans="1:14" ht="24" x14ac:dyDescent="0.3">
      <c r="A267" s="2"/>
      <c r="B267" s="936"/>
      <c r="C267" s="972"/>
      <c r="D267" s="956"/>
      <c r="E267" s="956"/>
      <c r="F267" s="936"/>
      <c r="G267" s="135" t="s">
        <v>1056</v>
      </c>
      <c r="H267" s="136" t="s">
        <v>1057</v>
      </c>
      <c r="I267" s="135" t="s">
        <v>2425</v>
      </c>
      <c r="J267" s="136" t="s">
        <v>1058</v>
      </c>
      <c r="K267" s="128" t="s">
        <v>205</v>
      </c>
      <c r="L267" s="142" t="s">
        <v>1059</v>
      </c>
      <c r="M267" s="136" t="str">
        <f>VLOOKUP(L267,CódigosRetorno!$A$2:$B$2004,2,FALSE)</f>
        <v>El dato ingresado como atributo @schemeAgencyName es incorrecto.</v>
      </c>
      <c r="N267" s="145" t="s">
        <v>9</v>
      </c>
    </row>
    <row r="268" spans="1:14" ht="36" x14ac:dyDescent="0.3">
      <c r="A268" s="2"/>
      <c r="B268" s="936"/>
      <c r="C268" s="972"/>
      <c r="D268" s="956"/>
      <c r="E268" s="956"/>
      <c r="F268" s="936"/>
      <c r="G268" s="135" t="s">
        <v>1483</v>
      </c>
      <c r="H268" s="92" t="s">
        <v>1128</v>
      </c>
      <c r="I268" s="135" t="s">
        <v>2425</v>
      </c>
      <c r="J268" s="136" t="s">
        <v>1457</v>
      </c>
      <c r="K268" s="142" t="s">
        <v>205</v>
      </c>
      <c r="L268" s="144" t="s">
        <v>1130</v>
      </c>
      <c r="M268" s="136" t="str">
        <f>VLOOKUP(L268,CódigosRetorno!$A$2:$B$2004,2,FALSE)</f>
        <v>El dato ingresado como atributo @schemeURI es incorrecto.</v>
      </c>
      <c r="N268" s="145" t="s">
        <v>9</v>
      </c>
    </row>
    <row r="269" spans="1:14" ht="24" x14ac:dyDescent="0.3">
      <c r="A269" s="2"/>
      <c r="B269" s="936"/>
      <c r="C269" s="972"/>
      <c r="D269" s="956"/>
      <c r="E269" s="956"/>
      <c r="F269" s="936" t="s">
        <v>1458</v>
      </c>
      <c r="G269" s="956" t="s">
        <v>1001</v>
      </c>
      <c r="H269" s="935" t="s">
        <v>1459</v>
      </c>
      <c r="I269" s="936">
        <v>1</v>
      </c>
      <c r="J269" s="136" t="s">
        <v>601</v>
      </c>
      <c r="K269" s="142" t="s">
        <v>6</v>
      </c>
      <c r="L269" s="144" t="s">
        <v>1460</v>
      </c>
      <c r="M269" s="136" t="str">
        <f>VLOOKUP(L269,CódigosRetorno!$A$2:$B$2004,2,FALSE)</f>
        <v>El XML no contiene el tag o no existe información del nombre de tributo de la línea</v>
      </c>
      <c r="N269" s="145" t="s">
        <v>9</v>
      </c>
    </row>
    <row r="270" spans="1:14" ht="24" x14ac:dyDescent="0.3">
      <c r="A270" s="2"/>
      <c r="B270" s="936"/>
      <c r="C270" s="972"/>
      <c r="D270" s="956"/>
      <c r="E270" s="956"/>
      <c r="F270" s="936"/>
      <c r="G270" s="956"/>
      <c r="H270" s="935"/>
      <c r="I270" s="936"/>
      <c r="J270" s="138" t="s">
        <v>1461</v>
      </c>
      <c r="K270" s="142" t="s">
        <v>6</v>
      </c>
      <c r="L270" s="144" t="s">
        <v>1013</v>
      </c>
      <c r="M270" s="136" t="str">
        <f>VLOOKUP(L270,CódigosRetorno!$A$2:$B$2004,2,FALSE)</f>
        <v>Nombre de tributo no corresponde al código de tributo de la linea.</v>
      </c>
      <c r="N270" s="135" t="s">
        <v>1447</v>
      </c>
    </row>
    <row r="271" spans="1:14" ht="36" x14ac:dyDescent="0.3">
      <c r="A271" s="2"/>
      <c r="B271" s="936"/>
      <c r="C271" s="972"/>
      <c r="D271" s="956"/>
      <c r="E271" s="956"/>
      <c r="F271" s="135" t="s">
        <v>143</v>
      </c>
      <c r="G271" s="128" t="s">
        <v>1001</v>
      </c>
      <c r="H271" s="136" t="s">
        <v>1462</v>
      </c>
      <c r="I271" s="135">
        <v>1</v>
      </c>
      <c r="J271" s="138" t="s">
        <v>1463</v>
      </c>
      <c r="K271" s="142" t="s">
        <v>6</v>
      </c>
      <c r="L271" s="142" t="s">
        <v>1464</v>
      </c>
      <c r="M271" s="136" t="str">
        <f>VLOOKUP(L271,CódigosRetorno!$A$2:$B$2004,2,FALSE)</f>
        <v>El Name o TaxTypeCode debe corresponder al codigo de tributo del item</v>
      </c>
      <c r="N271" s="135" t="s">
        <v>1447</v>
      </c>
    </row>
    <row r="272" spans="1:14" ht="24" x14ac:dyDescent="0.3">
      <c r="A272" s="2"/>
      <c r="B272" s="937">
        <f>B252+1</f>
        <v>38</v>
      </c>
      <c r="C272" s="939" t="s">
        <v>1506</v>
      </c>
      <c r="D272" s="953" t="s">
        <v>326</v>
      </c>
      <c r="E272" s="953" t="s">
        <v>142</v>
      </c>
      <c r="F272" s="936" t="s">
        <v>297</v>
      </c>
      <c r="G272" s="953" t="s">
        <v>298</v>
      </c>
      <c r="H272" s="937" t="s">
        <v>1508</v>
      </c>
      <c r="I272" s="937">
        <v>1</v>
      </c>
      <c r="J272" s="91" t="s">
        <v>954</v>
      </c>
      <c r="K272" s="142" t="s">
        <v>6</v>
      </c>
      <c r="L272" s="144" t="s">
        <v>1509</v>
      </c>
      <c r="M272" s="136" t="str">
        <f>VLOOKUP(L272,CódigosRetorno!$A$2:$B$2004,2,FALSE)</f>
        <v>El dato ingresado en LineExtensionAmount del item no cumple con el formato establecido</v>
      </c>
      <c r="N272" s="135" t="s">
        <v>9</v>
      </c>
    </row>
    <row r="273" spans="1:14" ht="120" x14ac:dyDescent="0.3">
      <c r="A273" s="2"/>
      <c r="B273" s="948"/>
      <c r="C273" s="949"/>
      <c r="D273" s="954"/>
      <c r="E273" s="954"/>
      <c r="F273" s="936"/>
      <c r="G273" s="954"/>
      <c r="H273" s="948"/>
      <c r="I273" s="948"/>
      <c r="J273" s="136" t="s">
        <v>1510</v>
      </c>
      <c r="K273" s="142" t="s">
        <v>205</v>
      </c>
      <c r="L273" s="144" t="s">
        <v>2504</v>
      </c>
      <c r="M273" s="136" t="str">
        <f>VLOOKUP(L273,CódigosRetorno!$A$2:$B$2004,2,FALSE)</f>
        <v>El valor de venta por ítem difiere de los importes consignados.</v>
      </c>
      <c r="N273" s="135" t="s">
        <v>9</v>
      </c>
    </row>
    <row r="274" spans="1:14" ht="108" x14ac:dyDescent="0.3">
      <c r="A274" s="2"/>
      <c r="B274" s="948"/>
      <c r="C274" s="949"/>
      <c r="D274" s="954"/>
      <c r="E274" s="954"/>
      <c r="F274" s="936"/>
      <c r="G274" s="954"/>
      <c r="H274" s="948"/>
      <c r="I274" s="948"/>
      <c r="J274" s="136" t="s">
        <v>1512</v>
      </c>
      <c r="K274" s="142" t="s">
        <v>205</v>
      </c>
      <c r="L274" s="144" t="s">
        <v>2504</v>
      </c>
      <c r="M274" s="136" t="str">
        <f>VLOOKUP(L274,CódigosRetorno!$A$2:$B$2004,2,FALSE)</f>
        <v>El valor de venta por ítem difiere de los importes consignados.</v>
      </c>
      <c r="N274" s="135" t="s">
        <v>9</v>
      </c>
    </row>
    <row r="275" spans="1:14" ht="24" x14ac:dyDescent="0.3">
      <c r="A275" s="2"/>
      <c r="B275" s="938"/>
      <c r="C275" s="940"/>
      <c r="D275" s="955"/>
      <c r="E275" s="955"/>
      <c r="F275" s="131" t="s">
        <v>143</v>
      </c>
      <c r="G275" s="128" t="s">
        <v>305</v>
      </c>
      <c r="H275" s="92" t="s">
        <v>1364</v>
      </c>
      <c r="I275" s="135">
        <v>1</v>
      </c>
      <c r="J275" s="136" t="s">
        <v>1387</v>
      </c>
      <c r="K275" s="128" t="s">
        <v>6</v>
      </c>
      <c r="L275" s="142" t="s">
        <v>947</v>
      </c>
      <c r="M275" s="136" t="str">
        <f>VLOOKUP(L275,CódigosRetorno!$A$2:$B$2004,2,FALSE)</f>
        <v>La moneda debe ser la misma en todo el documento. Salvo las percepciones que sólo son en moneda nacional</v>
      </c>
      <c r="N275" s="135" t="s">
        <v>1091</v>
      </c>
    </row>
    <row r="276" spans="1:14" ht="24" x14ac:dyDescent="0.3">
      <c r="A276" s="2"/>
      <c r="B276" s="936">
        <f>B272+1</f>
        <v>39</v>
      </c>
      <c r="C276" s="972" t="s">
        <v>1513</v>
      </c>
      <c r="D276" s="956" t="s">
        <v>326</v>
      </c>
      <c r="E276" s="956" t="s">
        <v>181</v>
      </c>
      <c r="F276" s="936" t="s">
        <v>1488</v>
      </c>
      <c r="G276" s="956" t="s">
        <v>1514</v>
      </c>
      <c r="H276" s="935" t="s">
        <v>1515</v>
      </c>
      <c r="I276" s="936">
        <v>1</v>
      </c>
      <c r="J276" s="136" t="s">
        <v>1516</v>
      </c>
      <c r="K276" s="128" t="s">
        <v>6</v>
      </c>
      <c r="L276" s="78" t="s">
        <v>1517</v>
      </c>
      <c r="M276" s="136" t="str">
        <f>VLOOKUP(L276,CódigosRetorno!$A$2:$B$2004,2,FALSE)</f>
        <v>El dato ingresado como indicador de cargo/descuento no corresponde al valor esperado.</v>
      </c>
      <c r="N276" s="135" t="s">
        <v>9</v>
      </c>
    </row>
    <row r="277" spans="1:14" ht="24" x14ac:dyDescent="0.3">
      <c r="A277" s="2"/>
      <c r="B277" s="936"/>
      <c r="C277" s="972"/>
      <c r="D277" s="956"/>
      <c r="E277" s="956"/>
      <c r="F277" s="936"/>
      <c r="G277" s="956"/>
      <c r="H277" s="935"/>
      <c r="I277" s="936"/>
      <c r="J277" s="136" t="s">
        <v>1518</v>
      </c>
      <c r="K277" s="128" t="s">
        <v>6</v>
      </c>
      <c r="L277" s="78" t="s">
        <v>1517</v>
      </c>
      <c r="M277" s="136" t="str">
        <f>VLOOKUP(L277,CódigosRetorno!$A$2:$B$2004,2,FALSE)</f>
        <v>El dato ingresado como indicador de cargo/descuento no corresponde al valor esperado.</v>
      </c>
      <c r="N277" s="135" t="s">
        <v>9</v>
      </c>
    </row>
    <row r="278" spans="1:14" ht="24" x14ac:dyDescent="0.3">
      <c r="A278" s="2"/>
      <c r="B278" s="936"/>
      <c r="C278" s="972"/>
      <c r="D278" s="956"/>
      <c r="E278" s="956"/>
      <c r="F278" s="936" t="s">
        <v>327</v>
      </c>
      <c r="G278" s="956" t="s">
        <v>1519</v>
      </c>
      <c r="H278" s="935" t="s">
        <v>1520</v>
      </c>
      <c r="I278" s="936">
        <v>1</v>
      </c>
      <c r="J278" s="136" t="s">
        <v>601</v>
      </c>
      <c r="K278" s="142" t="s">
        <v>6</v>
      </c>
      <c r="L278" s="144" t="s">
        <v>1521</v>
      </c>
      <c r="M278" s="136" t="str">
        <f>VLOOKUP(L278,CódigosRetorno!$A$2:$B$2004,2,FALSE)</f>
        <v>El XML no contiene el tag o no existe informacion de codigo de motivo de cargo/descuento por item.</v>
      </c>
      <c r="N278" s="135" t="s">
        <v>9</v>
      </c>
    </row>
    <row r="279" spans="1:14" ht="24" x14ac:dyDescent="0.3">
      <c r="A279" s="2"/>
      <c r="B279" s="936"/>
      <c r="C279" s="972"/>
      <c r="D279" s="956"/>
      <c r="E279" s="956"/>
      <c r="F279" s="936"/>
      <c r="G279" s="956"/>
      <c r="H279" s="935"/>
      <c r="I279" s="936"/>
      <c r="J279" s="136" t="s">
        <v>1522</v>
      </c>
      <c r="K279" s="142" t="s">
        <v>6</v>
      </c>
      <c r="L279" s="144" t="s">
        <v>1523</v>
      </c>
      <c r="M279" s="136" t="str">
        <f>VLOOKUP(L279,CódigosRetorno!$A$2:$B$2004,2,FALSE)</f>
        <v>El valor ingresado como codigo de motivo de cargo/descuento por linea no es valido (catalogo 53)</v>
      </c>
      <c r="N279" s="135" t="s">
        <v>1524</v>
      </c>
    </row>
    <row r="280" spans="1:14" ht="24" x14ac:dyDescent="0.3">
      <c r="A280" s="2"/>
      <c r="B280" s="936"/>
      <c r="C280" s="972"/>
      <c r="D280" s="956"/>
      <c r="E280" s="956"/>
      <c r="F280" s="936"/>
      <c r="G280" s="956"/>
      <c r="H280" s="935"/>
      <c r="I280" s="936"/>
      <c r="J280" s="136" t="s">
        <v>1525</v>
      </c>
      <c r="K280" s="142" t="s">
        <v>205</v>
      </c>
      <c r="L280" s="144" t="s">
        <v>1526</v>
      </c>
      <c r="M280" s="136" t="str">
        <f>VLOOKUP(L280,CódigosRetorno!$A$2:$B$2004,2,FALSE)</f>
        <v>El dato ingresado como cargo/descuento no es valido a nivel de ítem.</v>
      </c>
      <c r="N280" s="135" t="s">
        <v>9</v>
      </c>
    </row>
    <row r="281" spans="1:14" ht="24" x14ac:dyDescent="0.3">
      <c r="A281" s="2"/>
      <c r="B281" s="936"/>
      <c r="C281" s="972"/>
      <c r="D281" s="956"/>
      <c r="E281" s="956"/>
      <c r="F281" s="937"/>
      <c r="G281" s="135" t="s">
        <v>1056</v>
      </c>
      <c r="H281" s="136" t="s">
        <v>1076</v>
      </c>
      <c r="I281" s="135" t="s">
        <v>2425</v>
      </c>
      <c r="J281" s="136" t="s">
        <v>1058</v>
      </c>
      <c r="K281" s="142" t="s">
        <v>205</v>
      </c>
      <c r="L281" s="144" t="s">
        <v>1077</v>
      </c>
      <c r="M281" s="136" t="str">
        <f>VLOOKUP(L281,CódigosRetorno!$A$2:$B$2004,2,FALSE)</f>
        <v>El dato ingresado como atributo @listAgencyName es incorrecto.</v>
      </c>
      <c r="N281" s="145" t="s">
        <v>9</v>
      </c>
    </row>
    <row r="282" spans="1:14" ht="24" x14ac:dyDescent="0.3">
      <c r="A282" s="2"/>
      <c r="B282" s="936"/>
      <c r="C282" s="972"/>
      <c r="D282" s="956"/>
      <c r="E282" s="956"/>
      <c r="F282" s="948"/>
      <c r="G282" s="135" t="s">
        <v>1527</v>
      </c>
      <c r="H282" s="136" t="s">
        <v>1079</v>
      </c>
      <c r="I282" s="135" t="s">
        <v>2425</v>
      </c>
      <c r="J282" s="136" t="s">
        <v>1528</v>
      </c>
      <c r="K282" s="128" t="s">
        <v>205</v>
      </c>
      <c r="L282" s="142" t="s">
        <v>1081</v>
      </c>
      <c r="M282" s="136" t="str">
        <f>VLOOKUP(L282,CódigosRetorno!$A$2:$B$2004,2,FALSE)</f>
        <v>El dato ingresado como atributo @listName es incorrecto.</v>
      </c>
      <c r="N282" s="145" t="s">
        <v>9</v>
      </c>
    </row>
    <row r="283" spans="1:14" ht="36" x14ac:dyDescent="0.3">
      <c r="A283" s="2"/>
      <c r="B283" s="936"/>
      <c r="C283" s="972"/>
      <c r="D283" s="956"/>
      <c r="E283" s="956"/>
      <c r="F283" s="938"/>
      <c r="G283" s="135" t="s">
        <v>1529</v>
      </c>
      <c r="H283" s="136" t="s">
        <v>1083</v>
      </c>
      <c r="I283" s="135" t="s">
        <v>2425</v>
      </c>
      <c r="J283" s="136" t="s">
        <v>1530</v>
      </c>
      <c r="K283" s="142" t="s">
        <v>205</v>
      </c>
      <c r="L283" s="144" t="s">
        <v>1085</v>
      </c>
      <c r="M283" s="136" t="str">
        <f>VLOOKUP(L283,CódigosRetorno!$A$2:$B$2004,2,FALSE)</f>
        <v>El dato ingresado como atributo @listURI es incorrecto.</v>
      </c>
      <c r="N283" s="145" t="s">
        <v>9</v>
      </c>
    </row>
    <row r="284" spans="1:14" ht="36" x14ac:dyDescent="0.3">
      <c r="A284" s="2"/>
      <c r="B284" s="936"/>
      <c r="C284" s="972"/>
      <c r="D284" s="956"/>
      <c r="E284" s="956"/>
      <c r="F284" s="135" t="s">
        <v>1417</v>
      </c>
      <c r="G284" s="128" t="s">
        <v>1418</v>
      </c>
      <c r="H284" s="136" t="s">
        <v>1531</v>
      </c>
      <c r="I284" s="135">
        <v>1</v>
      </c>
      <c r="J284" s="136" t="s">
        <v>1532</v>
      </c>
      <c r="K284" s="142" t="s">
        <v>6</v>
      </c>
      <c r="L284" s="144" t="s">
        <v>1533</v>
      </c>
      <c r="M284" s="136" t="str">
        <f>VLOOKUP(L284,CódigosRetorno!$A$2:$B$2004,2,FALSE)</f>
        <v>El factor de cargo/descuento por linea no cumple con el formato establecido.</v>
      </c>
      <c r="N284" s="145" t="s">
        <v>9</v>
      </c>
    </row>
    <row r="285" spans="1:14" ht="36" x14ac:dyDescent="0.3">
      <c r="A285" s="2"/>
      <c r="B285" s="936"/>
      <c r="C285" s="972"/>
      <c r="D285" s="956"/>
      <c r="E285" s="956"/>
      <c r="F285" s="937" t="s">
        <v>297</v>
      </c>
      <c r="G285" s="953" t="s">
        <v>298</v>
      </c>
      <c r="H285" s="939" t="s">
        <v>1534</v>
      </c>
      <c r="I285" s="937">
        <v>1</v>
      </c>
      <c r="J285" s="136" t="s">
        <v>954</v>
      </c>
      <c r="K285" s="142" t="s">
        <v>6</v>
      </c>
      <c r="L285" s="144" t="s">
        <v>1535</v>
      </c>
      <c r="M285" s="136" t="str">
        <f>VLOOKUP(L285,CódigosRetorno!$A$2:$B$2004,2,FALSE)</f>
        <v>El formato ingresado en el tag cac:InvoiceLine/cac:Allowancecharge/cbc:Amount no cumple con el formato establecido</v>
      </c>
      <c r="N285" s="135" t="s">
        <v>9</v>
      </c>
    </row>
    <row r="286" spans="1:14" ht="60" x14ac:dyDescent="0.3">
      <c r="A286" s="2"/>
      <c r="B286" s="936"/>
      <c r="C286" s="972"/>
      <c r="D286" s="956"/>
      <c r="E286" s="956"/>
      <c r="F286" s="938"/>
      <c r="G286" s="955"/>
      <c r="H286" s="940"/>
      <c r="I286" s="938"/>
      <c r="J286" s="136" t="s">
        <v>1536</v>
      </c>
      <c r="K286" s="142" t="s">
        <v>205</v>
      </c>
      <c r="L286" s="144" t="s">
        <v>2505</v>
      </c>
      <c r="M286" s="136" t="str">
        <f>VLOOKUP(L286,CódigosRetorno!$A$2:$B$2004,2,FALSE)</f>
        <v>El valor de cargo/descuento por ítem difiere de los importes consignados.</v>
      </c>
      <c r="N286" s="135" t="s">
        <v>9</v>
      </c>
    </row>
    <row r="287" spans="1:14" ht="24" x14ac:dyDescent="0.3">
      <c r="A287" s="2"/>
      <c r="B287" s="936"/>
      <c r="C287" s="972"/>
      <c r="D287" s="956"/>
      <c r="E287" s="956"/>
      <c r="F287" s="135" t="s">
        <v>143</v>
      </c>
      <c r="G287" s="128" t="s">
        <v>305</v>
      </c>
      <c r="H287" s="92" t="s">
        <v>1364</v>
      </c>
      <c r="I287" s="135">
        <v>1</v>
      </c>
      <c r="J287" s="136" t="s">
        <v>1387</v>
      </c>
      <c r="K287" s="128" t="s">
        <v>6</v>
      </c>
      <c r="L287" s="142" t="s">
        <v>947</v>
      </c>
      <c r="M287" s="136" t="str">
        <f>VLOOKUP(L287,CódigosRetorno!$A$2:$B$2004,2,FALSE)</f>
        <v>La moneda debe ser la misma en todo el documento. Salvo las percepciones que sólo son en moneda nacional</v>
      </c>
      <c r="N287" s="135" t="s">
        <v>1091</v>
      </c>
    </row>
    <row r="288" spans="1:14" ht="36" x14ac:dyDescent="0.3">
      <c r="A288" s="2"/>
      <c r="B288" s="936"/>
      <c r="C288" s="972"/>
      <c r="D288" s="956"/>
      <c r="E288" s="956"/>
      <c r="F288" s="135" t="s">
        <v>297</v>
      </c>
      <c r="G288" s="128" t="s">
        <v>298</v>
      </c>
      <c r="H288" s="136" t="s">
        <v>1538</v>
      </c>
      <c r="I288" s="135">
        <v>1</v>
      </c>
      <c r="J288" s="136" t="s">
        <v>2482</v>
      </c>
      <c r="K288" s="128" t="s">
        <v>6</v>
      </c>
      <c r="L288" s="144" t="s">
        <v>1539</v>
      </c>
      <c r="M288" s="136" t="str">
        <f>VLOOKUP(L288,CódigosRetorno!$A$2:$B$2004,2,FALSE)</f>
        <v>El Monto base de cargo/descuento por linea no cumple con el formato establecido.</v>
      </c>
      <c r="N288" s="135" t="s">
        <v>9</v>
      </c>
    </row>
    <row r="289" spans="1:14" ht="24" x14ac:dyDescent="0.3">
      <c r="A289" s="2"/>
      <c r="B289" s="936"/>
      <c r="C289" s="972"/>
      <c r="D289" s="956"/>
      <c r="E289" s="956"/>
      <c r="F289" s="135" t="s">
        <v>143</v>
      </c>
      <c r="G289" s="128" t="s">
        <v>305</v>
      </c>
      <c r="H289" s="92" t="s">
        <v>1364</v>
      </c>
      <c r="I289" s="135">
        <v>1</v>
      </c>
      <c r="J289" s="136" t="s">
        <v>1387</v>
      </c>
      <c r="K289" s="128" t="s">
        <v>6</v>
      </c>
      <c r="L289" s="78" t="s">
        <v>947</v>
      </c>
      <c r="M289" s="136" t="str">
        <f>VLOOKUP(L289,CódigosRetorno!$A$2:$B$2004,2,FALSE)</f>
        <v>La moneda debe ser la misma en todo el documento. Salvo las percepciones que sólo son en moneda nacional</v>
      </c>
      <c r="N289" s="135" t="s">
        <v>1091</v>
      </c>
    </row>
    <row r="290" spans="1:14" x14ac:dyDescent="0.3">
      <c r="A290" s="2"/>
      <c r="B290" s="516" t="s">
        <v>2506</v>
      </c>
      <c r="C290" s="517"/>
      <c r="D290" s="511"/>
      <c r="E290" s="511" t="s">
        <v>9</v>
      </c>
      <c r="F290" s="518" t="s">
        <v>9</v>
      </c>
      <c r="G290" s="518" t="s">
        <v>9</v>
      </c>
      <c r="H290" s="519" t="s">
        <v>9</v>
      </c>
      <c r="I290" s="518"/>
      <c r="J290" s="505" t="s">
        <v>9</v>
      </c>
      <c r="K290" s="506" t="s">
        <v>9</v>
      </c>
      <c r="L290" s="507" t="s">
        <v>9</v>
      </c>
      <c r="M290" s="505" t="str">
        <f>VLOOKUP(L290,CódigosRetorno!$A$2:$B$2004,2,FALSE)</f>
        <v>-</v>
      </c>
      <c r="N290" s="504" t="s">
        <v>9</v>
      </c>
    </row>
    <row r="291" spans="1:14" x14ac:dyDescent="0.3">
      <c r="A291" s="2"/>
      <c r="B291" s="956">
        <f>B276+1</f>
        <v>40</v>
      </c>
      <c r="C291" s="993" t="s">
        <v>1541</v>
      </c>
      <c r="D291" s="936" t="s">
        <v>62</v>
      </c>
      <c r="E291" s="1022" t="s">
        <v>142</v>
      </c>
      <c r="F291" s="1022" t="s">
        <v>297</v>
      </c>
      <c r="G291" s="1022" t="s">
        <v>298</v>
      </c>
      <c r="H291" s="1023" t="s">
        <v>1542</v>
      </c>
      <c r="I291" s="1022">
        <v>1</v>
      </c>
      <c r="J291" s="136" t="s">
        <v>1543</v>
      </c>
      <c r="K291" s="81" t="s">
        <v>6</v>
      </c>
      <c r="L291" s="82" t="s">
        <v>1544</v>
      </c>
      <c r="M291" s="136" t="str">
        <f>VLOOKUP(L291,CódigosRetorno!$A$2:$B$2004,2,FALSE)</f>
        <v>El Monto total de impuestos es obligatorio</v>
      </c>
      <c r="N291" s="135" t="s">
        <v>9</v>
      </c>
    </row>
    <row r="292" spans="1:14" ht="36" x14ac:dyDescent="0.3">
      <c r="A292" s="2"/>
      <c r="B292" s="956"/>
      <c r="C292" s="993"/>
      <c r="D292" s="936"/>
      <c r="E292" s="1022"/>
      <c r="F292" s="1022"/>
      <c r="G292" s="1022"/>
      <c r="H292" s="1023"/>
      <c r="I292" s="1022"/>
      <c r="J292" s="136" t="s">
        <v>2482</v>
      </c>
      <c r="K292" s="128" t="s">
        <v>6</v>
      </c>
      <c r="L292" s="142" t="s">
        <v>1545</v>
      </c>
      <c r="M292" s="136" t="str">
        <f>VLOOKUP(L292,CódigosRetorno!$A$2:$B$2004,2,FALSE)</f>
        <v>El dato ingresado en el monto total de impuestos no cumple con el formato establecido</v>
      </c>
      <c r="N292" s="135" t="s">
        <v>9</v>
      </c>
    </row>
    <row r="293" spans="1:14" ht="48" x14ac:dyDescent="0.3">
      <c r="A293" s="2"/>
      <c r="B293" s="956"/>
      <c r="C293" s="993"/>
      <c r="D293" s="936"/>
      <c r="E293" s="1022"/>
      <c r="F293" s="1022"/>
      <c r="G293" s="1022"/>
      <c r="H293" s="1023"/>
      <c r="I293" s="1022"/>
      <c r="J293" s="136" t="s">
        <v>1546</v>
      </c>
      <c r="K293" s="128" t="s">
        <v>205</v>
      </c>
      <c r="L293" s="142" t="s">
        <v>2507</v>
      </c>
      <c r="M293" s="136" t="str">
        <f>VLOOKUP(L293,CódigosRetorno!$A$2:$B$2004,2,FALSE)</f>
        <v>La sumatoria de impuestos globales no corresponde al monto total de impuestos.</v>
      </c>
      <c r="N293" s="135" t="s">
        <v>9</v>
      </c>
    </row>
    <row r="294" spans="1:14" x14ac:dyDescent="0.3">
      <c r="A294" s="2"/>
      <c r="B294" s="956"/>
      <c r="C294" s="993"/>
      <c r="D294" s="936"/>
      <c r="E294" s="1022"/>
      <c r="F294" s="1022"/>
      <c r="G294" s="1022"/>
      <c r="H294" s="1023"/>
      <c r="I294" s="1022"/>
      <c r="J294" s="92" t="s">
        <v>1548</v>
      </c>
      <c r="K294" s="128" t="s">
        <v>6</v>
      </c>
      <c r="L294" s="142" t="s">
        <v>1549</v>
      </c>
      <c r="M294" s="136" t="str">
        <f>VLOOKUP(L294,CódigosRetorno!$A$2:$B$2004,2,FALSE)</f>
        <v>El tag cac:TaxTotal no debe repetirse a nivel de totales</v>
      </c>
      <c r="N294" s="135" t="s">
        <v>9</v>
      </c>
    </row>
    <row r="295" spans="1:14" ht="84" x14ac:dyDescent="0.3">
      <c r="A295" s="2"/>
      <c r="B295" s="956"/>
      <c r="C295" s="993"/>
      <c r="D295" s="936"/>
      <c r="E295" s="1022"/>
      <c r="F295" s="1022"/>
      <c r="G295" s="1022"/>
      <c r="H295" s="1023"/>
      <c r="I295" s="1022"/>
      <c r="J295" s="92" t="s">
        <v>1550</v>
      </c>
      <c r="K295" s="128" t="s">
        <v>6</v>
      </c>
      <c r="L295" s="142" t="s">
        <v>1551</v>
      </c>
      <c r="M295" s="136" t="str">
        <f>VLOOKUP(L295,CódigosRetorno!$A$2:$B$2004,2,FALSE)</f>
        <v xml:space="preserve">Si tiene operaciones de un tributo en alguna línea, debe consignar el tag del total del tributo </v>
      </c>
      <c r="N295" s="135" t="s">
        <v>9</v>
      </c>
    </row>
    <row r="296" spans="1:14" ht="24" x14ac:dyDescent="0.3">
      <c r="A296" s="2"/>
      <c r="B296" s="956"/>
      <c r="C296" s="993"/>
      <c r="D296" s="936"/>
      <c r="E296" s="1022"/>
      <c r="F296" s="135" t="s">
        <v>143</v>
      </c>
      <c r="G296" s="128" t="s">
        <v>305</v>
      </c>
      <c r="H296" s="92" t="s">
        <v>1364</v>
      </c>
      <c r="I296" s="145">
        <v>1</v>
      </c>
      <c r="J296" s="136" t="s">
        <v>1387</v>
      </c>
      <c r="K296" s="128" t="s">
        <v>6</v>
      </c>
      <c r="L296" s="142" t="s">
        <v>947</v>
      </c>
      <c r="M296" s="136" t="str">
        <f>VLOOKUP(L296,CódigosRetorno!$A$2:$B$2004,2,FALSE)</f>
        <v>La moneda debe ser la misma en todo el documento. Salvo las percepciones que sólo son en moneda nacional</v>
      </c>
      <c r="N296" s="135" t="s">
        <v>1091</v>
      </c>
    </row>
    <row r="297" spans="1:14" ht="24" x14ac:dyDescent="0.3">
      <c r="A297" s="2"/>
      <c r="B297" s="936" t="s">
        <v>1552</v>
      </c>
      <c r="C297" s="972" t="s">
        <v>1553</v>
      </c>
      <c r="D297" s="936" t="s">
        <v>62</v>
      </c>
      <c r="E297" s="937" t="s">
        <v>181</v>
      </c>
      <c r="F297" s="936" t="s">
        <v>297</v>
      </c>
      <c r="G297" s="956" t="s">
        <v>1507</v>
      </c>
      <c r="H297" s="972" t="s">
        <v>1554</v>
      </c>
      <c r="I297" s="936">
        <v>1</v>
      </c>
      <c r="J297" s="138" t="s">
        <v>1420</v>
      </c>
      <c r="K297" s="142" t="s">
        <v>6</v>
      </c>
      <c r="L297" s="144" t="s">
        <v>1555</v>
      </c>
      <c r="M297" s="136" t="str">
        <f>VLOOKUP(L297,CódigosRetorno!$A$2:$B$2004,2,FALSE)</f>
        <v>El XML no contiene el tag o no existe información de total valor de venta globales</v>
      </c>
      <c r="N297" s="80" t="s">
        <v>9</v>
      </c>
    </row>
    <row r="298" spans="1:14" ht="24" x14ac:dyDescent="0.3">
      <c r="A298" s="2"/>
      <c r="B298" s="936"/>
      <c r="C298" s="972"/>
      <c r="D298" s="936"/>
      <c r="E298" s="948"/>
      <c r="F298" s="936"/>
      <c r="G298" s="956"/>
      <c r="H298" s="972"/>
      <c r="I298" s="936"/>
      <c r="J298" s="136" t="s">
        <v>954</v>
      </c>
      <c r="K298" s="128" t="s">
        <v>6</v>
      </c>
      <c r="L298" s="142" t="s">
        <v>1556</v>
      </c>
      <c r="M298" s="136" t="str">
        <f>VLOOKUP(L298,CódigosRetorno!$A$2:$B$2004,2,FALSE)</f>
        <v>El dato ingresado en el total valor de venta globales no cumple con el formato establecido</v>
      </c>
      <c r="N298" s="80" t="s">
        <v>9</v>
      </c>
    </row>
    <row r="299" spans="1:14" ht="72" x14ac:dyDescent="0.3">
      <c r="A299" s="2"/>
      <c r="B299" s="936"/>
      <c r="C299" s="972"/>
      <c r="D299" s="936"/>
      <c r="E299" s="948"/>
      <c r="F299" s="936"/>
      <c r="G299" s="956"/>
      <c r="H299" s="972"/>
      <c r="I299" s="936"/>
      <c r="J299" s="136" t="s">
        <v>1557</v>
      </c>
      <c r="K299" s="128" t="s">
        <v>205</v>
      </c>
      <c r="L299" s="142" t="s">
        <v>2508</v>
      </c>
      <c r="M299" s="136" t="str">
        <f>VLOOKUP(L299,CódigosRetorno!$A$2:$B$2004,2,FALSE)</f>
        <v>La sumatoria del total valor de venta - Exportaciones de línea no corresponden al total</v>
      </c>
      <c r="N299" s="80" t="s">
        <v>9</v>
      </c>
    </row>
    <row r="300" spans="1:14" ht="96" x14ac:dyDescent="0.3">
      <c r="A300" s="2"/>
      <c r="B300" s="936"/>
      <c r="C300" s="972"/>
      <c r="D300" s="936"/>
      <c r="E300" s="948"/>
      <c r="F300" s="936"/>
      <c r="G300" s="956"/>
      <c r="H300" s="972"/>
      <c r="I300" s="936"/>
      <c r="J300" s="136" t="s">
        <v>1559</v>
      </c>
      <c r="K300" s="128" t="s">
        <v>205</v>
      </c>
      <c r="L300" s="142" t="s">
        <v>2509</v>
      </c>
      <c r="M300" s="136" t="str">
        <f>VLOOKUP(L300,CódigosRetorno!$A$2:$B$2004,2,FALSE)</f>
        <v>La sumatoria del total valor de venta - operaciones exoneradas de línea no corresponden al total</v>
      </c>
      <c r="N300" s="145" t="s">
        <v>9</v>
      </c>
    </row>
    <row r="301" spans="1:14" ht="96" x14ac:dyDescent="0.3">
      <c r="A301" s="2"/>
      <c r="B301" s="936"/>
      <c r="C301" s="972"/>
      <c r="D301" s="936"/>
      <c r="E301" s="948"/>
      <c r="F301" s="936"/>
      <c r="G301" s="956"/>
      <c r="H301" s="972"/>
      <c r="I301" s="936"/>
      <c r="J301" s="136" t="s">
        <v>1561</v>
      </c>
      <c r="K301" s="128" t="s">
        <v>205</v>
      </c>
      <c r="L301" s="142" t="s">
        <v>2510</v>
      </c>
      <c r="M301" s="136" t="str">
        <f>VLOOKUP(L301,CódigosRetorno!$A$2:$B$2004,2,FALSE)</f>
        <v>La sumatoria del total valor de venta - operaciones inafectas de línea no corresponden al total</v>
      </c>
      <c r="N301" s="145" t="s">
        <v>9</v>
      </c>
    </row>
    <row r="302" spans="1:14" ht="48" x14ac:dyDescent="0.3">
      <c r="A302" s="2"/>
      <c r="B302" s="936"/>
      <c r="C302" s="972"/>
      <c r="D302" s="936"/>
      <c r="E302" s="948"/>
      <c r="F302" s="936"/>
      <c r="G302" s="956"/>
      <c r="H302" s="972"/>
      <c r="I302" s="936"/>
      <c r="J302" s="136" t="s">
        <v>1563</v>
      </c>
      <c r="K302" s="142" t="s">
        <v>205</v>
      </c>
      <c r="L302" s="144" t="s">
        <v>2511</v>
      </c>
      <c r="M302" s="136" t="str">
        <f>VLOOKUP(L302,CódigosRetorno!$A$2:$B$2004,2,FALSE)</f>
        <v>Si se utiliza la leyenda con código 2001, el total de operaciones exoneradas debe ser mayor a 0.00</v>
      </c>
      <c r="N302" s="135" t="s">
        <v>1524</v>
      </c>
    </row>
    <row r="303" spans="1:14" ht="48" x14ac:dyDescent="0.3">
      <c r="A303" s="2"/>
      <c r="B303" s="936"/>
      <c r="C303" s="972"/>
      <c r="D303" s="936"/>
      <c r="E303" s="948"/>
      <c r="F303" s="936"/>
      <c r="G303" s="956"/>
      <c r="H303" s="972"/>
      <c r="I303" s="936"/>
      <c r="J303" s="136" t="s">
        <v>1566</v>
      </c>
      <c r="K303" s="142" t="s">
        <v>205</v>
      </c>
      <c r="L303" s="144" t="s">
        <v>2512</v>
      </c>
      <c r="M303" s="136" t="str">
        <f>VLOOKUP(L303,CódigosRetorno!$A$2:$B$2004,2,FALSE)</f>
        <v>Si se utiliza la leyenda con código 2002, el total de operaciones exoneradas debe ser mayor a 0.00</v>
      </c>
      <c r="N303" s="135" t="s">
        <v>1524</v>
      </c>
    </row>
    <row r="304" spans="1:14" ht="48" x14ac:dyDescent="0.3">
      <c r="A304" s="2"/>
      <c r="B304" s="936"/>
      <c r="C304" s="972"/>
      <c r="D304" s="936"/>
      <c r="E304" s="948"/>
      <c r="F304" s="936"/>
      <c r="G304" s="956"/>
      <c r="H304" s="972"/>
      <c r="I304" s="936"/>
      <c r="J304" s="136" t="s">
        <v>1568</v>
      </c>
      <c r="K304" s="142" t="s">
        <v>205</v>
      </c>
      <c r="L304" s="144" t="s">
        <v>2513</v>
      </c>
      <c r="M304" s="136" t="str">
        <f>VLOOKUP(L304,CódigosRetorno!$A$2:$B$2004,2,FALSE)</f>
        <v>Si se utiliza la leyenda con código 2003, el total de operaciones exoneradas debe ser mayor a 0.00</v>
      </c>
      <c r="N304" s="135" t="s">
        <v>1524</v>
      </c>
    </row>
    <row r="305" spans="1:14" ht="48" x14ac:dyDescent="0.3">
      <c r="A305" s="2"/>
      <c r="B305" s="936"/>
      <c r="C305" s="972"/>
      <c r="D305" s="936"/>
      <c r="E305" s="948"/>
      <c r="F305" s="936"/>
      <c r="G305" s="956"/>
      <c r="H305" s="972"/>
      <c r="I305" s="936"/>
      <c r="J305" s="136" t="s">
        <v>1570</v>
      </c>
      <c r="K305" s="142" t="s">
        <v>205</v>
      </c>
      <c r="L305" s="144" t="s">
        <v>2514</v>
      </c>
      <c r="M305" s="136" t="str">
        <f>VLOOKUP(L305,CódigosRetorno!$A$2:$B$2004,2,FALSE)</f>
        <v>Si se utiliza la leyenda con código 2008, el total de operaciones exoneradas debe ser mayor a 0.00</v>
      </c>
      <c r="N305" s="135" t="s">
        <v>1524</v>
      </c>
    </row>
    <row r="306" spans="1:14" ht="24" x14ac:dyDescent="0.3">
      <c r="A306" s="2"/>
      <c r="B306" s="936"/>
      <c r="C306" s="972"/>
      <c r="D306" s="936"/>
      <c r="E306" s="948"/>
      <c r="F306" s="135" t="s">
        <v>143</v>
      </c>
      <c r="G306" s="128" t="s">
        <v>305</v>
      </c>
      <c r="H306" s="92" t="s">
        <v>1364</v>
      </c>
      <c r="I306" s="135">
        <v>1</v>
      </c>
      <c r="J306" s="136" t="s">
        <v>1387</v>
      </c>
      <c r="K306" s="128" t="s">
        <v>6</v>
      </c>
      <c r="L306" s="142" t="s">
        <v>947</v>
      </c>
      <c r="M306" s="136" t="str">
        <f>VLOOKUP(L306,CódigosRetorno!$A$2:$B$2004,2,FALSE)</f>
        <v>La moneda debe ser la misma en todo el documento. Salvo las percepciones que sólo son en moneda nacional</v>
      </c>
      <c r="N306" s="135" t="s">
        <v>1091</v>
      </c>
    </row>
    <row r="307" spans="1:14" ht="24" x14ac:dyDescent="0.3">
      <c r="A307" s="2"/>
      <c r="B307" s="936"/>
      <c r="C307" s="972"/>
      <c r="D307" s="936"/>
      <c r="E307" s="948"/>
      <c r="F307" s="936"/>
      <c r="G307" s="956" t="s">
        <v>1572</v>
      </c>
      <c r="H307" s="935" t="s">
        <v>1573</v>
      </c>
      <c r="I307" s="936">
        <v>1</v>
      </c>
      <c r="J307" s="136" t="s">
        <v>954</v>
      </c>
      <c r="K307" s="142" t="s">
        <v>6</v>
      </c>
      <c r="L307" s="144" t="s">
        <v>993</v>
      </c>
      <c r="M307" s="136" t="str">
        <f>VLOOKUP(L307,CódigosRetorno!$A$2:$B$2004,2,FALSE)</f>
        <v>El dato ingresado en TaxAmount no cumple con el formato establecido</v>
      </c>
      <c r="N307" s="145" t="s">
        <v>9</v>
      </c>
    </row>
    <row r="308" spans="1:14" ht="36" x14ac:dyDescent="0.3">
      <c r="A308" s="2"/>
      <c r="B308" s="936"/>
      <c r="C308" s="972"/>
      <c r="D308" s="936"/>
      <c r="E308" s="948"/>
      <c r="F308" s="936"/>
      <c r="G308" s="956"/>
      <c r="H308" s="935"/>
      <c r="I308" s="936"/>
      <c r="J308" s="136" t="s">
        <v>2515</v>
      </c>
      <c r="K308" s="128" t="s">
        <v>6</v>
      </c>
      <c r="L308" s="142" t="s">
        <v>1575</v>
      </c>
      <c r="M308" s="136" t="str">
        <f>VLOOKUP(L308,CódigosRetorno!$A$2:$B$2004,2,FALSE)</f>
        <v xml:space="preserve">El monto total del impuestos sobre el valor de venta de operaciones gratuitas/inafectas/exoneradas debe ser igual a 0.00 </v>
      </c>
      <c r="N308" s="145" t="s">
        <v>9</v>
      </c>
    </row>
    <row r="309" spans="1:14" ht="24" x14ac:dyDescent="0.3">
      <c r="A309" s="2"/>
      <c r="B309" s="936"/>
      <c r="C309" s="972"/>
      <c r="D309" s="936"/>
      <c r="E309" s="948"/>
      <c r="F309" s="135" t="s">
        <v>143</v>
      </c>
      <c r="G309" s="128" t="s">
        <v>305</v>
      </c>
      <c r="H309" s="92" t="s">
        <v>1364</v>
      </c>
      <c r="I309" s="135">
        <v>1</v>
      </c>
      <c r="J309" s="136" t="s">
        <v>1387</v>
      </c>
      <c r="K309" s="128" t="s">
        <v>6</v>
      </c>
      <c r="L309" s="142" t="s">
        <v>947</v>
      </c>
      <c r="M309" s="136" t="str">
        <f>VLOOKUP(L309,CódigosRetorno!$A$2:$B$2004,2,FALSE)</f>
        <v>La moneda debe ser la misma en todo el documento. Salvo las percepciones que sólo son en moneda nacional</v>
      </c>
      <c r="N309" s="135" t="s">
        <v>1091</v>
      </c>
    </row>
    <row r="310" spans="1:14" ht="24" x14ac:dyDescent="0.3">
      <c r="A310" s="2"/>
      <c r="B310" s="936"/>
      <c r="C310" s="972"/>
      <c r="D310" s="936"/>
      <c r="E310" s="948"/>
      <c r="F310" s="936" t="s">
        <v>658</v>
      </c>
      <c r="G310" s="956" t="s">
        <v>1001</v>
      </c>
      <c r="H310" s="972" t="s">
        <v>1576</v>
      </c>
      <c r="I310" s="936">
        <v>1</v>
      </c>
      <c r="J310" s="136" t="s">
        <v>601</v>
      </c>
      <c r="K310" s="128" t="s">
        <v>6</v>
      </c>
      <c r="L310" s="77" t="s">
        <v>1577</v>
      </c>
      <c r="M310" s="136" t="str">
        <f>VLOOKUP(L310,CódigosRetorno!$A$2:$B$2004,2,FALSE)</f>
        <v>El XML no contiene el tag o no existe información de código de tributo.</v>
      </c>
      <c r="N310" s="135" t="s">
        <v>9</v>
      </c>
    </row>
    <row r="311" spans="1:14" ht="24" x14ac:dyDescent="0.3">
      <c r="A311" s="2"/>
      <c r="B311" s="936"/>
      <c r="C311" s="972"/>
      <c r="D311" s="936"/>
      <c r="E311" s="948"/>
      <c r="F311" s="936"/>
      <c r="G311" s="956"/>
      <c r="H311" s="972"/>
      <c r="I311" s="936"/>
      <c r="J311" s="138" t="s">
        <v>1578</v>
      </c>
      <c r="K311" s="142" t="s">
        <v>6</v>
      </c>
      <c r="L311" s="144" t="s">
        <v>1579</v>
      </c>
      <c r="M311" s="136" t="str">
        <f>VLOOKUP(L311,CódigosRetorno!$A$2:$B$2004,2,FALSE)</f>
        <v>El dato ingresado como codigo de tributo global no corresponde al valor esperado.</v>
      </c>
      <c r="N311" s="135" t="s">
        <v>1447</v>
      </c>
    </row>
    <row r="312" spans="1:14" ht="24" x14ac:dyDescent="0.3">
      <c r="A312" s="2"/>
      <c r="B312" s="936"/>
      <c r="C312" s="972"/>
      <c r="D312" s="936"/>
      <c r="E312" s="948"/>
      <c r="F312" s="936"/>
      <c r="G312" s="956"/>
      <c r="H312" s="972"/>
      <c r="I312" s="936"/>
      <c r="J312" s="361" t="s">
        <v>1580</v>
      </c>
      <c r="K312" s="144" t="s">
        <v>6</v>
      </c>
      <c r="L312" s="144" t="s">
        <v>1581</v>
      </c>
      <c r="M312" s="136" t="str">
        <f>VLOOKUP(L312,CódigosRetorno!$A$2:$B$2004,2,FALSE)</f>
        <v>El código de tributo no debe repetirse a nivel de totales</v>
      </c>
      <c r="N312" s="123" t="s">
        <v>9</v>
      </c>
    </row>
    <row r="313" spans="1:14" ht="36" x14ac:dyDescent="0.3">
      <c r="A313" s="2"/>
      <c r="B313" s="936"/>
      <c r="C313" s="972"/>
      <c r="D313" s="936"/>
      <c r="E313" s="948"/>
      <c r="F313" s="936"/>
      <c r="G313" s="956"/>
      <c r="H313" s="972"/>
      <c r="I313" s="936"/>
      <c r="J313" s="136" t="s">
        <v>1582</v>
      </c>
      <c r="K313" s="142" t="s">
        <v>6</v>
      </c>
      <c r="L313" s="144" t="s">
        <v>1583</v>
      </c>
      <c r="M313" s="136" t="str">
        <f>VLOOKUP(L313,CódigosRetorno!$A$2:$B$2004,2,FALSE)</f>
        <v>El dato ingresado como codigo de tributo global es invalido para tipo de operación.</v>
      </c>
      <c r="N313" s="145" t="s">
        <v>9</v>
      </c>
    </row>
    <row r="314" spans="1:14" ht="24" x14ac:dyDescent="0.3">
      <c r="A314" s="2"/>
      <c r="B314" s="936"/>
      <c r="C314" s="972"/>
      <c r="D314" s="936"/>
      <c r="E314" s="948"/>
      <c r="F314" s="936"/>
      <c r="G314" s="135" t="s">
        <v>1454</v>
      </c>
      <c r="H314" s="136" t="s">
        <v>1124</v>
      </c>
      <c r="I314" s="135" t="s">
        <v>2425</v>
      </c>
      <c r="J314" s="136" t="s">
        <v>1455</v>
      </c>
      <c r="K314" s="128" t="s">
        <v>205</v>
      </c>
      <c r="L314" s="142" t="s">
        <v>1126</v>
      </c>
      <c r="M314" s="136" t="str">
        <f>VLOOKUP(L314,CódigosRetorno!$A$2:$B$2004,2,FALSE)</f>
        <v>El dato ingresado como atributo @schemeName es incorrecto.</v>
      </c>
      <c r="N314" s="145" t="s">
        <v>9</v>
      </c>
    </row>
    <row r="315" spans="1:14" ht="24" x14ac:dyDescent="0.3">
      <c r="A315" s="2"/>
      <c r="B315" s="936"/>
      <c r="C315" s="972"/>
      <c r="D315" s="936"/>
      <c r="E315" s="948"/>
      <c r="F315" s="936"/>
      <c r="G315" s="135" t="s">
        <v>1056</v>
      </c>
      <c r="H315" s="136" t="s">
        <v>1057</v>
      </c>
      <c r="I315" s="135" t="s">
        <v>2425</v>
      </c>
      <c r="J315" s="136" t="s">
        <v>1058</v>
      </c>
      <c r="K315" s="128" t="s">
        <v>205</v>
      </c>
      <c r="L315" s="142" t="s">
        <v>1059</v>
      </c>
      <c r="M315" s="136" t="str">
        <f>VLOOKUP(L315,CódigosRetorno!$A$2:$B$2004,2,FALSE)</f>
        <v>El dato ingresado como atributo @schemeAgencyName es incorrecto.</v>
      </c>
      <c r="N315" s="145" t="s">
        <v>9</v>
      </c>
    </row>
    <row r="316" spans="1:14" ht="36" x14ac:dyDescent="0.3">
      <c r="A316" s="2"/>
      <c r="B316" s="936"/>
      <c r="C316" s="972"/>
      <c r="D316" s="936"/>
      <c r="E316" s="948"/>
      <c r="F316" s="936"/>
      <c r="G316" s="135" t="s">
        <v>1483</v>
      </c>
      <c r="H316" s="92" t="s">
        <v>1128</v>
      </c>
      <c r="I316" s="135" t="s">
        <v>2425</v>
      </c>
      <c r="J316" s="136" t="s">
        <v>1457</v>
      </c>
      <c r="K316" s="142" t="s">
        <v>205</v>
      </c>
      <c r="L316" s="144" t="s">
        <v>1130</v>
      </c>
      <c r="M316" s="136" t="str">
        <f>VLOOKUP(L316,CódigosRetorno!$A$2:$B$2004,2,FALSE)</f>
        <v>El dato ingresado como atributo @schemeURI es incorrecto.</v>
      </c>
      <c r="N316" s="145" t="s">
        <v>9</v>
      </c>
    </row>
    <row r="317" spans="1:14" ht="24" x14ac:dyDescent="0.3">
      <c r="A317" s="2"/>
      <c r="B317" s="936"/>
      <c r="C317" s="972"/>
      <c r="D317" s="936"/>
      <c r="E317" s="948"/>
      <c r="F317" s="936" t="s">
        <v>1458</v>
      </c>
      <c r="G317" s="956" t="s">
        <v>1001</v>
      </c>
      <c r="H317" s="935" t="s">
        <v>1584</v>
      </c>
      <c r="I317" s="936">
        <v>1</v>
      </c>
      <c r="J317" s="136" t="s">
        <v>601</v>
      </c>
      <c r="K317" s="142" t="s">
        <v>6</v>
      </c>
      <c r="L317" s="144" t="s">
        <v>1585</v>
      </c>
      <c r="M317" s="136" t="str">
        <f>VLOOKUP(L317,CódigosRetorno!$A$2:$B$2004,2,FALSE)</f>
        <v>El XML no contiene el tag TaxScheme Name de impuestos globales</v>
      </c>
      <c r="N317" s="135" t="s">
        <v>9</v>
      </c>
    </row>
    <row r="318" spans="1:14" ht="24" x14ac:dyDescent="0.3">
      <c r="A318" s="2"/>
      <c r="B318" s="936"/>
      <c r="C318" s="972"/>
      <c r="D318" s="936"/>
      <c r="E318" s="948"/>
      <c r="F318" s="936"/>
      <c r="G318" s="956"/>
      <c r="H318" s="935"/>
      <c r="I318" s="936"/>
      <c r="J318" s="138" t="s">
        <v>1586</v>
      </c>
      <c r="K318" s="142" t="s">
        <v>6</v>
      </c>
      <c r="L318" s="144" t="s">
        <v>1587</v>
      </c>
      <c r="M318" s="136" t="str">
        <f>VLOOKUP(L318,CódigosRetorno!$A$2:$B$2004,2,FALSE)</f>
        <v>El valor del tag nombre del tributo no corresponde al esperado.</v>
      </c>
      <c r="N318" s="135" t="s">
        <v>1447</v>
      </c>
    </row>
    <row r="319" spans="1:14" ht="24" x14ac:dyDescent="0.3">
      <c r="A319" s="2"/>
      <c r="B319" s="936"/>
      <c r="C319" s="972"/>
      <c r="D319" s="936"/>
      <c r="E319" s="948"/>
      <c r="F319" s="936" t="s">
        <v>143</v>
      </c>
      <c r="G319" s="956" t="s">
        <v>1001</v>
      </c>
      <c r="H319" s="935" t="s">
        <v>1588</v>
      </c>
      <c r="I319" s="936">
        <v>1</v>
      </c>
      <c r="J319" s="136" t="s">
        <v>601</v>
      </c>
      <c r="K319" s="142" t="s">
        <v>6</v>
      </c>
      <c r="L319" s="144" t="s">
        <v>1589</v>
      </c>
      <c r="M319" s="136" t="str">
        <f>VLOOKUP(L319,CódigosRetorno!$A$2:$B$2004,2,FALSE)</f>
        <v>El XML no contiene el tag código de tributo internacional de impuestos globales</v>
      </c>
      <c r="N319" s="135" t="s">
        <v>9</v>
      </c>
    </row>
    <row r="320" spans="1:14" ht="24" x14ac:dyDescent="0.3">
      <c r="A320" s="2"/>
      <c r="B320" s="936"/>
      <c r="C320" s="972"/>
      <c r="D320" s="936"/>
      <c r="E320" s="938"/>
      <c r="F320" s="936"/>
      <c r="G320" s="956"/>
      <c r="H320" s="935"/>
      <c r="I320" s="936"/>
      <c r="J320" s="138" t="s">
        <v>1590</v>
      </c>
      <c r="K320" s="142" t="s">
        <v>6</v>
      </c>
      <c r="L320" s="144" t="s">
        <v>1591</v>
      </c>
      <c r="M320" s="136" t="str">
        <f>VLOOKUP(L320,CódigosRetorno!$A$2:$B$2004,2,FALSE)</f>
        <v>El valor del tag codigo de tributo internacional no corresponde al esperado.</v>
      </c>
      <c r="N320" s="135" t="s">
        <v>1447</v>
      </c>
    </row>
    <row r="321" spans="1:14" ht="24" x14ac:dyDescent="0.3">
      <c r="A321" s="2"/>
      <c r="B321" s="936">
        <v>44</v>
      </c>
      <c r="C321" s="972" t="s">
        <v>1593</v>
      </c>
      <c r="D321" s="936" t="s">
        <v>62</v>
      </c>
      <c r="E321" s="936" t="s">
        <v>181</v>
      </c>
      <c r="F321" s="936" t="s">
        <v>297</v>
      </c>
      <c r="G321" s="956" t="s">
        <v>1507</v>
      </c>
      <c r="H321" s="972" t="s">
        <v>1554</v>
      </c>
      <c r="I321" s="936">
        <v>1</v>
      </c>
      <c r="J321" s="136" t="s">
        <v>954</v>
      </c>
      <c r="K321" s="128" t="s">
        <v>6</v>
      </c>
      <c r="L321" s="142" t="s">
        <v>1556</v>
      </c>
      <c r="M321" s="136" t="str">
        <f>VLOOKUP(L321,CódigosRetorno!$A$2:$B$2004,2,FALSE)</f>
        <v>El dato ingresado en el total valor de venta globales no cumple con el formato establecido</v>
      </c>
      <c r="N321" s="135" t="s">
        <v>9</v>
      </c>
    </row>
    <row r="322" spans="1:14" ht="72" x14ac:dyDescent="0.3">
      <c r="A322" s="2"/>
      <c r="B322" s="936"/>
      <c r="C322" s="972"/>
      <c r="D322" s="936"/>
      <c r="E322" s="936"/>
      <c r="F322" s="936"/>
      <c r="G322" s="956"/>
      <c r="H322" s="972"/>
      <c r="I322" s="936"/>
      <c r="J322" s="136" t="s">
        <v>1595</v>
      </c>
      <c r="K322" s="128" t="s">
        <v>205</v>
      </c>
      <c r="L322" s="142" t="s">
        <v>2516</v>
      </c>
      <c r="M322" s="136" t="str">
        <f>VLOOKUP(L322,CódigosRetorno!$A$2:$B$2004,2,FALSE)</f>
        <v>La sumatoria del total valor de venta - operaciones gratuitas de línea no corresponden al total</v>
      </c>
      <c r="N322" s="135" t="s">
        <v>9</v>
      </c>
    </row>
    <row r="323" spans="1:14" ht="60" x14ac:dyDescent="0.3">
      <c r="A323" s="2"/>
      <c r="B323" s="936"/>
      <c r="C323" s="972"/>
      <c r="D323" s="936"/>
      <c r="E323" s="936"/>
      <c r="F323" s="936"/>
      <c r="G323" s="956"/>
      <c r="H323" s="972"/>
      <c r="I323" s="936"/>
      <c r="J323" s="136" t="s">
        <v>2517</v>
      </c>
      <c r="K323" s="142" t="s">
        <v>6</v>
      </c>
      <c r="L323" s="144" t="s">
        <v>1598</v>
      </c>
      <c r="M323" s="136" t="str">
        <f>VLOOKUP(L323,CódigosRetorno!$A$2:$B$2004,2,FALSE)</f>
        <v>Operacion gratuita,  debe consignar Total valor venta - operaciones gratuitas  mayor a cero</v>
      </c>
      <c r="N323" s="135" t="s">
        <v>9</v>
      </c>
    </row>
    <row r="324" spans="1:14" ht="36" x14ac:dyDescent="0.3">
      <c r="A324" s="2"/>
      <c r="B324" s="936"/>
      <c r="C324" s="972"/>
      <c r="D324" s="936"/>
      <c r="E324" s="936"/>
      <c r="F324" s="936"/>
      <c r="G324" s="956"/>
      <c r="H324" s="972"/>
      <c r="I324" s="936"/>
      <c r="J324" s="136" t="s">
        <v>2518</v>
      </c>
      <c r="K324" s="142" t="s">
        <v>6</v>
      </c>
      <c r="L324" s="77" t="s">
        <v>1600</v>
      </c>
      <c r="M324" s="136" t="str">
        <f>VLOOKUP(L324,CódigosRetorno!$A$2:$B$2004,2,FALSE)</f>
        <v>Si existe leyenda Transferencia Gratuita debe consignar Total Valor de Venta de Operaciones Gratuitas</v>
      </c>
      <c r="N324" s="135" t="s">
        <v>9</v>
      </c>
    </row>
    <row r="325" spans="1:14" ht="24" x14ac:dyDescent="0.3">
      <c r="A325" s="2"/>
      <c r="B325" s="936"/>
      <c r="C325" s="972"/>
      <c r="D325" s="936"/>
      <c r="E325" s="936"/>
      <c r="F325" s="135" t="s">
        <v>143</v>
      </c>
      <c r="G325" s="128" t="s">
        <v>305</v>
      </c>
      <c r="H325" s="92" t="s">
        <v>1364</v>
      </c>
      <c r="I325" s="135">
        <v>1</v>
      </c>
      <c r="J325" s="136" t="s">
        <v>1387</v>
      </c>
      <c r="K325" s="128" t="s">
        <v>6</v>
      </c>
      <c r="L325" s="142" t="s">
        <v>947</v>
      </c>
      <c r="M325" s="136" t="str">
        <f>VLOOKUP(L325,CódigosRetorno!$A$2:$B$2004,2,FALSE)</f>
        <v>La moneda debe ser la misma en todo el documento. Salvo las percepciones que sólo son en moneda nacional</v>
      </c>
      <c r="N325" s="135" t="s">
        <v>1091</v>
      </c>
    </row>
    <row r="326" spans="1:14" ht="24" x14ac:dyDescent="0.3">
      <c r="A326" s="2"/>
      <c r="B326" s="936"/>
      <c r="C326" s="972"/>
      <c r="D326" s="936"/>
      <c r="E326" s="936"/>
      <c r="F326" s="936"/>
      <c r="G326" s="956" t="s">
        <v>298</v>
      </c>
      <c r="H326" s="935" t="s">
        <v>1573</v>
      </c>
      <c r="I326" s="936">
        <v>1</v>
      </c>
      <c r="J326" s="136" t="s">
        <v>954</v>
      </c>
      <c r="K326" s="142" t="s">
        <v>6</v>
      </c>
      <c r="L326" s="144" t="s">
        <v>993</v>
      </c>
      <c r="M326" s="136" t="str">
        <f>VLOOKUP(L326,CódigosRetorno!$A$2:$B$2004,2,FALSE)</f>
        <v>El dato ingresado en TaxAmount no cumple con el formato establecido</v>
      </c>
      <c r="N326" s="145" t="s">
        <v>9</v>
      </c>
    </row>
    <row r="327" spans="1:14" ht="72" x14ac:dyDescent="0.3">
      <c r="A327" s="2"/>
      <c r="B327" s="936"/>
      <c r="C327" s="972"/>
      <c r="D327" s="936"/>
      <c r="E327" s="936"/>
      <c r="F327" s="936"/>
      <c r="G327" s="956"/>
      <c r="H327" s="935"/>
      <c r="I327" s="936"/>
      <c r="J327" s="136" t="s">
        <v>2519</v>
      </c>
      <c r="K327" s="142" t="s">
        <v>205</v>
      </c>
      <c r="L327" s="144" t="s">
        <v>2520</v>
      </c>
      <c r="M327" s="136" t="str">
        <f>VLOOKUP(L327,CódigosRetorno!$A$2:$B$2004,2,FALSE)</f>
        <v>La sumatoria de los IGV de operaciones gratuitas de la línea (codigo tributo 9996) no corresponden al total</v>
      </c>
      <c r="N327" s="145" t="s">
        <v>9</v>
      </c>
    </row>
    <row r="328" spans="1:14" ht="24" x14ac:dyDescent="0.3">
      <c r="A328" s="2"/>
      <c r="B328" s="936"/>
      <c r="C328" s="972"/>
      <c r="D328" s="936"/>
      <c r="E328" s="936"/>
      <c r="F328" s="936"/>
      <c r="G328" s="956"/>
      <c r="H328" s="935"/>
      <c r="I328" s="936"/>
      <c r="J328" s="138" t="s">
        <v>1387</v>
      </c>
      <c r="K328" s="142" t="s">
        <v>6</v>
      </c>
      <c r="L328" s="144" t="s">
        <v>947</v>
      </c>
      <c r="M328" s="136" t="str">
        <f>VLOOKUP(L328,CódigosRetorno!$A$2:$B$2004,2,FALSE)</f>
        <v>La moneda debe ser la misma en todo el documento. Salvo las percepciones que sólo son en moneda nacional</v>
      </c>
      <c r="N328" s="135" t="s">
        <v>1091</v>
      </c>
    </row>
    <row r="329" spans="1:14" ht="24" x14ac:dyDescent="0.3">
      <c r="A329" s="2"/>
      <c r="B329" s="936"/>
      <c r="C329" s="972"/>
      <c r="D329" s="936"/>
      <c r="E329" s="936"/>
      <c r="F329" s="135" t="s">
        <v>143</v>
      </c>
      <c r="G329" s="128" t="s">
        <v>305</v>
      </c>
      <c r="H329" s="92" t="s">
        <v>1364</v>
      </c>
      <c r="I329" s="135">
        <v>1</v>
      </c>
      <c r="J329" s="136" t="s">
        <v>1387</v>
      </c>
      <c r="K329" s="128" t="s">
        <v>6</v>
      </c>
      <c r="L329" s="142" t="s">
        <v>947</v>
      </c>
      <c r="M329" s="136" t="str">
        <f>VLOOKUP(L329,CódigosRetorno!$A$2:$B$2004,2,FALSE)</f>
        <v>La moneda debe ser la misma en todo el documento. Salvo las percepciones que sólo son en moneda nacional</v>
      </c>
      <c r="N329" s="135" t="s">
        <v>1091</v>
      </c>
    </row>
    <row r="330" spans="1:14" ht="24" x14ac:dyDescent="0.3">
      <c r="A330" s="2"/>
      <c r="B330" s="936"/>
      <c r="C330" s="972"/>
      <c r="D330" s="936"/>
      <c r="E330" s="936"/>
      <c r="F330" s="936" t="s">
        <v>658</v>
      </c>
      <c r="G330" s="956" t="s">
        <v>1001</v>
      </c>
      <c r="H330" s="972" t="s">
        <v>1576</v>
      </c>
      <c r="I330" s="936">
        <v>1</v>
      </c>
      <c r="J330" s="136" t="s">
        <v>601</v>
      </c>
      <c r="K330" s="128" t="s">
        <v>6</v>
      </c>
      <c r="L330" s="77" t="s">
        <v>1577</v>
      </c>
      <c r="M330" s="136" t="str">
        <f>VLOOKUP(L330,CódigosRetorno!$A$2:$B$2004,2,FALSE)</f>
        <v>El XML no contiene el tag o no existe información de código de tributo.</v>
      </c>
      <c r="N330" s="135" t="s">
        <v>9</v>
      </c>
    </row>
    <row r="331" spans="1:14" ht="24" x14ac:dyDescent="0.3">
      <c r="A331" s="2"/>
      <c r="B331" s="936"/>
      <c r="C331" s="972"/>
      <c r="D331" s="936"/>
      <c r="E331" s="936"/>
      <c r="F331" s="936"/>
      <c r="G331" s="956"/>
      <c r="H331" s="972"/>
      <c r="I331" s="936"/>
      <c r="J331" s="138" t="s">
        <v>1578</v>
      </c>
      <c r="K331" s="142" t="s">
        <v>6</v>
      </c>
      <c r="L331" s="144" t="s">
        <v>1579</v>
      </c>
      <c r="M331" s="136" t="str">
        <f>VLOOKUP(L331,CódigosRetorno!$A$2:$B$2004,2,FALSE)</f>
        <v>El dato ingresado como codigo de tributo global no corresponde al valor esperado.</v>
      </c>
      <c r="N331" s="135" t="s">
        <v>1447</v>
      </c>
    </row>
    <row r="332" spans="1:14" ht="24" x14ac:dyDescent="0.3">
      <c r="A332" s="2"/>
      <c r="B332" s="936"/>
      <c r="C332" s="972"/>
      <c r="D332" s="936"/>
      <c r="E332" s="936"/>
      <c r="F332" s="936"/>
      <c r="G332" s="956"/>
      <c r="H332" s="972"/>
      <c r="I332" s="936"/>
      <c r="J332" s="361" t="s">
        <v>1580</v>
      </c>
      <c r="K332" s="144" t="s">
        <v>6</v>
      </c>
      <c r="L332" s="144" t="s">
        <v>1581</v>
      </c>
      <c r="M332" s="136" t="str">
        <f>VLOOKUP(L332,CódigosRetorno!$A$2:$B$2004,2,FALSE)</f>
        <v>El código de tributo no debe repetirse a nivel de totales</v>
      </c>
      <c r="N332" s="123" t="s">
        <v>9</v>
      </c>
    </row>
    <row r="333" spans="1:14" ht="24" x14ac:dyDescent="0.3">
      <c r="A333" s="2"/>
      <c r="B333" s="936"/>
      <c r="C333" s="972"/>
      <c r="D333" s="936"/>
      <c r="E333" s="936"/>
      <c r="F333" s="937"/>
      <c r="G333" s="135" t="s">
        <v>1454</v>
      </c>
      <c r="H333" s="136" t="s">
        <v>1124</v>
      </c>
      <c r="I333" s="135" t="s">
        <v>2425</v>
      </c>
      <c r="J333" s="136" t="s">
        <v>1455</v>
      </c>
      <c r="K333" s="128" t="s">
        <v>205</v>
      </c>
      <c r="L333" s="142" t="s">
        <v>1126</v>
      </c>
      <c r="M333" s="136" t="str">
        <f>VLOOKUP(L333,CódigosRetorno!$A$2:$B$2004,2,FALSE)</f>
        <v>El dato ingresado como atributo @schemeName es incorrecto.</v>
      </c>
      <c r="N333" s="145" t="s">
        <v>9</v>
      </c>
    </row>
    <row r="334" spans="1:14" ht="24" x14ac:dyDescent="0.3">
      <c r="A334" s="2"/>
      <c r="B334" s="936"/>
      <c r="C334" s="972"/>
      <c r="D334" s="936"/>
      <c r="E334" s="936"/>
      <c r="F334" s="948"/>
      <c r="G334" s="135" t="s">
        <v>1056</v>
      </c>
      <c r="H334" s="136" t="s">
        <v>1057</v>
      </c>
      <c r="I334" s="135" t="s">
        <v>2425</v>
      </c>
      <c r="J334" s="136" t="s">
        <v>1058</v>
      </c>
      <c r="K334" s="128" t="s">
        <v>205</v>
      </c>
      <c r="L334" s="142" t="s">
        <v>1059</v>
      </c>
      <c r="M334" s="136" t="str">
        <f>VLOOKUP(L334,CódigosRetorno!$A$2:$B$2004,2,FALSE)</f>
        <v>El dato ingresado como atributo @schemeAgencyName es incorrecto.</v>
      </c>
      <c r="N334" s="145" t="s">
        <v>9</v>
      </c>
    </row>
    <row r="335" spans="1:14" ht="36" x14ac:dyDescent="0.3">
      <c r="A335" s="2"/>
      <c r="B335" s="936"/>
      <c r="C335" s="972"/>
      <c r="D335" s="936"/>
      <c r="E335" s="936"/>
      <c r="F335" s="938"/>
      <c r="G335" s="135" t="s">
        <v>1483</v>
      </c>
      <c r="H335" s="92" t="s">
        <v>1128</v>
      </c>
      <c r="I335" s="135" t="s">
        <v>2425</v>
      </c>
      <c r="J335" s="136" t="s">
        <v>1457</v>
      </c>
      <c r="K335" s="142" t="s">
        <v>205</v>
      </c>
      <c r="L335" s="144" t="s">
        <v>1130</v>
      </c>
      <c r="M335" s="136" t="str">
        <f>VLOOKUP(L335,CódigosRetorno!$A$2:$B$2004,2,FALSE)</f>
        <v>El dato ingresado como atributo @schemeURI es incorrecto.</v>
      </c>
      <c r="N335" s="145" t="s">
        <v>9</v>
      </c>
    </row>
    <row r="336" spans="1:14" ht="24" x14ac:dyDescent="0.3">
      <c r="A336" s="2"/>
      <c r="B336" s="936"/>
      <c r="C336" s="972"/>
      <c r="D336" s="936"/>
      <c r="E336" s="936"/>
      <c r="F336" s="936" t="s">
        <v>1458</v>
      </c>
      <c r="G336" s="956" t="s">
        <v>1001</v>
      </c>
      <c r="H336" s="935" t="s">
        <v>1584</v>
      </c>
      <c r="I336" s="936">
        <v>1</v>
      </c>
      <c r="J336" s="136" t="s">
        <v>601</v>
      </c>
      <c r="K336" s="142" t="s">
        <v>6</v>
      </c>
      <c r="L336" s="144" t="s">
        <v>1585</v>
      </c>
      <c r="M336" s="136" t="str">
        <f>VLOOKUP(L336,CódigosRetorno!$A$2:$B$2004,2,FALSE)</f>
        <v>El XML no contiene el tag TaxScheme Name de impuestos globales</v>
      </c>
      <c r="N336" s="145" t="s">
        <v>9</v>
      </c>
    </row>
    <row r="337" spans="1:14" ht="24" x14ac:dyDescent="0.3">
      <c r="A337" s="2"/>
      <c r="B337" s="936"/>
      <c r="C337" s="972"/>
      <c r="D337" s="936"/>
      <c r="E337" s="936"/>
      <c r="F337" s="936"/>
      <c r="G337" s="956"/>
      <c r="H337" s="935"/>
      <c r="I337" s="936"/>
      <c r="J337" s="138" t="s">
        <v>1586</v>
      </c>
      <c r="K337" s="142" t="s">
        <v>6</v>
      </c>
      <c r="L337" s="144" t="s">
        <v>1587</v>
      </c>
      <c r="M337" s="136" t="str">
        <f>VLOOKUP(L337,CódigosRetorno!$A$2:$B$2004,2,FALSE)</f>
        <v>El valor del tag nombre del tributo no corresponde al esperado.</v>
      </c>
      <c r="N337" s="135" t="s">
        <v>1447</v>
      </c>
    </row>
    <row r="338" spans="1:14" ht="24" x14ac:dyDescent="0.3">
      <c r="A338" s="2"/>
      <c r="B338" s="936"/>
      <c r="C338" s="972"/>
      <c r="D338" s="936"/>
      <c r="E338" s="936"/>
      <c r="F338" s="936" t="s">
        <v>143</v>
      </c>
      <c r="G338" s="956" t="s">
        <v>1001</v>
      </c>
      <c r="H338" s="935" t="s">
        <v>1588</v>
      </c>
      <c r="I338" s="936">
        <v>1</v>
      </c>
      <c r="J338" s="136" t="s">
        <v>601</v>
      </c>
      <c r="K338" s="142" t="s">
        <v>6</v>
      </c>
      <c r="L338" s="144" t="s">
        <v>1589</v>
      </c>
      <c r="M338" s="136" t="str">
        <f>VLOOKUP(L338,CódigosRetorno!$A$2:$B$2004,2,FALSE)</f>
        <v>El XML no contiene el tag código de tributo internacional de impuestos globales</v>
      </c>
      <c r="N338" s="145" t="s">
        <v>9</v>
      </c>
    </row>
    <row r="339" spans="1:14" ht="24" x14ac:dyDescent="0.3">
      <c r="A339" s="2"/>
      <c r="B339" s="936"/>
      <c r="C339" s="972"/>
      <c r="D339" s="936"/>
      <c r="E339" s="936"/>
      <c r="F339" s="936"/>
      <c r="G339" s="956"/>
      <c r="H339" s="935"/>
      <c r="I339" s="936"/>
      <c r="J339" s="138" t="s">
        <v>1590</v>
      </c>
      <c r="K339" s="142" t="s">
        <v>6</v>
      </c>
      <c r="L339" s="144" t="s">
        <v>1591</v>
      </c>
      <c r="M339" s="136" t="str">
        <f>VLOOKUP(L339,CódigosRetorno!$A$2:$B$2004,2,FALSE)</f>
        <v>El valor del tag codigo de tributo internacional no corresponde al esperado.</v>
      </c>
      <c r="N339" s="135" t="s">
        <v>1447</v>
      </c>
    </row>
    <row r="340" spans="1:14" ht="24" x14ac:dyDescent="0.3">
      <c r="A340" s="2"/>
      <c r="B340" s="936" t="s">
        <v>2521</v>
      </c>
      <c r="C340" s="972" t="s">
        <v>2522</v>
      </c>
      <c r="D340" s="956" t="s">
        <v>62</v>
      </c>
      <c r="E340" s="936" t="s">
        <v>142</v>
      </c>
      <c r="F340" s="937" t="s">
        <v>297</v>
      </c>
      <c r="G340" s="953" t="s">
        <v>1507</v>
      </c>
      <c r="H340" s="939" t="s">
        <v>1606</v>
      </c>
      <c r="I340" s="936">
        <v>1</v>
      </c>
      <c r="J340" s="138" t="s">
        <v>1420</v>
      </c>
      <c r="K340" s="142" t="s">
        <v>6</v>
      </c>
      <c r="L340" s="144" t="s">
        <v>1555</v>
      </c>
      <c r="M340" s="136" t="str">
        <f>VLOOKUP(L340,CódigosRetorno!$A$2:$B$2004,2,FALSE)</f>
        <v>El XML no contiene el tag o no existe información de total valor de venta globales</v>
      </c>
      <c r="N340" s="145" t="s">
        <v>9</v>
      </c>
    </row>
    <row r="341" spans="1:14" ht="24" x14ac:dyDescent="0.3">
      <c r="A341" s="2"/>
      <c r="B341" s="936"/>
      <c r="C341" s="972"/>
      <c r="D341" s="956"/>
      <c r="E341" s="936"/>
      <c r="F341" s="948"/>
      <c r="G341" s="954"/>
      <c r="H341" s="949"/>
      <c r="I341" s="936"/>
      <c r="J341" s="136" t="s">
        <v>954</v>
      </c>
      <c r="K341" s="128" t="s">
        <v>6</v>
      </c>
      <c r="L341" s="142" t="s">
        <v>1556</v>
      </c>
      <c r="M341" s="136" t="str">
        <f>VLOOKUP(L341,CódigosRetorno!$A$2:$B$2004,2,FALSE)</f>
        <v>El dato ingresado en el total valor de venta globales no cumple con el formato establecido</v>
      </c>
      <c r="N341" s="145" t="s">
        <v>9</v>
      </c>
    </row>
    <row r="342" spans="1:14" ht="132" x14ac:dyDescent="0.3">
      <c r="A342" s="2"/>
      <c r="B342" s="936"/>
      <c r="C342" s="972"/>
      <c r="D342" s="956"/>
      <c r="E342" s="936"/>
      <c r="F342" s="948"/>
      <c r="G342" s="954"/>
      <c r="H342" s="949"/>
      <c r="I342" s="936"/>
      <c r="J342" s="136" t="s">
        <v>1607</v>
      </c>
      <c r="K342" s="128" t="s">
        <v>205</v>
      </c>
      <c r="L342" s="142" t="s">
        <v>2523</v>
      </c>
      <c r="M342" s="136" t="str">
        <f>VLOOKUP(L342,CódigosRetorno!$A$2:$B$2004,2,FALSE)</f>
        <v>La sumatoria del total valor de venta - operaciones gravadas de línea no corresponden al total</v>
      </c>
      <c r="N342" s="145" t="s">
        <v>9</v>
      </c>
    </row>
    <row r="343" spans="1:14" ht="120" x14ac:dyDescent="0.3">
      <c r="A343" s="2"/>
      <c r="B343" s="936"/>
      <c r="C343" s="972"/>
      <c r="D343" s="956"/>
      <c r="E343" s="936"/>
      <c r="F343" s="938"/>
      <c r="G343" s="955"/>
      <c r="H343" s="940"/>
      <c r="I343" s="135"/>
      <c r="J343" s="136" t="s">
        <v>1609</v>
      </c>
      <c r="K343" s="128" t="s">
        <v>205</v>
      </c>
      <c r="L343" s="144" t="s">
        <v>2524</v>
      </c>
      <c r="M343" s="136" t="str">
        <f>VLOOKUP(L343,CódigosRetorno!$A$2:$B$2004,2,FALSE)</f>
        <v>La sumatoria del total valor de venta - IVAP de línea no corresponden al total</v>
      </c>
      <c r="N343" s="145" t="s">
        <v>9</v>
      </c>
    </row>
    <row r="344" spans="1:14" ht="24" x14ac:dyDescent="0.3">
      <c r="A344" s="2"/>
      <c r="B344" s="936"/>
      <c r="C344" s="972"/>
      <c r="D344" s="956"/>
      <c r="E344" s="936"/>
      <c r="F344" s="135" t="s">
        <v>143</v>
      </c>
      <c r="G344" s="128" t="s">
        <v>305</v>
      </c>
      <c r="H344" s="92" t="s">
        <v>1364</v>
      </c>
      <c r="I344" s="135">
        <v>1</v>
      </c>
      <c r="J344" s="136" t="s">
        <v>1387</v>
      </c>
      <c r="K344" s="128" t="s">
        <v>6</v>
      </c>
      <c r="L344" s="142" t="s">
        <v>947</v>
      </c>
      <c r="M344" s="136" t="str">
        <f>VLOOKUP(L344,CódigosRetorno!$A$2:$B$2004,2,FALSE)</f>
        <v>La moneda debe ser la misma en todo el documento. Salvo las percepciones que sólo son en moneda nacional</v>
      </c>
      <c r="N344" s="135" t="s">
        <v>1091</v>
      </c>
    </row>
    <row r="345" spans="1:14" ht="24" x14ac:dyDescent="0.3">
      <c r="A345" s="2"/>
      <c r="B345" s="936"/>
      <c r="C345" s="972"/>
      <c r="D345" s="956"/>
      <c r="E345" s="936"/>
      <c r="F345" s="936" t="s">
        <v>297</v>
      </c>
      <c r="G345" s="956" t="s">
        <v>1507</v>
      </c>
      <c r="H345" s="939" t="s">
        <v>1611</v>
      </c>
      <c r="I345" s="936">
        <v>1</v>
      </c>
      <c r="J345" s="136" t="s">
        <v>954</v>
      </c>
      <c r="K345" s="142" t="s">
        <v>6</v>
      </c>
      <c r="L345" s="144" t="s">
        <v>993</v>
      </c>
      <c r="M345" s="136" t="str">
        <f>VLOOKUP(L345,CódigosRetorno!$A$2:$B$2004,2,FALSE)</f>
        <v>El dato ingresado en TaxAmount no cumple con el formato establecido</v>
      </c>
      <c r="N345" s="145" t="s">
        <v>9</v>
      </c>
    </row>
    <row r="346" spans="1:14" ht="124.05" customHeight="1" x14ac:dyDescent="0.3">
      <c r="A346" s="2"/>
      <c r="B346" s="936"/>
      <c r="C346" s="972"/>
      <c r="D346" s="956"/>
      <c r="E346" s="936"/>
      <c r="F346" s="936"/>
      <c r="G346" s="956"/>
      <c r="H346" s="949"/>
      <c r="I346" s="936"/>
      <c r="J346" s="891" t="s">
        <v>9287</v>
      </c>
      <c r="K346" s="892" t="s">
        <v>205</v>
      </c>
      <c r="L346" s="899" t="s">
        <v>2525</v>
      </c>
      <c r="M346" s="893" t="str">
        <f>VLOOKUP(L346,CódigosRetorno!$A$2:$B$2004,2,FALSE)</f>
        <v>El cálculo del IGV es Incorrecto</v>
      </c>
      <c r="N346" s="897" t="s">
        <v>9</v>
      </c>
    </row>
    <row r="347" spans="1:14" ht="117.6" customHeight="1" x14ac:dyDescent="0.3">
      <c r="A347" s="2"/>
      <c r="B347" s="936"/>
      <c r="C347" s="972"/>
      <c r="D347" s="956"/>
      <c r="E347" s="936"/>
      <c r="F347" s="936"/>
      <c r="G347" s="956"/>
      <c r="H347" s="949"/>
      <c r="I347" s="936"/>
      <c r="J347" s="818" t="s">
        <v>9050</v>
      </c>
      <c r="K347" s="819" t="s">
        <v>6</v>
      </c>
      <c r="L347" s="819" t="s">
        <v>1614</v>
      </c>
      <c r="M347" s="515" t="str">
        <f>VLOOKUP(MID(L347,1,4),CódigosRetorno!$A$2:$B$2004,2,FALSE)</f>
        <v>La tasa del IGV debe ser la misma en todas las líneas o ítems del documento y debe corresponder con una tasa vigente.</v>
      </c>
      <c r="N347" s="820" t="s">
        <v>9</v>
      </c>
    </row>
    <row r="348" spans="1:14" ht="89.25" customHeight="1" x14ac:dyDescent="0.3">
      <c r="A348" s="2"/>
      <c r="B348" s="936"/>
      <c r="C348" s="972"/>
      <c r="D348" s="956"/>
      <c r="E348" s="936"/>
      <c r="F348" s="936"/>
      <c r="G348" s="956"/>
      <c r="H348" s="949"/>
      <c r="I348" s="936"/>
      <c r="J348" s="893" t="s">
        <v>9286</v>
      </c>
      <c r="K348" s="892" t="s">
        <v>205</v>
      </c>
      <c r="L348" s="892">
        <v>4439</v>
      </c>
      <c r="M348" s="893" t="str">
        <f>VLOOKUP(MID(L348,1,4),CódigosRetorno!$A$2:$B$2004,2,FALSE)</f>
        <v>El emisor no se encuentra en el Padrón de Tasa especial del IGV - Restaurantes y hoteles</v>
      </c>
      <c r="N348" s="897" t="s">
        <v>2527</v>
      </c>
    </row>
    <row r="349" spans="1:14" ht="120" x14ac:dyDescent="0.3">
      <c r="A349" s="2"/>
      <c r="B349" s="936"/>
      <c r="C349" s="972"/>
      <c r="D349" s="956"/>
      <c r="E349" s="936"/>
      <c r="F349" s="936"/>
      <c r="G349" s="956"/>
      <c r="H349" s="949"/>
      <c r="I349" s="936"/>
      <c r="J349" s="515" t="s">
        <v>2528</v>
      </c>
      <c r="K349" s="142" t="s">
        <v>205</v>
      </c>
      <c r="L349" s="144" t="s">
        <v>2525</v>
      </c>
      <c r="M349" s="136" t="str">
        <f>VLOOKUP(L349,CódigosRetorno!$A$2:$B$2004,2,FALSE)</f>
        <v>El cálculo del IGV es Incorrecto</v>
      </c>
      <c r="N349" s="145" t="s">
        <v>9</v>
      </c>
    </row>
    <row r="350" spans="1:14" ht="108" x14ac:dyDescent="0.3">
      <c r="A350" s="2"/>
      <c r="B350" s="936"/>
      <c r="C350" s="972"/>
      <c r="D350" s="956"/>
      <c r="E350" s="936"/>
      <c r="F350" s="936"/>
      <c r="G350" s="956"/>
      <c r="H350" s="940"/>
      <c r="I350" s="936"/>
      <c r="J350" s="136" t="s">
        <v>2529</v>
      </c>
      <c r="K350" s="142" t="s">
        <v>205</v>
      </c>
      <c r="L350" s="144" t="s">
        <v>996</v>
      </c>
      <c r="M350" s="136" t="str">
        <f>VLOOKUP(L350,CódigosRetorno!$A$2:$B$2004,2,FALSE)</f>
        <v>El importe del IVAP no corresponden al determinado por la informacion consignada.</v>
      </c>
      <c r="N350" s="145" t="s">
        <v>9</v>
      </c>
    </row>
    <row r="351" spans="1:14" ht="24" x14ac:dyDescent="0.3">
      <c r="A351" s="2"/>
      <c r="B351" s="936"/>
      <c r="C351" s="972"/>
      <c r="D351" s="956"/>
      <c r="E351" s="936"/>
      <c r="F351" s="135" t="s">
        <v>143</v>
      </c>
      <c r="G351" s="128" t="s">
        <v>305</v>
      </c>
      <c r="H351" s="92" t="s">
        <v>1364</v>
      </c>
      <c r="I351" s="135">
        <v>1</v>
      </c>
      <c r="J351" s="136" t="s">
        <v>1387</v>
      </c>
      <c r="K351" s="128" t="s">
        <v>6</v>
      </c>
      <c r="L351" s="142" t="s">
        <v>947</v>
      </c>
      <c r="M351" s="136" t="str">
        <f>VLOOKUP(L351,CódigosRetorno!$A$2:$B$2004,2,FALSE)</f>
        <v>La moneda debe ser la misma en todo el documento. Salvo las percepciones que sólo son en moneda nacional</v>
      </c>
      <c r="N351" s="135" t="s">
        <v>1091</v>
      </c>
    </row>
    <row r="352" spans="1:14" ht="24" x14ac:dyDescent="0.3">
      <c r="A352" s="2"/>
      <c r="B352" s="936"/>
      <c r="C352" s="972"/>
      <c r="D352" s="956"/>
      <c r="E352" s="936"/>
      <c r="F352" s="936" t="s">
        <v>658</v>
      </c>
      <c r="G352" s="956" t="s">
        <v>1001</v>
      </c>
      <c r="H352" s="935" t="s">
        <v>1576</v>
      </c>
      <c r="I352" s="936">
        <v>1</v>
      </c>
      <c r="J352" s="136" t="s">
        <v>601</v>
      </c>
      <c r="K352" s="128" t="s">
        <v>6</v>
      </c>
      <c r="L352" s="77" t="s">
        <v>1577</v>
      </c>
      <c r="M352" s="136" t="str">
        <f>VLOOKUP(L352,CódigosRetorno!$A$2:$B$2004,2,FALSE)</f>
        <v>El XML no contiene el tag o no existe información de código de tributo.</v>
      </c>
      <c r="N352" s="135" t="s">
        <v>9</v>
      </c>
    </row>
    <row r="353" spans="1:14" ht="24" x14ac:dyDescent="0.3">
      <c r="A353" s="2"/>
      <c r="B353" s="936"/>
      <c r="C353" s="972"/>
      <c r="D353" s="956"/>
      <c r="E353" s="936"/>
      <c r="F353" s="936"/>
      <c r="G353" s="956"/>
      <c r="H353" s="935"/>
      <c r="I353" s="936"/>
      <c r="J353" s="138" t="s">
        <v>1578</v>
      </c>
      <c r="K353" s="142" t="s">
        <v>6</v>
      </c>
      <c r="L353" s="144" t="s">
        <v>1579</v>
      </c>
      <c r="M353" s="136" t="str">
        <f>VLOOKUP(L353,CódigosRetorno!$A$2:$B$2004,2,FALSE)</f>
        <v>El dato ingresado como codigo de tributo global no corresponde al valor esperado.</v>
      </c>
      <c r="N353" s="135" t="s">
        <v>1447</v>
      </c>
    </row>
    <row r="354" spans="1:14" ht="24" x14ac:dyDescent="0.3">
      <c r="A354" s="2"/>
      <c r="B354" s="936"/>
      <c r="C354" s="972"/>
      <c r="D354" s="956"/>
      <c r="E354" s="936"/>
      <c r="F354" s="936"/>
      <c r="G354" s="956"/>
      <c r="H354" s="935"/>
      <c r="I354" s="936"/>
      <c r="J354" s="361" t="s">
        <v>1580</v>
      </c>
      <c r="K354" s="144" t="s">
        <v>6</v>
      </c>
      <c r="L354" s="144" t="s">
        <v>1581</v>
      </c>
      <c r="M354" s="136" t="str">
        <f>VLOOKUP(L354,CódigosRetorno!$A$2:$B$2004,2,FALSE)</f>
        <v>El código de tributo no debe repetirse a nivel de totales</v>
      </c>
      <c r="N354" s="123" t="s">
        <v>9</v>
      </c>
    </row>
    <row r="355" spans="1:14" ht="36" x14ac:dyDescent="0.3">
      <c r="A355" s="2"/>
      <c r="B355" s="936"/>
      <c r="C355" s="972"/>
      <c r="D355" s="956"/>
      <c r="E355" s="936"/>
      <c r="F355" s="936"/>
      <c r="G355" s="956"/>
      <c r="H355" s="935"/>
      <c r="I355" s="936"/>
      <c r="J355" s="136" t="s">
        <v>1618</v>
      </c>
      <c r="K355" s="142" t="s">
        <v>6</v>
      </c>
      <c r="L355" s="144" t="s">
        <v>1583</v>
      </c>
      <c r="M355" s="136" t="str">
        <f>VLOOKUP(L355,CódigosRetorno!$A$2:$B$2004,2,FALSE)</f>
        <v>El dato ingresado como codigo de tributo global es invalido para tipo de operación.</v>
      </c>
      <c r="N355" s="145" t="s">
        <v>9</v>
      </c>
    </row>
    <row r="356" spans="1:14" ht="24" x14ac:dyDescent="0.3">
      <c r="A356" s="2"/>
      <c r="B356" s="936"/>
      <c r="C356" s="972"/>
      <c r="D356" s="956"/>
      <c r="E356" s="936" t="s">
        <v>181</v>
      </c>
      <c r="F356" s="936"/>
      <c r="G356" s="135" t="s">
        <v>1454</v>
      </c>
      <c r="H356" s="136" t="s">
        <v>1124</v>
      </c>
      <c r="I356" s="135" t="s">
        <v>2425</v>
      </c>
      <c r="J356" s="136" t="s">
        <v>1455</v>
      </c>
      <c r="K356" s="128" t="s">
        <v>205</v>
      </c>
      <c r="L356" s="142" t="s">
        <v>1126</v>
      </c>
      <c r="M356" s="136" t="str">
        <f>VLOOKUP(L356,CódigosRetorno!$A$2:$B$2004,2,FALSE)</f>
        <v>El dato ingresado como atributo @schemeName es incorrecto.</v>
      </c>
      <c r="N356" s="145" t="s">
        <v>9</v>
      </c>
    </row>
    <row r="357" spans="1:14" ht="24" x14ac:dyDescent="0.3">
      <c r="A357" s="2"/>
      <c r="B357" s="936"/>
      <c r="C357" s="972"/>
      <c r="D357" s="956"/>
      <c r="E357" s="936"/>
      <c r="F357" s="936"/>
      <c r="G357" s="135" t="s">
        <v>1056</v>
      </c>
      <c r="H357" s="136" t="s">
        <v>1057</v>
      </c>
      <c r="I357" s="135" t="s">
        <v>2425</v>
      </c>
      <c r="J357" s="136" t="s">
        <v>1058</v>
      </c>
      <c r="K357" s="128" t="s">
        <v>205</v>
      </c>
      <c r="L357" s="142" t="s">
        <v>1059</v>
      </c>
      <c r="M357" s="136" t="str">
        <f>VLOOKUP(L357,CódigosRetorno!$A$2:$B$2004,2,FALSE)</f>
        <v>El dato ingresado como atributo @schemeAgencyName es incorrecto.</v>
      </c>
      <c r="N357" s="145" t="s">
        <v>9</v>
      </c>
    </row>
    <row r="358" spans="1:14" ht="36" x14ac:dyDescent="0.3">
      <c r="A358" s="2"/>
      <c r="B358" s="936"/>
      <c r="C358" s="972"/>
      <c r="D358" s="956"/>
      <c r="E358" s="936"/>
      <c r="F358" s="936"/>
      <c r="G358" s="135" t="s">
        <v>1483</v>
      </c>
      <c r="H358" s="92" t="s">
        <v>1128</v>
      </c>
      <c r="I358" s="135" t="s">
        <v>2425</v>
      </c>
      <c r="J358" s="136" t="s">
        <v>1457</v>
      </c>
      <c r="K358" s="142" t="s">
        <v>205</v>
      </c>
      <c r="L358" s="144" t="s">
        <v>1130</v>
      </c>
      <c r="M358" s="136" t="str">
        <f>VLOOKUP(L358,CódigosRetorno!$A$2:$B$2004,2,FALSE)</f>
        <v>El dato ingresado como atributo @schemeURI es incorrecto.</v>
      </c>
      <c r="N358" s="145" t="s">
        <v>9</v>
      </c>
    </row>
    <row r="359" spans="1:14" ht="24" x14ac:dyDescent="0.3">
      <c r="A359" s="2"/>
      <c r="B359" s="936"/>
      <c r="C359" s="972"/>
      <c r="D359" s="956"/>
      <c r="E359" s="936" t="s">
        <v>142</v>
      </c>
      <c r="F359" s="936" t="s">
        <v>1458</v>
      </c>
      <c r="G359" s="956" t="s">
        <v>1001</v>
      </c>
      <c r="H359" s="935" t="s">
        <v>1584</v>
      </c>
      <c r="I359" s="936">
        <v>1</v>
      </c>
      <c r="J359" s="136" t="s">
        <v>601</v>
      </c>
      <c r="K359" s="142" t="s">
        <v>6</v>
      </c>
      <c r="L359" s="144" t="s">
        <v>1585</v>
      </c>
      <c r="M359" s="136" t="str">
        <f>VLOOKUP(L359,CódigosRetorno!$A$2:$B$2004,2,FALSE)</f>
        <v>El XML no contiene el tag TaxScheme Name de impuestos globales</v>
      </c>
      <c r="N359" s="135" t="s">
        <v>9</v>
      </c>
    </row>
    <row r="360" spans="1:14" ht="24" x14ac:dyDescent="0.3">
      <c r="A360" s="2"/>
      <c r="B360" s="936"/>
      <c r="C360" s="972"/>
      <c r="D360" s="956"/>
      <c r="E360" s="936"/>
      <c r="F360" s="936"/>
      <c r="G360" s="956"/>
      <c r="H360" s="935"/>
      <c r="I360" s="936"/>
      <c r="J360" s="138" t="s">
        <v>1586</v>
      </c>
      <c r="K360" s="142" t="s">
        <v>6</v>
      </c>
      <c r="L360" s="144" t="s">
        <v>1587</v>
      </c>
      <c r="M360" s="136" t="str">
        <f>VLOOKUP(L360,CódigosRetorno!$A$2:$B$2004,2,FALSE)</f>
        <v>El valor del tag nombre del tributo no corresponde al esperado.</v>
      </c>
      <c r="N360" s="135" t="s">
        <v>1447</v>
      </c>
    </row>
    <row r="361" spans="1:14" ht="24" x14ac:dyDescent="0.3">
      <c r="A361" s="2"/>
      <c r="B361" s="936"/>
      <c r="C361" s="972"/>
      <c r="D361" s="956"/>
      <c r="E361" s="936"/>
      <c r="F361" s="936" t="s">
        <v>143</v>
      </c>
      <c r="G361" s="956"/>
      <c r="H361" s="935" t="s">
        <v>1588</v>
      </c>
      <c r="I361" s="936">
        <v>1</v>
      </c>
      <c r="J361" s="136" t="s">
        <v>601</v>
      </c>
      <c r="K361" s="142" t="s">
        <v>6</v>
      </c>
      <c r="L361" s="144" t="s">
        <v>1589</v>
      </c>
      <c r="M361" s="136" t="str">
        <f>VLOOKUP(L361,CódigosRetorno!$A$2:$B$2004,2,FALSE)</f>
        <v>El XML no contiene el tag código de tributo internacional de impuestos globales</v>
      </c>
      <c r="N361" s="135" t="s">
        <v>9</v>
      </c>
    </row>
    <row r="362" spans="1:14" ht="24" x14ac:dyDescent="0.3">
      <c r="A362" s="2"/>
      <c r="B362" s="936"/>
      <c r="C362" s="972"/>
      <c r="D362" s="956"/>
      <c r="E362" s="936"/>
      <c r="F362" s="936"/>
      <c r="G362" s="956"/>
      <c r="H362" s="935"/>
      <c r="I362" s="936"/>
      <c r="J362" s="138" t="s">
        <v>1590</v>
      </c>
      <c r="K362" s="142" t="s">
        <v>6</v>
      </c>
      <c r="L362" s="144" t="s">
        <v>1591</v>
      </c>
      <c r="M362" s="136" t="str">
        <f>VLOOKUP(L362,CódigosRetorno!$A$2:$B$2004,2,FALSE)</f>
        <v>El valor del tag codigo de tributo internacional no corresponde al esperado.</v>
      </c>
      <c r="N362" s="135" t="s">
        <v>1447</v>
      </c>
    </row>
    <row r="363" spans="1:14" ht="24" x14ac:dyDescent="0.3">
      <c r="A363" s="2"/>
      <c r="B363" s="936" t="s">
        <v>2530</v>
      </c>
      <c r="C363" s="972" t="s">
        <v>2531</v>
      </c>
      <c r="D363" s="956" t="s">
        <v>62</v>
      </c>
      <c r="E363" s="936" t="s">
        <v>181</v>
      </c>
      <c r="F363" s="936" t="s">
        <v>297</v>
      </c>
      <c r="G363" s="956" t="s">
        <v>1507</v>
      </c>
      <c r="H363" s="935" t="s">
        <v>1621</v>
      </c>
      <c r="I363" s="936">
        <v>1</v>
      </c>
      <c r="J363" s="138" t="s">
        <v>1420</v>
      </c>
      <c r="K363" s="142" t="s">
        <v>6</v>
      </c>
      <c r="L363" s="144" t="s">
        <v>1555</v>
      </c>
      <c r="M363" s="136" t="str">
        <f>VLOOKUP(L363,CódigosRetorno!$A$2:$B$2004,2,FALSE)</f>
        <v>El XML no contiene el tag o no existe información de total valor de venta globales</v>
      </c>
      <c r="N363" s="145" t="s">
        <v>9</v>
      </c>
    </row>
    <row r="364" spans="1:14" ht="24" x14ac:dyDescent="0.3">
      <c r="A364" s="2"/>
      <c r="B364" s="936"/>
      <c r="C364" s="972"/>
      <c r="D364" s="956"/>
      <c r="E364" s="936"/>
      <c r="F364" s="936"/>
      <c r="G364" s="956"/>
      <c r="H364" s="935"/>
      <c r="I364" s="936"/>
      <c r="J364" s="136" t="s">
        <v>954</v>
      </c>
      <c r="K364" s="128" t="s">
        <v>6</v>
      </c>
      <c r="L364" s="142" t="s">
        <v>1556</v>
      </c>
      <c r="M364" s="136" t="str">
        <f>VLOOKUP(L364,CódigosRetorno!$A$2:$B$2004,2,FALSE)</f>
        <v>El dato ingresado en el total valor de venta globales no cumple con el formato establecido</v>
      </c>
      <c r="N364" s="145" t="s">
        <v>9</v>
      </c>
    </row>
    <row r="365" spans="1:14" ht="108" x14ac:dyDescent="0.3">
      <c r="A365" s="2"/>
      <c r="B365" s="936"/>
      <c r="C365" s="972"/>
      <c r="D365" s="956"/>
      <c r="E365" s="936"/>
      <c r="F365" s="936"/>
      <c r="G365" s="956"/>
      <c r="H365" s="935"/>
      <c r="I365" s="936"/>
      <c r="J365" s="136" t="s">
        <v>1622</v>
      </c>
      <c r="K365" s="128" t="s">
        <v>205</v>
      </c>
      <c r="L365" s="142" t="s">
        <v>2532</v>
      </c>
      <c r="M365" s="136" t="str">
        <f>VLOOKUP(L365,CódigosRetorno!$A$2:$B$2004,2,FALSE)</f>
        <v>La sumatoria del monto base - ISC de línea no corresponden al total</v>
      </c>
      <c r="N365" s="145" t="s">
        <v>9</v>
      </c>
    </row>
    <row r="366" spans="1:14" ht="48" x14ac:dyDescent="0.3">
      <c r="A366" s="2"/>
      <c r="B366" s="936"/>
      <c r="C366" s="972"/>
      <c r="D366" s="956"/>
      <c r="E366" s="936"/>
      <c r="F366" s="936"/>
      <c r="G366" s="956"/>
      <c r="H366" s="935"/>
      <c r="I366" s="936"/>
      <c r="J366" s="136" t="s">
        <v>2533</v>
      </c>
      <c r="K366" s="128" t="s">
        <v>205</v>
      </c>
      <c r="L366" s="142" t="s">
        <v>2534</v>
      </c>
      <c r="M366" s="136" t="str">
        <f>VLOOKUP(L366,CódigosRetorno!$A$2:$B$2004,2,FALSE)</f>
        <v>La sumatoria del monto base - Otros tributos de línea no corresponden al total</v>
      </c>
      <c r="N366" s="145" t="s">
        <v>9</v>
      </c>
    </row>
    <row r="367" spans="1:14" ht="24" x14ac:dyDescent="0.3">
      <c r="A367" s="2"/>
      <c r="B367" s="936"/>
      <c r="C367" s="972"/>
      <c r="D367" s="956"/>
      <c r="E367" s="936"/>
      <c r="F367" s="135" t="s">
        <v>143</v>
      </c>
      <c r="G367" s="128" t="s">
        <v>305</v>
      </c>
      <c r="H367" s="92" t="s">
        <v>1364</v>
      </c>
      <c r="I367" s="135">
        <v>1</v>
      </c>
      <c r="J367" s="136" t="s">
        <v>1387</v>
      </c>
      <c r="K367" s="128" t="s">
        <v>6</v>
      </c>
      <c r="L367" s="142" t="s">
        <v>947</v>
      </c>
      <c r="M367" s="136" t="str">
        <f>VLOOKUP(L367,CódigosRetorno!$A$2:$B$2004,2,FALSE)</f>
        <v>La moneda debe ser la misma en todo el documento. Salvo las percepciones que sólo son en moneda nacional</v>
      </c>
      <c r="N367" s="135" t="s">
        <v>1091</v>
      </c>
    </row>
    <row r="368" spans="1:14" ht="24" x14ac:dyDescent="0.3">
      <c r="A368" s="2"/>
      <c r="B368" s="936"/>
      <c r="C368" s="972"/>
      <c r="D368" s="956"/>
      <c r="E368" s="936"/>
      <c r="F368" s="936" t="s">
        <v>297</v>
      </c>
      <c r="G368" s="956" t="s">
        <v>1507</v>
      </c>
      <c r="H368" s="935" t="s">
        <v>2535</v>
      </c>
      <c r="I368" s="936">
        <v>1</v>
      </c>
      <c r="J368" s="136" t="s">
        <v>954</v>
      </c>
      <c r="K368" s="142" t="s">
        <v>6</v>
      </c>
      <c r="L368" s="144" t="s">
        <v>993</v>
      </c>
      <c r="M368" s="136" t="str">
        <f>VLOOKUP(L368,CódigosRetorno!$A$2:$B$2004,2,FALSE)</f>
        <v>El dato ingresado en TaxAmount no cumple con el formato establecido</v>
      </c>
      <c r="N368" s="135" t="s">
        <v>9</v>
      </c>
    </row>
    <row r="369" spans="1:14" ht="120" x14ac:dyDescent="0.3">
      <c r="A369" s="2"/>
      <c r="B369" s="936"/>
      <c r="C369" s="972"/>
      <c r="D369" s="956"/>
      <c r="E369" s="936"/>
      <c r="F369" s="936"/>
      <c r="G369" s="956"/>
      <c r="H369" s="935"/>
      <c r="I369" s="936"/>
      <c r="J369" s="136" t="s">
        <v>1627</v>
      </c>
      <c r="K369" s="128" t="s">
        <v>205</v>
      </c>
      <c r="L369" s="144" t="s">
        <v>2536</v>
      </c>
      <c r="M369" s="136" t="str">
        <f>VLOOKUP(L369,CódigosRetorno!$A$2:$B$2004,2,FALSE)</f>
        <v>La sumatoria del total del importe del tributo ISC de línea no corresponden al total</v>
      </c>
      <c r="N369" s="135" t="s">
        <v>9</v>
      </c>
    </row>
    <row r="370" spans="1:14" ht="48" x14ac:dyDescent="0.3">
      <c r="A370" s="2"/>
      <c r="B370" s="936"/>
      <c r="C370" s="972"/>
      <c r="D370" s="956"/>
      <c r="E370" s="936"/>
      <c r="F370" s="936"/>
      <c r="G370" s="956"/>
      <c r="H370" s="935"/>
      <c r="I370" s="936"/>
      <c r="J370" s="136" t="s">
        <v>1629</v>
      </c>
      <c r="K370" s="128" t="s">
        <v>205</v>
      </c>
      <c r="L370" s="144" t="s">
        <v>2537</v>
      </c>
      <c r="M370" s="136" t="str">
        <f>VLOOKUP(L370,CódigosRetorno!$A$2:$B$2004,2,FALSE)</f>
        <v>La sumatoria del total del importe del tributo ICBPER de línea no corresponden al total</v>
      </c>
      <c r="N370" s="135" t="s">
        <v>9</v>
      </c>
    </row>
    <row r="371" spans="1:14" ht="24" x14ac:dyDescent="0.3">
      <c r="A371" s="2"/>
      <c r="B371" s="936"/>
      <c r="C371" s="972"/>
      <c r="D371" s="956"/>
      <c r="E371" s="936"/>
      <c r="F371" s="936"/>
      <c r="G371" s="956"/>
      <c r="H371" s="935"/>
      <c r="I371" s="936"/>
      <c r="J371" s="136" t="s">
        <v>1631</v>
      </c>
      <c r="K371" s="128" t="s">
        <v>6</v>
      </c>
      <c r="L371" s="144" t="s">
        <v>1632</v>
      </c>
      <c r="M371" s="136" t="str">
        <f>VLOOKUP(L371,CódigosRetorno!$A$2:$B$2004,2,FALSE)</f>
        <v>El impuesto ICBPER no se encuentra vigente</v>
      </c>
      <c r="N371" s="135" t="s">
        <v>9</v>
      </c>
    </row>
    <row r="372" spans="1:14" ht="48" x14ac:dyDescent="0.3">
      <c r="A372" s="2"/>
      <c r="B372" s="936"/>
      <c r="C372" s="972"/>
      <c r="D372" s="956"/>
      <c r="E372" s="936"/>
      <c r="F372" s="936"/>
      <c r="G372" s="956"/>
      <c r="H372" s="935"/>
      <c r="I372" s="936"/>
      <c r="J372" s="136" t="s">
        <v>2538</v>
      </c>
      <c r="K372" s="128" t="s">
        <v>205</v>
      </c>
      <c r="L372" s="144" t="s">
        <v>2539</v>
      </c>
      <c r="M372" s="136" t="str">
        <f>VLOOKUP(L372,CódigosRetorno!$A$2:$B$2004,2,FALSE)</f>
        <v>La sumatoria del total del importe del tributo Otros tributos de línea no corresponden al total</v>
      </c>
      <c r="N372" s="135" t="s">
        <v>9</v>
      </c>
    </row>
    <row r="373" spans="1:14" ht="24" x14ac:dyDescent="0.3">
      <c r="A373" s="2"/>
      <c r="B373" s="936"/>
      <c r="C373" s="972"/>
      <c r="D373" s="956"/>
      <c r="E373" s="936"/>
      <c r="F373" s="135" t="s">
        <v>143</v>
      </c>
      <c r="G373" s="128" t="s">
        <v>305</v>
      </c>
      <c r="H373" s="92" t="s">
        <v>1364</v>
      </c>
      <c r="I373" s="135">
        <v>1</v>
      </c>
      <c r="J373" s="136" t="s">
        <v>1387</v>
      </c>
      <c r="K373" s="128" t="s">
        <v>6</v>
      </c>
      <c r="L373" s="142" t="s">
        <v>947</v>
      </c>
      <c r="M373" s="136" t="str">
        <f>VLOOKUP(L373,CódigosRetorno!$A$2:$B$2004,2,FALSE)</f>
        <v>La moneda debe ser la misma en todo el documento. Salvo las percepciones que sólo son en moneda nacional</v>
      </c>
      <c r="N373" s="135" t="s">
        <v>1091</v>
      </c>
    </row>
    <row r="374" spans="1:14" ht="24" x14ac:dyDescent="0.3">
      <c r="A374" s="2"/>
      <c r="B374" s="936"/>
      <c r="C374" s="972"/>
      <c r="D374" s="956"/>
      <c r="E374" s="936"/>
      <c r="F374" s="936" t="s">
        <v>658</v>
      </c>
      <c r="G374" s="956" t="s">
        <v>1001</v>
      </c>
      <c r="H374" s="935" t="s">
        <v>1576</v>
      </c>
      <c r="I374" s="936">
        <v>1</v>
      </c>
      <c r="J374" s="136" t="s">
        <v>601</v>
      </c>
      <c r="K374" s="142" t="s">
        <v>6</v>
      </c>
      <c r="L374" s="144" t="s">
        <v>1577</v>
      </c>
      <c r="M374" s="136" t="str">
        <f>VLOOKUP(L374,CódigosRetorno!$A$2:$B$2004,2,FALSE)</f>
        <v>El XML no contiene el tag o no existe información de código de tributo.</v>
      </c>
      <c r="N374" s="135" t="s">
        <v>9</v>
      </c>
    </row>
    <row r="375" spans="1:14" ht="24" x14ac:dyDescent="0.3">
      <c r="A375" s="2"/>
      <c r="B375" s="936"/>
      <c r="C375" s="972"/>
      <c r="D375" s="956"/>
      <c r="E375" s="936"/>
      <c r="F375" s="936"/>
      <c r="G375" s="956"/>
      <c r="H375" s="935"/>
      <c r="I375" s="936"/>
      <c r="J375" s="138" t="s">
        <v>1578</v>
      </c>
      <c r="K375" s="142" t="s">
        <v>6</v>
      </c>
      <c r="L375" s="144" t="s">
        <v>1579</v>
      </c>
      <c r="M375" s="136" t="str">
        <f>VLOOKUP(L375,CódigosRetorno!$A$2:$B$2004,2,FALSE)</f>
        <v>El dato ingresado como codigo de tributo global no corresponde al valor esperado.</v>
      </c>
      <c r="N375" s="135" t="s">
        <v>1447</v>
      </c>
    </row>
    <row r="376" spans="1:14" ht="24" x14ac:dyDescent="0.3">
      <c r="A376" s="2"/>
      <c r="B376" s="936"/>
      <c r="C376" s="972"/>
      <c r="D376" s="956"/>
      <c r="E376" s="936"/>
      <c r="F376" s="936"/>
      <c r="G376" s="956"/>
      <c r="H376" s="935"/>
      <c r="I376" s="936"/>
      <c r="J376" s="361" t="s">
        <v>1580</v>
      </c>
      <c r="K376" s="144" t="s">
        <v>6</v>
      </c>
      <c r="L376" s="144" t="s">
        <v>1581</v>
      </c>
      <c r="M376" s="136" t="str">
        <f>VLOOKUP(L376,CódigosRetorno!$A$2:$B$2004,2,FALSE)</f>
        <v>El código de tributo no debe repetirse a nivel de totales</v>
      </c>
      <c r="N376" s="123" t="s">
        <v>9</v>
      </c>
    </row>
    <row r="377" spans="1:14" ht="36" x14ac:dyDescent="0.3">
      <c r="A377" s="2"/>
      <c r="B377" s="936"/>
      <c r="C377" s="972"/>
      <c r="D377" s="956"/>
      <c r="E377" s="936"/>
      <c r="F377" s="936"/>
      <c r="G377" s="956"/>
      <c r="H377" s="935"/>
      <c r="I377" s="936"/>
      <c r="J377" s="136" t="s">
        <v>1635</v>
      </c>
      <c r="K377" s="142" t="s">
        <v>6</v>
      </c>
      <c r="L377" s="144" t="s">
        <v>1583</v>
      </c>
      <c r="M377" s="136" t="str">
        <f>VLOOKUP(L377,CódigosRetorno!$A$2:$B$2004,2,FALSE)</f>
        <v>El dato ingresado como codigo de tributo global es invalido para tipo de operación.</v>
      </c>
      <c r="N377" s="145" t="s">
        <v>9</v>
      </c>
    </row>
    <row r="378" spans="1:14" ht="48" x14ac:dyDescent="0.3">
      <c r="A378" s="2"/>
      <c r="B378" s="936"/>
      <c r="C378" s="972"/>
      <c r="D378" s="956"/>
      <c r="E378" s="936"/>
      <c r="F378" s="936"/>
      <c r="G378" s="956"/>
      <c r="H378" s="935"/>
      <c r="I378" s="936"/>
      <c r="J378" s="136" t="s">
        <v>2540</v>
      </c>
      <c r="K378" s="128" t="s">
        <v>6</v>
      </c>
      <c r="L378" s="144" t="s">
        <v>1637</v>
      </c>
      <c r="M378" s="136" t="str">
        <f>VLOOKUP(L378,CódigosRetorno!$A$2:$B$2004,2,FALSE)</f>
        <v>Factura de operacion sujeta al IVAP , no debe consignar valor para ISC o debe ser 0</v>
      </c>
      <c r="N378" s="145" t="s">
        <v>9</v>
      </c>
    </row>
    <row r="379" spans="1:14" ht="24" x14ac:dyDescent="0.3">
      <c r="A379" s="2"/>
      <c r="B379" s="936"/>
      <c r="C379" s="972"/>
      <c r="D379" s="956"/>
      <c r="E379" s="936"/>
      <c r="F379" s="936"/>
      <c r="G379" s="135" t="s">
        <v>1454</v>
      </c>
      <c r="H379" s="136" t="s">
        <v>1124</v>
      </c>
      <c r="I379" s="135" t="s">
        <v>2425</v>
      </c>
      <c r="J379" s="136" t="s">
        <v>1455</v>
      </c>
      <c r="K379" s="128" t="s">
        <v>205</v>
      </c>
      <c r="L379" s="142" t="s">
        <v>1126</v>
      </c>
      <c r="M379" s="136" t="str">
        <f>VLOOKUP(L379,CódigosRetorno!$A$2:$B$2004,2,FALSE)</f>
        <v>El dato ingresado como atributo @schemeName es incorrecto.</v>
      </c>
      <c r="N379" s="145" t="s">
        <v>9</v>
      </c>
    </row>
    <row r="380" spans="1:14" ht="24" x14ac:dyDescent="0.3">
      <c r="A380" s="2"/>
      <c r="B380" s="936"/>
      <c r="C380" s="972"/>
      <c r="D380" s="956"/>
      <c r="E380" s="936"/>
      <c r="F380" s="936"/>
      <c r="G380" s="135" t="s">
        <v>1056</v>
      </c>
      <c r="H380" s="136" t="s">
        <v>1057</v>
      </c>
      <c r="I380" s="135" t="s">
        <v>2425</v>
      </c>
      <c r="J380" s="136" t="s">
        <v>1058</v>
      </c>
      <c r="K380" s="128" t="s">
        <v>205</v>
      </c>
      <c r="L380" s="142" t="s">
        <v>1059</v>
      </c>
      <c r="M380" s="136" t="str">
        <f>VLOOKUP(L380,CódigosRetorno!$A$2:$B$2004,2,FALSE)</f>
        <v>El dato ingresado como atributo @schemeAgencyName es incorrecto.</v>
      </c>
      <c r="N380" s="145" t="s">
        <v>9</v>
      </c>
    </row>
    <row r="381" spans="1:14" ht="36" x14ac:dyDescent="0.3">
      <c r="A381" s="2"/>
      <c r="B381" s="936"/>
      <c r="C381" s="972"/>
      <c r="D381" s="956"/>
      <c r="E381" s="936"/>
      <c r="F381" s="936"/>
      <c r="G381" s="135" t="s">
        <v>1483</v>
      </c>
      <c r="H381" s="92" t="s">
        <v>1128</v>
      </c>
      <c r="I381" s="135" t="s">
        <v>2425</v>
      </c>
      <c r="J381" s="136" t="s">
        <v>1457</v>
      </c>
      <c r="K381" s="142" t="s">
        <v>205</v>
      </c>
      <c r="L381" s="144" t="s">
        <v>1130</v>
      </c>
      <c r="M381" s="136" t="str">
        <f>VLOOKUP(L381,CódigosRetorno!$A$2:$B$2004,2,FALSE)</f>
        <v>El dato ingresado como atributo @schemeURI es incorrecto.</v>
      </c>
      <c r="N381" s="145" t="s">
        <v>9</v>
      </c>
    </row>
    <row r="382" spans="1:14" ht="24" x14ac:dyDescent="0.3">
      <c r="A382" s="2"/>
      <c r="B382" s="936"/>
      <c r="C382" s="972"/>
      <c r="D382" s="956"/>
      <c r="E382" s="936"/>
      <c r="F382" s="936" t="s">
        <v>1458</v>
      </c>
      <c r="G382" s="956" t="s">
        <v>1001</v>
      </c>
      <c r="H382" s="935" t="s">
        <v>1584</v>
      </c>
      <c r="I382" s="936">
        <v>1</v>
      </c>
      <c r="J382" s="136" t="s">
        <v>601</v>
      </c>
      <c r="K382" s="142" t="s">
        <v>6</v>
      </c>
      <c r="L382" s="144" t="s">
        <v>1585</v>
      </c>
      <c r="M382" s="136" t="str">
        <f>VLOOKUP(L382,CódigosRetorno!$A$2:$B$2004,2,FALSE)</f>
        <v>El XML no contiene el tag TaxScheme Name de impuestos globales</v>
      </c>
      <c r="N382" s="135" t="s">
        <v>9</v>
      </c>
    </row>
    <row r="383" spans="1:14" ht="24" x14ac:dyDescent="0.3">
      <c r="A383" s="2"/>
      <c r="B383" s="936"/>
      <c r="C383" s="972"/>
      <c r="D383" s="956"/>
      <c r="E383" s="936"/>
      <c r="F383" s="936"/>
      <c r="G383" s="956"/>
      <c r="H383" s="935"/>
      <c r="I383" s="936"/>
      <c r="J383" s="138" t="s">
        <v>1586</v>
      </c>
      <c r="K383" s="142" t="s">
        <v>6</v>
      </c>
      <c r="L383" s="144" t="s">
        <v>1587</v>
      </c>
      <c r="M383" s="136" t="str">
        <f>VLOOKUP(L383,CódigosRetorno!$A$2:$B$2004,2,FALSE)</f>
        <v>El valor del tag nombre del tributo no corresponde al esperado.</v>
      </c>
      <c r="N383" s="135" t="s">
        <v>1447</v>
      </c>
    </row>
    <row r="384" spans="1:14" ht="24" x14ac:dyDescent="0.3">
      <c r="A384" s="2"/>
      <c r="B384" s="936"/>
      <c r="C384" s="972"/>
      <c r="D384" s="956"/>
      <c r="E384" s="936"/>
      <c r="F384" s="936" t="s">
        <v>143</v>
      </c>
      <c r="G384" s="956" t="s">
        <v>1001</v>
      </c>
      <c r="H384" s="935" t="s">
        <v>1588</v>
      </c>
      <c r="I384" s="936">
        <v>1</v>
      </c>
      <c r="J384" s="136" t="s">
        <v>601</v>
      </c>
      <c r="K384" s="142" t="s">
        <v>6</v>
      </c>
      <c r="L384" s="144" t="s">
        <v>1589</v>
      </c>
      <c r="M384" s="136" t="str">
        <f>VLOOKUP(L384,CódigosRetorno!$A$2:$B$2004,2,FALSE)</f>
        <v>El XML no contiene el tag código de tributo internacional de impuestos globales</v>
      </c>
      <c r="N384" s="135" t="s">
        <v>9</v>
      </c>
    </row>
    <row r="385" spans="1:14" ht="24" x14ac:dyDescent="0.3">
      <c r="A385" s="2"/>
      <c r="B385" s="936"/>
      <c r="C385" s="972"/>
      <c r="D385" s="956"/>
      <c r="E385" s="936"/>
      <c r="F385" s="936"/>
      <c r="G385" s="956"/>
      <c r="H385" s="935"/>
      <c r="I385" s="936"/>
      <c r="J385" s="138" t="s">
        <v>1590</v>
      </c>
      <c r="K385" s="142" t="s">
        <v>6</v>
      </c>
      <c r="L385" s="144" t="s">
        <v>1591</v>
      </c>
      <c r="M385" s="136" t="str">
        <f>VLOOKUP(L385,CódigosRetorno!$A$2:$B$2004,2,FALSE)</f>
        <v>El valor del tag codigo de tributo internacional no corresponde al esperado.</v>
      </c>
      <c r="N385" s="135" t="s">
        <v>1447</v>
      </c>
    </row>
    <row r="386" spans="1:14" ht="24" x14ac:dyDescent="0.3">
      <c r="A386" s="2"/>
      <c r="B386" s="936">
        <v>50</v>
      </c>
      <c r="C386" s="972" t="s">
        <v>2541</v>
      </c>
      <c r="D386" s="956" t="s">
        <v>62</v>
      </c>
      <c r="E386" s="956" t="s">
        <v>181</v>
      </c>
      <c r="F386" s="936" t="s">
        <v>977</v>
      </c>
      <c r="G386" s="956" t="s">
        <v>1514</v>
      </c>
      <c r="H386" s="935" t="s">
        <v>1639</v>
      </c>
      <c r="I386" s="936">
        <v>1</v>
      </c>
      <c r="J386" s="136" t="s">
        <v>1640</v>
      </c>
      <c r="K386" s="128" t="s">
        <v>6</v>
      </c>
      <c r="L386" s="78" t="s">
        <v>1517</v>
      </c>
      <c r="M386" s="136" t="str">
        <f>VLOOKUP(L386,CódigosRetorno!$A$2:$B$2004,2,FALSE)</f>
        <v>El dato ingresado como indicador de cargo/descuento no corresponde al valor esperado.</v>
      </c>
      <c r="N386" s="135" t="s">
        <v>9</v>
      </c>
    </row>
    <row r="387" spans="1:14" ht="24" x14ac:dyDescent="0.3">
      <c r="A387" s="2"/>
      <c r="B387" s="936"/>
      <c r="C387" s="972"/>
      <c r="D387" s="956"/>
      <c r="E387" s="956"/>
      <c r="F387" s="936"/>
      <c r="G387" s="956"/>
      <c r="H387" s="935"/>
      <c r="I387" s="936"/>
      <c r="J387" s="136" t="s">
        <v>1641</v>
      </c>
      <c r="K387" s="128" t="s">
        <v>6</v>
      </c>
      <c r="L387" s="78" t="s">
        <v>1517</v>
      </c>
      <c r="M387" s="136" t="str">
        <f>VLOOKUP(L387,CódigosRetorno!$A$2:$B$2004,2,FALSE)</f>
        <v>El dato ingresado como indicador de cargo/descuento no corresponde al valor esperado.</v>
      </c>
      <c r="N387" s="135" t="s">
        <v>9</v>
      </c>
    </row>
    <row r="388" spans="1:14" ht="24" x14ac:dyDescent="0.3">
      <c r="A388" s="2"/>
      <c r="B388" s="936"/>
      <c r="C388" s="972"/>
      <c r="D388" s="956"/>
      <c r="E388" s="956"/>
      <c r="F388" s="936" t="s">
        <v>327</v>
      </c>
      <c r="G388" s="956" t="s">
        <v>1519</v>
      </c>
      <c r="H388" s="935" t="s">
        <v>2542</v>
      </c>
      <c r="I388" s="936">
        <v>1</v>
      </c>
      <c r="J388" s="136" t="s">
        <v>1643</v>
      </c>
      <c r="K388" s="142" t="s">
        <v>6</v>
      </c>
      <c r="L388" s="144" t="s">
        <v>1644</v>
      </c>
      <c r="M388" s="136" t="str">
        <f>VLOOKUP(L388,CódigosRetorno!$A$2:$B$2004,2,FALSE)</f>
        <v>El XML no contiene el tag o no existe informacion de codigo de motivo de cargo/descuento global.</v>
      </c>
      <c r="N388" s="145" t="s">
        <v>9</v>
      </c>
    </row>
    <row r="389" spans="1:14" ht="24" x14ac:dyDescent="0.3">
      <c r="A389" s="2"/>
      <c r="B389" s="936"/>
      <c r="C389" s="972"/>
      <c r="D389" s="956"/>
      <c r="E389" s="956"/>
      <c r="F389" s="936"/>
      <c r="G389" s="956"/>
      <c r="H389" s="935"/>
      <c r="I389" s="936"/>
      <c r="J389" s="136" t="s">
        <v>2543</v>
      </c>
      <c r="K389" s="142" t="s">
        <v>205</v>
      </c>
      <c r="L389" s="144" t="s">
        <v>1646</v>
      </c>
      <c r="M389" s="136" t="str">
        <f>VLOOKUP(L389,CódigosRetorno!$A$2:$B$2004,2,FALSE)</f>
        <v>El dato ingresado como cargo/descuento no es valido a nivel global.</v>
      </c>
      <c r="N389" s="145" t="s">
        <v>9</v>
      </c>
    </row>
    <row r="390" spans="1:14" ht="24" x14ac:dyDescent="0.3">
      <c r="A390" s="2"/>
      <c r="B390" s="936"/>
      <c r="C390" s="972"/>
      <c r="D390" s="956"/>
      <c r="E390" s="956"/>
      <c r="F390" s="936"/>
      <c r="G390" s="956"/>
      <c r="H390" s="935"/>
      <c r="I390" s="936"/>
      <c r="J390" s="136" t="s">
        <v>1522</v>
      </c>
      <c r="K390" s="142" t="s">
        <v>6</v>
      </c>
      <c r="L390" s="144" t="s">
        <v>1647</v>
      </c>
      <c r="M390" s="136" t="str">
        <f>VLOOKUP(L390,CódigosRetorno!$A$2:$B$2004,2,FALSE)</f>
        <v>El dato ingresado como codigo de motivo de cargo/descuento global no es valido (catalogo nro 53)</v>
      </c>
      <c r="N390" s="135" t="s">
        <v>1524</v>
      </c>
    </row>
    <row r="391" spans="1:14" ht="24" x14ac:dyDescent="0.3">
      <c r="A391" s="2"/>
      <c r="B391" s="936"/>
      <c r="C391" s="972"/>
      <c r="D391" s="956"/>
      <c r="E391" s="956"/>
      <c r="F391" s="936"/>
      <c r="G391" s="135" t="s">
        <v>1056</v>
      </c>
      <c r="H391" s="136" t="s">
        <v>1076</v>
      </c>
      <c r="I391" s="135" t="s">
        <v>2425</v>
      </c>
      <c r="J391" s="136" t="s">
        <v>1058</v>
      </c>
      <c r="K391" s="142" t="s">
        <v>205</v>
      </c>
      <c r="L391" s="144" t="s">
        <v>1077</v>
      </c>
      <c r="M391" s="136" t="str">
        <f>VLOOKUP(L391,CódigosRetorno!$A$2:$B$2004,2,FALSE)</f>
        <v>El dato ingresado como atributo @listAgencyName es incorrecto.</v>
      </c>
      <c r="N391" s="145" t="s">
        <v>9</v>
      </c>
    </row>
    <row r="392" spans="1:14" ht="24" x14ac:dyDescent="0.3">
      <c r="A392" s="2"/>
      <c r="B392" s="936"/>
      <c r="C392" s="972"/>
      <c r="D392" s="956"/>
      <c r="E392" s="956"/>
      <c r="F392" s="936"/>
      <c r="G392" s="135" t="s">
        <v>1527</v>
      </c>
      <c r="H392" s="136" t="s">
        <v>1079</v>
      </c>
      <c r="I392" s="135" t="s">
        <v>2425</v>
      </c>
      <c r="J392" s="136" t="s">
        <v>1528</v>
      </c>
      <c r="K392" s="128" t="s">
        <v>205</v>
      </c>
      <c r="L392" s="142" t="s">
        <v>1081</v>
      </c>
      <c r="M392" s="136" t="str">
        <f>VLOOKUP(L392,CódigosRetorno!$A$2:$B$2004,2,FALSE)</f>
        <v>El dato ingresado como atributo @listName es incorrecto.</v>
      </c>
      <c r="N392" s="145" t="s">
        <v>9</v>
      </c>
    </row>
    <row r="393" spans="1:14" ht="36" x14ac:dyDescent="0.3">
      <c r="A393" s="2"/>
      <c r="B393" s="936"/>
      <c r="C393" s="972"/>
      <c r="D393" s="956"/>
      <c r="E393" s="956"/>
      <c r="F393" s="936"/>
      <c r="G393" s="135" t="s">
        <v>1529</v>
      </c>
      <c r="H393" s="136" t="s">
        <v>1083</v>
      </c>
      <c r="I393" s="135" t="s">
        <v>2425</v>
      </c>
      <c r="J393" s="136" t="s">
        <v>1530</v>
      </c>
      <c r="K393" s="142" t="s">
        <v>205</v>
      </c>
      <c r="L393" s="144" t="s">
        <v>1085</v>
      </c>
      <c r="M393" s="136" t="str">
        <f>VLOOKUP(L393,CódigosRetorno!$A$2:$B$2004,2,FALSE)</f>
        <v>El dato ingresado como atributo @listURI es incorrecto.</v>
      </c>
      <c r="N393" s="145" t="s">
        <v>9</v>
      </c>
    </row>
    <row r="394" spans="1:14" ht="36" x14ac:dyDescent="0.3">
      <c r="A394" s="2"/>
      <c r="B394" s="936"/>
      <c r="C394" s="972"/>
      <c r="D394" s="956"/>
      <c r="E394" s="956"/>
      <c r="F394" s="135" t="s">
        <v>1417</v>
      </c>
      <c r="G394" s="128" t="s">
        <v>1418</v>
      </c>
      <c r="H394" s="136" t="s">
        <v>1648</v>
      </c>
      <c r="I394" s="199" t="s">
        <v>2425</v>
      </c>
      <c r="J394" s="136" t="s">
        <v>1532</v>
      </c>
      <c r="K394" s="142" t="s">
        <v>6</v>
      </c>
      <c r="L394" s="144" t="s">
        <v>1649</v>
      </c>
      <c r="M394" s="136" t="str">
        <f>VLOOKUP(L394,CódigosRetorno!$A$2:$B$2004,2,FALSE)</f>
        <v>El dato ingresado en factor de cargo o descuento global no cumple con el formato establecido.</v>
      </c>
      <c r="N394" s="123" t="s">
        <v>9</v>
      </c>
    </row>
    <row r="395" spans="1:14" ht="24" x14ac:dyDescent="0.3">
      <c r="A395" s="2"/>
      <c r="B395" s="936"/>
      <c r="C395" s="972"/>
      <c r="D395" s="956"/>
      <c r="E395" s="956"/>
      <c r="F395" s="936" t="s">
        <v>297</v>
      </c>
      <c r="G395" s="956" t="s">
        <v>298</v>
      </c>
      <c r="H395" s="935" t="s">
        <v>1650</v>
      </c>
      <c r="I395" s="936">
        <v>1</v>
      </c>
      <c r="J395" s="136" t="s">
        <v>954</v>
      </c>
      <c r="K395" s="142" t="s">
        <v>6</v>
      </c>
      <c r="L395" s="144" t="s">
        <v>1651</v>
      </c>
      <c r="M395" s="136" t="str">
        <f>VLOOKUP(L395,CódigosRetorno!$A$2:$B$2004,2,FALSE)</f>
        <v xml:space="preserve">El dato ingresado en cac:AllowanceCharge/cbc:Amount no cumple con el formato establecido. </v>
      </c>
      <c r="N395" s="145" t="s">
        <v>9</v>
      </c>
    </row>
    <row r="396" spans="1:14" ht="60" x14ac:dyDescent="0.3">
      <c r="A396" s="2"/>
      <c r="B396" s="936"/>
      <c r="C396" s="972"/>
      <c r="D396" s="956"/>
      <c r="E396" s="956"/>
      <c r="F396" s="936"/>
      <c r="G396" s="956"/>
      <c r="H396" s="935"/>
      <c r="I396" s="936"/>
      <c r="J396" s="136" t="s">
        <v>1536</v>
      </c>
      <c r="K396" s="142" t="s">
        <v>205</v>
      </c>
      <c r="L396" s="144" t="s">
        <v>2544</v>
      </c>
      <c r="M396" s="136" t="str">
        <f>VLOOKUP(L396,CódigosRetorno!$A$2:$B$2004,2,FALSE)</f>
        <v>El valor de cargo/descuento global difiere de los importes consignados</v>
      </c>
      <c r="N396" s="145" t="s">
        <v>9</v>
      </c>
    </row>
    <row r="397" spans="1:14" ht="48" x14ac:dyDescent="0.3">
      <c r="A397" s="2"/>
      <c r="B397" s="936"/>
      <c r="C397" s="972"/>
      <c r="D397" s="956"/>
      <c r="E397" s="956"/>
      <c r="F397" s="936"/>
      <c r="G397" s="956"/>
      <c r="H397" s="935"/>
      <c r="I397" s="936"/>
      <c r="J397" s="136" t="s">
        <v>1653</v>
      </c>
      <c r="K397" s="142" t="s">
        <v>6</v>
      </c>
      <c r="L397" s="142" t="s">
        <v>1654</v>
      </c>
      <c r="M397" s="136" t="str">
        <f>VLOOKUP(L397,CódigosRetorno!$A$2:$B$2004,2,FALSE)</f>
        <v>Si se informa descuentos globales por anticipo debe existir 'Total de anticipos' con monto mayor a cero</v>
      </c>
      <c r="N397" s="145" t="s">
        <v>9</v>
      </c>
    </row>
    <row r="398" spans="1:14" ht="24" x14ac:dyDescent="0.3">
      <c r="A398" s="2"/>
      <c r="B398" s="936"/>
      <c r="C398" s="972"/>
      <c r="D398" s="956"/>
      <c r="E398" s="956"/>
      <c r="F398" s="135" t="s">
        <v>143</v>
      </c>
      <c r="G398" s="128" t="s">
        <v>305</v>
      </c>
      <c r="H398" s="92" t="s">
        <v>1364</v>
      </c>
      <c r="I398" s="135">
        <v>1</v>
      </c>
      <c r="J398" s="136" t="s">
        <v>1387</v>
      </c>
      <c r="K398" s="128" t="s">
        <v>6</v>
      </c>
      <c r="L398" s="142" t="s">
        <v>947</v>
      </c>
      <c r="M398" s="136" t="str">
        <f>VLOOKUP(L398,CódigosRetorno!$A$2:$B$2004,2,FALSE)</f>
        <v>La moneda debe ser la misma en todo el documento. Salvo las percepciones que sólo son en moneda nacional</v>
      </c>
      <c r="N398" s="135" t="s">
        <v>1091</v>
      </c>
    </row>
    <row r="399" spans="1:14" ht="24" x14ac:dyDescent="0.3">
      <c r="A399" s="2"/>
      <c r="B399" s="936"/>
      <c r="C399" s="972"/>
      <c r="D399" s="956"/>
      <c r="E399" s="956"/>
      <c r="F399" s="135" t="s">
        <v>297</v>
      </c>
      <c r="G399" s="128" t="s">
        <v>298</v>
      </c>
      <c r="H399" s="136" t="s">
        <v>1655</v>
      </c>
      <c r="I399" s="135" t="s">
        <v>2425</v>
      </c>
      <c r="J399" s="136" t="s">
        <v>954</v>
      </c>
      <c r="K399" s="142" t="s">
        <v>6</v>
      </c>
      <c r="L399" s="144" t="s">
        <v>1656</v>
      </c>
      <c r="M399" s="136" t="str">
        <f>VLOOKUP(L399,CódigosRetorno!$A$2:$B$2004,2,FALSE)</f>
        <v>El dato ingresado en base monto por cargo/descuento globales no cumple con el formato establecido</v>
      </c>
      <c r="N399" s="145" t="s">
        <v>9</v>
      </c>
    </row>
    <row r="400" spans="1:14" ht="24" x14ac:dyDescent="0.3">
      <c r="A400" s="2"/>
      <c r="B400" s="936"/>
      <c r="C400" s="972"/>
      <c r="D400" s="956"/>
      <c r="E400" s="956"/>
      <c r="F400" s="128" t="s">
        <v>143</v>
      </c>
      <c r="G400" s="128" t="s">
        <v>305</v>
      </c>
      <c r="H400" s="92" t="s">
        <v>1364</v>
      </c>
      <c r="I400" s="135">
        <v>1</v>
      </c>
      <c r="J400" s="136" t="s">
        <v>1387</v>
      </c>
      <c r="K400" s="128" t="s">
        <v>6</v>
      </c>
      <c r="L400" s="142" t="s">
        <v>947</v>
      </c>
      <c r="M400" s="136" t="str">
        <f>VLOOKUP(L400,CódigosRetorno!$A$2:$B$2004,2,FALSE)</f>
        <v>La moneda debe ser la misma en todo el documento. Salvo las percepciones que sólo son en moneda nacional</v>
      </c>
      <c r="N400" s="135" t="s">
        <v>1091</v>
      </c>
    </row>
    <row r="401" spans="1:14" ht="24" x14ac:dyDescent="0.3">
      <c r="A401" s="2"/>
      <c r="B401" s="936">
        <f>B386+1</f>
        <v>51</v>
      </c>
      <c r="C401" s="935" t="s">
        <v>2545</v>
      </c>
      <c r="D401" s="956" t="s">
        <v>62</v>
      </c>
      <c r="E401" s="956" t="s">
        <v>181</v>
      </c>
      <c r="F401" s="937" t="s">
        <v>297</v>
      </c>
      <c r="G401" s="953" t="s">
        <v>298</v>
      </c>
      <c r="H401" s="939" t="s">
        <v>1658</v>
      </c>
      <c r="I401" s="936"/>
      <c r="J401" s="136" t="s">
        <v>1407</v>
      </c>
      <c r="K401" s="142" t="s">
        <v>6</v>
      </c>
      <c r="L401" s="142" t="s">
        <v>1659</v>
      </c>
      <c r="M401" s="136" t="str">
        <f>VLOOKUP(L401,CódigosRetorno!$A$2:$B$2004,2,FALSE)</f>
        <v>El dato ingresado en el campo Total Descuentos no cumple con el formato establecido</v>
      </c>
      <c r="N401" s="135" t="s">
        <v>9</v>
      </c>
    </row>
    <row r="402" spans="1:14" ht="72" x14ac:dyDescent="0.3">
      <c r="A402" s="2"/>
      <c r="B402" s="936"/>
      <c r="C402" s="935"/>
      <c r="D402" s="956"/>
      <c r="E402" s="956"/>
      <c r="F402" s="948"/>
      <c r="G402" s="954"/>
      <c r="H402" s="949"/>
      <c r="I402" s="936"/>
      <c r="J402" s="136" t="s">
        <v>2546</v>
      </c>
      <c r="K402" s="142" t="s">
        <v>205</v>
      </c>
      <c r="L402" s="142" t="s">
        <v>2547</v>
      </c>
      <c r="M402" s="136" t="str">
        <f>VLOOKUP(L402,CódigosRetorno!$A$2:$B$2004,2,FALSE)</f>
        <v>La sumatoria consignados en descuentos globales no corresponden al total.</v>
      </c>
      <c r="N402" s="145" t="s">
        <v>9</v>
      </c>
    </row>
    <row r="403" spans="1:14" ht="24" x14ac:dyDescent="0.3">
      <c r="A403" s="2"/>
      <c r="B403" s="936"/>
      <c r="C403" s="935"/>
      <c r="D403" s="956"/>
      <c r="E403" s="956"/>
      <c r="F403" s="128" t="s">
        <v>143</v>
      </c>
      <c r="G403" s="128" t="s">
        <v>305</v>
      </c>
      <c r="H403" s="92" t="s">
        <v>1364</v>
      </c>
      <c r="I403" s="135">
        <v>1</v>
      </c>
      <c r="J403" s="136" t="s">
        <v>1387</v>
      </c>
      <c r="K403" s="128" t="s">
        <v>6</v>
      </c>
      <c r="L403" s="142" t="s">
        <v>947</v>
      </c>
      <c r="M403" s="136" t="str">
        <f>VLOOKUP(L403,CódigosRetorno!$A$2:$B$2004,2,FALSE)</f>
        <v>La moneda debe ser la misma en todo el documento. Salvo las percepciones que sólo son en moneda nacional</v>
      </c>
      <c r="N403" s="135" t="s">
        <v>1091</v>
      </c>
    </row>
    <row r="404" spans="1:14" ht="24" x14ac:dyDescent="0.3">
      <c r="A404" s="2"/>
      <c r="B404" s="936">
        <f>B401+1</f>
        <v>52</v>
      </c>
      <c r="C404" s="972" t="s">
        <v>2548</v>
      </c>
      <c r="D404" s="956" t="s">
        <v>62</v>
      </c>
      <c r="E404" s="956" t="s">
        <v>181</v>
      </c>
      <c r="F404" s="953" t="s">
        <v>297</v>
      </c>
      <c r="G404" s="953" t="s">
        <v>298</v>
      </c>
      <c r="H404" s="939" t="s">
        <v>1663</v>
      </c>
      <c r="I404" s="936">
        <v>1</v>
      </c>
      <c r="J404" s="136" t="s">
        <v>1407</v>
      </c>
      <c r="K404" s="142" t="s">
        <v>6</v>
      </c>
      <c r="L404" s="144" t="s">
        <v>1664</v>
      </c>
      <c r="M404" s="136" t="str">
        <f>VLOOKUP(L404,CódigosRetorno!$A$2:$B$2004,2,FALSE)</f>
        <v>El dato ingresado en ChargeTotalAmount no cumple con el formato establecido</v>
      </c>
      <c r="N404" s="135" t="s">
        <v>9</v>
      </c>
    </row>
    <row r="405" spans="1:14" ht="60" x14ac:dyDescent="0.3">
      <c r="A405" s="2"/>
      <c r="B405" s="936"/>
      <c r="C405" s="972"/>
      <c r="D405" s="956"/>
      <c r="E405" s="956"/>
      <c r="F405" s="954"/>
      <c r="G405" s="954"/>
      <c r="H405" s="949"/>
      <c r="I405" s="936"/>
      <c r="J405" s="136" t="s">
        <v>1665</v>
      </c>
      <c r="K405" s="128" t="s">
        <v>205</v>
      </c>
      <c r="L405" s="142" t="s">
        <v>2549</v>
      </c>
      <c r="M405" s="136" t="str">
        <f>VLOOKUP(L405,CódigosRetorno!$A$2:$B$2004,2,FALSE)</f>
        <v>La sumatoria consignados en cargos globales no corresponden al total</v>
      </c>
      <c r="N405" s="145" t="s">
        <v>9</v>
      </c>
    </row>
    <row r="406" spans="1:14" ht="24" x14ac:dyDescent="0.3">
      <c r="A406" s="2"/>
      <c r="B406" s="936"/>
      <c r="C406" s="972"/>
      <c r="D406" s="956"/>
      <c r="E406" s="956"/>
      <c r="F406" s="135" t="s">
        <v>143</v>
      </c>
      <c r="G406" s="128" t="s">
        <v>305</v>
      </c>
      <c r="H406" s="92" t="s">
        <v>1364</v>
      </c>
      <c r="I406" s="135">
        <v>1</v>
      </c>
      <c r="J406" s="136" t="s">
        <v>1387</v>
      </c>
      <c r="K406" s="128" t="s">
        <v>6</v>
      </c>
      <c r="L406" s="142" t="s">
        <v>947</v>
      </c>
      <c r="M406" s="136" t="str">
        <f>VLOOKUP(L406,CódigosRetorno!$A$2:$B$2004,2,FALSE)</f>
        <v>La moneda debe ser la misma en todo el documento. Salvo las percepciones que sólo son en moneda nacional</v>
      </c>
      <c r="N406" s="135" t="s">
        <v>1091</v>
      </c>
    </row>
    <row r="407" spans="1:14" ht="24" x14ac:dyDescent="0.3">
      <c r="A407" s="2"/>
      <c r="B407" s="936">
        <f>B404+1</f>
        <v>53</v>
      </c>
      <c r="C407" s="972" t="s">
        <v>982</v>
      </c>
      <c r="D407" s="956" t="s">
        <v>62</v>
      </c>
      <c r="E407" s="956" t="s">
        <v>142</v>
      </c>
      <c r="F407" s="936" t="s">
        <v>297</v>
      </c>
      <c r="G407" s="956" t="s">
        <v>1507</v>
      </c>
      <c r="H407" s="935" t="s">
        <v>1668</v>
      </c>
      <c r="I407" s="936">
        <v>1</v>
      </c>
      <c r="J407" s="136" t="s">
        <v>954</v>
      </c>
      <c r="K407" s="142" t="s">
        <v>6</v>
      </c>
      <c r="L407" s="144" t="s">
        <v>1669</v>
      </c>
      <c r="M407" s="136" t="str">
        <f>VLOOKUP(L407,CódigosRetorno!$A$2:$B$2004,2,FALSE)</f>
        <v>El dato ingresado en PayableAmount no cumple con el formato establecido</v>
      </c>
      <c r="N407" s="135" t="s">
        <v>9</v>
      </c>
    </row>
    <row r="408" spans="1:14" ht="84" x14ac:dyDescent="0.3">
      <c r="A408" s="2"/>
      <c r="B408" s="936"/>
      <c r="C408" s="972"/>
      <c r="D408" s="956"/>
      <c r="E408" s="956"/>
      <c r="F408" s="936"/>
      <c r="G408" s="956"/>
      <c r="H408" s="935"/>
      <c r="I408" s="936"/>
      <c r="J408" s="138" t="s">
        <v>2550</v>
      </c>
      <c r="K408" s="142" t="s">
        <v>205</v>
      </c>
      <c r="L408" s="144" t="s">
        <v>2551</v>
      </c>
      <c r="M408" s="136" t="str">
        <f>VLOOKUP(L408,CódigosRetorno!$A$2:$B$2004,2,FALSE)</f>
        <v>El importe total del comprobante no coincide con el valor calculado</v>
      </c>
      <c r="N408" s="135" t="s">
        <v>9</v>
      </c>
    </row>
    <row r="409" spans="1:14" ht="24" x14ac:dyDescent="0.3">
      <c r="A409" s="2"/>
      <c r="B409" s="936"/>
      <c r="C409" s="972"/>
      <c r="D409" s="956"/>
      <c r="E409" s="956"/>
      <c r="F409" s="128" t="s">
        <v>143</v>
      </c>
      <c r="G409" s="128" t="s">
        <v>305</v>
      </c>
      <c r="H409" s="92" t="s">
        <v>1364</v>
      </c>
      <c r="I409" s="135">
        <v>1</v>
      </c>
      <c r="J409" s="136" t="s">
        <v>1387</v>
      </c>
      <c r="K409" s="128" t="s">
        <v>6</v>
      </c>
      <c r="L409" s="142" t="s">
        <v>947</v>
      </c>
      <c r="M409" s="136" t="str">
        <f>VLOOKUP(L409,CódigosRetorno!$A$2:$B$2004,2,FALSE)</f>
        <v>La moneda debe ser la misma en todo el documento. Salvo las percepciones que sólo son en moneda nacional</v>
      </c>
      <c r="N409" s="135" t="s">
        <v>1091</v>
      </c>
    </row>
    <row r="410" spans="1:14" x14ac:dyDescent="0.3">
      <c r="A410" s="2"/>
      <c r="B410" s="936">
        <f>B407+1</f>
        <v>54</v>
      </c>
      <c r="C410" s="972" t="s">
        <v>951</v>
      </c>
      <c r="D410" s="956" t="s">
        <v>62</v>
      </c>
      <c r="E410" s="956" t="s">
        <v>142</v>
      </c>
      <c r="F410" s="956" t="s">
        <v>297</v>
      </c>
      <c r="G410" s="956" t="s">
        <v>298</v>
      </c>
      <c r="H410" s="935" t="s">
        <v>1672</v>
      </c>
      <c r="I410" s="936">
        <v>1</v>
      </c>
      <c r="J410" s="136" t="s">
        <v>1673</v>
      </c>
      <c r="K410" s="142" t="s">
        <v>205</v>
      </c>
      <c r="L410" s="142" t="s">
        <v>2552</v>
      </c>
      <c r="M410" s="136" t="str">
        <f>VLOOKUP(L410,CódigosRetorno!$A$2:$B$2004,2,FALSE)</f>
        <v>Debe consignar el Total Valor de Venta</v>
      </c>
      <c r="N410" s="145" t="s">
        <v>9</v>
      </c>
    </row>
    <row r="411" spans="1:14" ht="36" x14ac:dyDescent="0.3">
      <c r="A411" s="2"/>
      <c r="B411" s="936"/>
      <c r="C411" s="972"/>
      <c r="D411" s="956"/>
      <c r="E411" s="956"/>
      <c r="F411" s="956"/>
      <c r="G411" s="956"/>
      <c r="H411" s="935"/>
      <c r="I411" s="936"/>
      <c r="J411" s="136" t="s">
        <v>1675</v>
      </c>
      <c r="K411" s="142" t="s">
        <v>6</v>
      </c>
      <c r="L411" s="142" t="s">
        <v>1676</v>
      </c>
      <c r="M411" s="136" t="str">
        <f>VLOOKUP(L411,CódigosRetorno!$A$2:$B$2004,2,FALSE)</f>
        <v>El dato ingresado en total valor de venta no cumple con el estandar</v>
      </c>
      <c r="N411" s="135" t="s">
        <v>9</v>
      </c>
    </row>
    <row r="412" spans="1:14" ht="108" x14ac:dyDescent="0.3">
      <c r="A412" s="2"/>
      <c r="B412" s="936"/>
      <c r="C412" s="972"/>
      <c r="D412" s="956"/>
      <c r="E412" s="956"/>
      <c r="F412" s="956"/>
      <c r="G412" s="956"/>
      <c r="H412" s="935"/>
      <c r="I412" s="936"/>
      <c r="J412" s="136" t="s">
        <v>1677</v>
      </c>
      <c r="K412" s="128" t="s">
        <v>205</v>
      </c>
      <c r="L412" s="142" t="s">
        <v>2553</v>
      </c>
      <c r="M412" s="136" t="str">
        <f>VLOOKUP(L412,CódigosRetorno!$A$2:$B$2004,2,FALSE)</f>
        <v>La sumatoria de valor de venta no corresponde a los importes consignados</v>
      </c>
      <c r="N412" s="145" t="s">
        <v>9</v>
      </c>
    </row>
    <row r="413" spans="1:14" ht="24" x14ac:dyDescent="0.3">
      <c r="A413" s="2"/>
      <c r="B413" s="936"/>
      <c r="C413" s="972"/>
      <c r="D413" s="956"/>
      <c r="E413" s="956"/>
      <c r="F413" s="128" t="s">
        <v>143</v>
      </c>
      <c r="G413" s="128" t="s">
        <v>305</v>
      </c>
      <c r="H413" s="92" t="s">
        <v>1364</v>
      </c>
      <c r="I413" s="135">
        <v>1</v>
      </c>
      <c r="J413" s="136" t="s">
        <v>1387</v>
      </c>
      <c r="K413" s="128" t="s">
        <v>6</v>
      </c>
      <c r="L413" s="142" t="s">
        <v>947</v>
      </c>
      <c r="M413" s="136" t="str">
        <f>VLOOKUP(L413,CódigosRetorno!$A$2:$B$2004,2,FALSE)</f>
        <v>La moneda debe ser la misma en todo el documento. Salvo las percepciones que sólo son en moneda nacional</v>
      </c>
      <c r="N413" s="135" t="s">
        <v>1091</v>
      </c>
    </row>
    <row r="414" spans="1:14" x14ac:dyDescent="0.3">
      <c r="A414" s="2"/>
      <c r="B414" s="936">
        <f>B410+1</f>
        <v>55</v>
      </c>
      <c r="C414" s="972" t="s">
        <v>2554</v>
      </c>
      <c r="D414" s="956" t="s">
        <v>62</v>
      </c>
      <c r="E414" s="956" t="s">
        <v>142</v>
      </c>
      <c r="F414" s="953" t="s">
        <v>297</v>
      </c>
      <c r="G414" s="953" t="s">
        <v>298</v>
      </c>
      <c r="H414" s="939" t="s">
        <v>1680</v>
      </c>
      <c r="I414" s="937">
        <v>1</v>
      </c>
      <c r="J414" s="136" t="s">
        <v>1673</v>
      </c>
      <c r="K414" s="142" t="s">
        <v>205</v>
      </c>
      <c r="L414" s="142" t="s">
        <v>2555</v>
      </c>
      <c r="M414" s="136" t="str">
        <f>VLOOKUP(L414,CódigosRetorno!$A$2:$B$2004,2,FALSE)</f>
        <v>Debe consignar el Total Precio de Venta</v>
      </c>
      <c r="N414" s="145" t="s">
        <v>9</v>
      </c>
    </row>
    <row r="415" spans="1:14" ht="36" x14ac:dyDescent="0.3">
      <c r="A415" s="2"/>
      <c r="B415" s="936"/>
      <c r="C415" s="972"/>
      <c r="D415" s="956"/>
      <c r="E415" s="956"/>
      <c r="F415" s="954"/>
      <c r="G415" s="954"/>
      <c r="H415" s="949"/>
      <c r="I415" s="948"/>
      <c r="J415" s="136" t="s">
        <v>1675</v>
      </c>
      <c r="K415" s="142" t="s">
        <v>6</v>
      </c>
      <c r="L415" s="142" t="s">
        <v>1682</v>
      </c>
      <c r="M415" s="136" t="str">
        <f>VLOOKUP(L415,CódigosRetorno!$A$2:$B$2004,2,FALSE)</f>
        <v>El dato ingresado en total precio de venta no cumple con el formato establecido</v>
      </c>
      <c r="N415" s="145" t="s">
        <v>9</v>
      </c>
    </row>
    <row r="416" spans="1:14" ht="225" customHeight="1" x14ac:dyDescent="0.3">
      <c r="A416" s="2"/>
      <c r="B416" s="936"/>
      <c r="C416" s="972"/>
      <c r="D416" s="956"/>
      <c r="E416" s="956"/>
      <c r="F416" s="954"/>
      <c r="G416" s="954"/>
      <c r="H416" s="949"/>
      <c r="I416" s="948"/>
      <c r="J416" s="891" t="s">
        <v>9288</v>
      </c>
      <c r="K416" s="900" t="s">
        <v>205</v>
      </c>
      <c r="L416" s="892" t="s">
        <v>2556</v>
      </c>
      <c r="M416" s="893" t="str">
        <f>VLOOKUP(L416,CódigosRetorno!$A$2:$B$2004,2,FALSE)</f>
        <v>La sumatoria del Total del valor de venta más los impuestos no concuerda con la base imponible</v>
      </c>
      <c r="N416" s="897" t="s">
        <v>9</v>
      </c>
    </row>
    <row r="417" spans="1:14" ht="168" x14ac:dyDescent="0.3">
      <c r="A417" s="2"/>
      <c r="B417" s="936"/>
      <c r="C417" s="972"/>
      <c r="D417" s="956"/>
      <c r="E417" s="956"/>
      <c r="F417" s="954"/>
      <c r="G417" s="954"/>
      <c r="H417" s="949"/>
      <c r="I417" s="948"/>
      <c r="J417" s="136" t="s">
        <v>2557</v>
      </c>
      <c r="K417" s="128" t="s">
        <v>205</v>
      </c>
      <c r="L417" s="142" t="s">
        <v>2556</v>
      </c>
      <c r="M417" s="136" t="str">
        <f>VLOOKUP(L417,CódigosRetorno!$A$2:$B$2004,2,FALSE)</f>
        <v>La sumatoria del Total del valor de venta más los impuestos no concuerda con la base imponible</v>
      </c>
      <c r="N417" s="145" t="s">
        <v>9</v>
      </c>
    </row>
    <row r="418" spans="1:14" ht="24" x14ac:dyDescent="0.3">
      <c r="A418" s="2"/>
      <c r="B418" s="936"/>
      <c r="C418" s="972"/>
      <c r="D418" s="956"/>
      <c r="E418" s="956"/>
      <c r="F418" s="128" t="s">
        <v>143</v>
      </c>
      <c r="G418" s="128" t="s">
        <v>305</v>
      </c>
      <c r="H418" s="92" t="s">
        <v>1364</v>
      </c>
      <c r="I418" s="135">
        <v>1</v>
      </c>
      <c r="J418" s="136" t="s">
        <v>1387</v>
      </c>
      <c r="K418" s="128" t="s">
        <v>6</v>
      </c>
      <c r="L418" s="142" t="s">
        <v>947</v>
      </c>
      <c r="M418" s="136" t="str">
        <f>VLOOKUP(L418,CódigosRetorno!$A$2:$B$2004,2,FALSE)</f>
        <v>La moneda debe ser la misma en todo el documento. Salvo las percepciones que sólo son en moneda nacional</v>
      </c>
      <c r="N418" s="135" t="s">
        <v>1091</v>
      </c>
    </row>
    <row r="419" spans="1:14" ht="24" x14ac:dyDescent="0.3">
      <c r="A419" s="2"/>
      <c r="B419" s="937">
        <f>B414+1</f>
        <v>56</v>
      </c>
      <c r="C419" s="939" t="s">
        <v>1685</v>
      </c>
      <c r="D419" s="953" t="s">
        <v>62</v>
      </c>
      <c r="E419" s="953" t="s">
        <v>181</v>
      </c>
      <c r="F419" s="128" t="s">
        <v>297</v>
      </c>
      <c r="G419" s="128" t="s">
        <v>298</v>
      </c>
      <c r="H419" s="136" t="s">
        <v>1686</v>
      </c>
      <c r="I419" s="135"/>
      <c r="J419" s="138" t="s">
        <v>319</v>
      </c>
      <c r="K419" s="142" t="s">
        <v>205</v>
      </c>
      <c r="L419" s="144" t="s">
        <v>2558</v>
      </c>
      <c r="M419" s="136" t="str">
        <f>VLOOKUP(L419,CódigosRetorno!$A$2:$B$2004,2,FALSE)</f>
        <v>El monto para el redondeo del Importe Total excede el valor permitido</v>
      </c>
      <c r="N419" s="135" t="s">
        <v>9</v>
      </c>
    </row>
    <row r="420" spans="1:14" ht="24" x14ac:dyDescent="0.3">
      <c r="A420" s="2"/>
      <c r="B420" s="938"/>
      <c r="C420" s="940"/>
      <c r="D420" s="955"/>
      <c r="E420" s="955"/>
      <c r="F420" s="128" t="s">
        <v>143</v>
      </c>
      <c r="G420" s="128" t="s">
        <v>305</v>
      </c>
      <c r="H420" s="92" t="s">
        <v>1364</v>
      </c>
      <c r="I420" s="135"/>
      <c r="J420" s="138" t="s">
        <v>1387</v>
      </c>
      <c r="K420" s="142" t="s">
        <v>6</v>
      </c>
      <c r="L420" s="144" t="s">
        <v>947</v>
      </c>
      <c r="M420" s="136" t="str">
        <f>VLOOKUP(L420,CódigosRetorno!$A$2:$B$2004,2,FALSE)</f>
        <v>La moneda debe ser la misma en todo el documento. Salvo las percepciones que sólo son en moneda nacional</v>
      </c>
      <c r="N420" s="135" t="s">
        <v>1091</v>
      </c>
    </row>
    <row r="421" spans="1:14" x14ac:dyDescent="0.3">
      <c r="A421" s="2"/>
      <c r="B421" s="516" t="s">
        <v>1687</v>
      </c>
      <c r="C421" s="505"/>
      <c r="D421" s="511"/>
      <c r="E421" s="511" t="s">
        <v>9</v>
      </c>
      <c r="F421" s="518" t="s">
        <v>9</v>
      </c>
      <c r="G421" s="518" t="s">
        <v>9</v>
      </c>
      <c r="H421" s="519" t="s">
        <v>9</v>
      </c>
      <c r="I421" s="518"/>
      <c r="J421" s="505" t="s">
        <v>9</v>
      </c>
      <c r="K421" s="507" t="s">
        <v>9</v>
      </c>
      <c r="L421" s="514" t="s">
        <v>9</v>
      </c>
      <c r="M421" s="505" t="str">
        <f>VLOOKUP(L421,CódigosRetorno!$A$2:$B$2004,2,FALSE)</f>
        <v>-</v>
      </c>
      <c r="N421" s="504" t="s">
        <v>9</v>
      </c>
    </row>
    <row r="422" spans="1:14" ht="24" x14ac:dyDescent="0.3">
      <c r="A422" s="2"/>
      <c r="B422" s="936">
        <f>B419+1</f>
        <v>57</v>
      </c>
      <c r="C422" s="935" t="s">
        <v>1688</v>
      </c>
      <c r="D422" s="956" t="s">
        <v>62</v>
      </c>
      <c r="E422" s="936" t="s">
        <v>1689</v>
      </c>
      <c r="F422" s="936" t="s">
        <v>658</v>
      </c>
      <c r="G422" s="956" t="s">
        <v>1690</v>
      </c>
      <c r="H422" s="972" t="s">
        <v>1691</v>
      </c>
      <c r="I422" s="936">
        <v>1</v>
      </c>
      <c r="J422" s="138" t="s">
        <v>1692</v>
      </c>
      <c r="K422" s="142" t="s">
        <v>6</v>
      </c>
      <c r="L422" s="142" t="s">
        <v>1693</v>
      </c>
      <c r="M422" s="136" t="str">
        <f>VLOOKUP(L422,CódigosRetorno!$A$2:$B$2004,2,FALSE)</f>
        <v>El valor del atributo no se encuentra en el catálogo</v>
      </c>
      <c r="N422" s="135" t="s">
        <v>1565</v>
      </c>
    </row>
    <row r="423" spans="1:14" ht="24" x14ac:dyDescent="0.3">
      <c r="A423" s="2"/>
      <c r="B423" s="936"/>
      <c r="C423" s="935"/>
      <c r="D423" s="956"/>
      <c r="E423" s="936"/>
      <c r="F423" s="936"/>
      <c r="G423" s="956"/>
      <c r="H423" s="972"/>
      <c r="I423" s="936"/>
      <c r="J423" s="208" t="s">
        <v>1694</v>
      </c>
      <c r="K423" s="144" t="s">
        <v>6</v>
      </c>
      <c r="L423" s="144" t="s">
        <v>1695</v>
      </c>
      <c r="M423" s="136" t="str">
        <f>VLOOKUP(L423,CódigosRetorno!$A$2:$B$2004,2,FALSE)</f>
        <v>El codigo de leyenda no debe repetirse en el comprobante.</v>
      </c>
      <c r="N423" s="145" t="s">
        <v>9</v>
      </c>
    </row>
    <row r="424" spans="1:14" ht="48" x14ac:dyDescent="0.3">
      <c r="A424" s="2"/>
      <c r="B424" s="936"/>
      <c r="C424" s="935"/>
      <c r="D424" s="956"/>
      <c r="E424" s="936"/>
      <c r="F424" s="936"/>
      <c r="G424" s="956"/>
      <c r="H424" s="972"/>
      <c r="I424" s="936"/>
      <c r="J424" s="138" t="s">
        <v>1696</v>
      </c>
      <c r="K424" s="142" t="s">
        <v>205</v>
      </c>
      <c r="L424" s="142" t="s">
        <v>1697</v>
      </c>
      <c r="M424" s="136" t="str">
        <f>VLOOKUP(L424,CódigosRetorno!$A$2:$B$2004,2,FALSE)</f>
        <v>El XML no contiene el codigo de leyenda 2007 para el tipo de operación IVAP</v>
      </c>
      <c r="N424" s="145" t="s">
        <v>9</v>
      </c>
    </row>
    <row r="425" spans="1:14" ht="24" x14ac:dyDescent="0.3">
      <c r="A425" s="2"/>
      <c r="B425" s="936"/>
      <c r="C425" s="935"/>
      <c r="D425" s="956"/>
      <c r="E425" s="936"/>
      <c r="F425" s="936"/>
      <c r="G425" s="956"/>
      <c r="H425" s="972"/>
      <c r="I425" s="936"/>
      <c r="J425" s="138" t="s">
        <v>1698</v>
      </c>
      <c r="K425" s="142" t="s">
        <v>205</v>
      </c>
      <c r="L425" s="142" t="s">
        <v>1699</v>
      </c>
      <c r="M425" s="136" t="str">
        <f>VLOOKUP(L425,CódigosRetorno!$A$2:$B$2004,2,FALSE)</f>
        <v>El XML no contiene el codigo de leyenda 2006 para tipo de operación de detracciones</v>
      </c>
      <c r="N425" s="135" t="s">
        <v>1565</v>
      </c>
    </row>
    <row r="426" spans="1:14" ht="36" x14ac:dyDescent="0.3">
      <c r="A426" s="2"/>
      <c r="B426" s="936"/>
      <c r="C426" s="935"/>
      <c r="D426" s="956"/>
      <c r="E426" s="936"/>
      <c r="F426" s="936"/>
      <c r="G426" s="956"/>
      <c r="H426" s="972"/>
      <c r="I426" s="936"/>
      <c r="J426" s="138" t="s">
        <v>1700</v>
      </c>
      <c r="K426" s="142" t="s">
        <v>205</v>
      </c>
      <c r="L426" s="142" t="s">
        <v>1699</v>
      </c>
      <c r="M426" s="136" t="str">
        <f>VLOOKUP(L426,CódigosRetorno!$A$2:$B$2004,2,FALSE)</f>
        <v>El XML no contiene el codigo de leyenda 2006 para tipo de operación de detracciones</v>
      </c>
      <c r="N426" s="135" t="s">
        <v>1565</v>
      </c>
    </row>
    <row r="427" spans="1:14" ht="36" x14ac:dyDescent="0.3">
      <c r="A427" s="2"/>
      <c r="B427" s="936"/>
      <c r="C427" s="935"/>
      <c r="D427" s="956"/>
      <c r="E427" s="936"/>
      <c r="F427" s="936"/>
      <c r="G427" s="956"/>
      <c r="H427" s="972"/>
      <c r="I427" s="936"/>
      <c r="J427" s="138" t="s">
        <v>1701</v>
      </c>
      <c r="K427" s="142" t="s">
        <v>205</v>
      </c>
      <c r="L427" s="142" t="s">
        <v>1699</v>
      </c>
      <c r="M427" s="136" t="str">
        <f>VLOOKUP(L427,CódigosRetorno!$A$2:$B$2004,2,FALSE)</f>
        <v>El XML no contiene el codigo de leyenda 2006 para tipo de operación de detracciones</v>
      </c>
      <c r="N427" s="135" t="s">
        <v>1565</v>
      </c>
    </row>
    <row r="428" spans="1:14" ht="36" x14ac:dyDescent="0.3">
      <c r="A428" s="2"/>
      <c r="B428" s="936"/>
      <c r="C428" s="935"/>
      <c r="D428" s="956"/>
      <c r="E428" s="936"/>
      <c r="F428" s="936"/>
      <c r="G428" s="956"/>
      <c r="H428" s="972"/>
      <c r="I428" s="936"/>
      <c r="J428" s="138" t="s">
        <v>1702</v>
      </c>
      <c r="K428" s="142" t="s">
        <v>205</v>
      </c>
      <c r="L428" s="142" t="s">
        <v>1699</v>
      </c>
      <c r="M428" s="136" t="str">
        <f>VLOOKUP(L428,CódigosRetorno!$A$2:$B$2004,2,FALSE)</f>
        <v>El XML no contiene el codigo de leyenda 2006 para tipo de operación de detracciones</v>
      </c>
      <c r="N428" s="135" t="s">
        <v>1565</v>
      </c>
    </row>
    <row r="429" spans="1:14" ht="36" x14ac:dyDescent="0.3">
      <c r="A429" s="2"/>
      <c r="B429" s="936"/>
      <c r="C429" s="935"/>
      <c r="D429" s="956"/>
      <c r="E429" s="936"/>
      <c r="F429" s="936"/>
      <c r="G429" s="956"/>
      <c r="H429" s="972"/>
      <c r="I429" s="936"/>
      <c r="J429" s="138" t="s">
        <v>1703</v>
      </c>
      <c r="K429" s="142" t="s">
        <v>205</v>
      </c>
      <c r="L429" s="142" t="s">
        <v>1704</v>
      </c>
      <c r="M429" s="136" t="str">
        <f>VLOOKUP(L429,CódigosRetorno!$A$2:$B$2004,2,FALSE)</f>
        <v>El XML no contiene el codigo de leyenda 2005 para el tipo de operación Venta itinerante</v>
      </c>
      <c r="N429" s="135" t="s">
        <v>1565</v>
      </c>
    </row>
    <row r="430" spans="1:14" ht="48" x14ac:dyDescent="0.3">
      <c r="A430" s="2"/>
      <c r="B430" s="936"/>
      <c r="C430" s="935"/>
      <c r="D430" s="956"/>
      <c r="E430" s="936"/>
      <c r="F430" s="135"/>
      <c r="G430" s="128"/>
      <c r="H430" s="136" t="s">
        <v>1705</v>
      </c>
      <c r="I430" s="135"/>
      <c r="J430" s="136" t="s">
        <v>1706</v>
      </c>
      <c r="K430" s="142" t="s">
        <v>6</v>
      </c>
      <c r="L430" s="144" t="s">
        <v>1707</v>
      </c>
      <c r="M430" s="136" t="str">
        <f>VLOOKUP(L430,CódigosRetorno!$A$2:$B$2004,2,FALSE)</f>
        <v>El dato ingresado en descripcion de leyenda no cumple con el formato establecido.</v>
      </c>
      <c r="N430" s="145" t="s">
        <v>9</v>
      </c>
    </row>
    <row r="431" spans="1:14" x14ac:dyDescent="0.3">
      <c r="A431" s="2"/>
      <c r="B431" s="956">
        <f>B422+1</f>
        <v>58</v>
      </c>
      <c r="C431" s="972" t="s">
        <v>2559</v>
      </c>
      <c r="D431" s="956" t="s">
        <v>62</v>
      </c>
      <c r="E431" s="953" t="s">
        <v>142</v>
      </c>
      <c r="F431" s="937" t="s">
        <v>658</v>
      </c>
      <c r="G431" s="953" t="s">
        <v>1709</v>
      </c>
      <c r="H431" s="939" t="s">
        <v>2560</v>
      </c>
      <c r="I431" s="937">
        <v>1</v>
      </c>
      <c r="J431" s="136" t="s">
        <v>2561</v>
      </c>
      <c r="K431" s="142" t="s">
        <v>6</v>
      </c>
      <c r="L431" s="144" t="s">
        <v>1712</v>
      </c>
      <c r="M431" s="136" t="str">
        <f>VLOOKUP(L431,CódigosRetorno!$A$2:$B$2004,2,FALSE)</f>
        <v>Debe consignar el tipo de operación</v>
      </c>
      <c r="N431" s="135" t="s">
        <v>9</v>
      </c>
    </row>
    <row r="432" spans="1:14" ht="24" x14ac:dyDescent="0.3">
      <c r="A432" s="2"/>
      <c r="B432" s="956"/>
      <c r="C432" s="972"/>
      <c r="D432" s="956"/>
      <c r="E432" s="954"/>
      <c r="F432" s="948"/>
      <c r="G432" s="954"/>
      <c r="H432" s="949"/>
      <c r="I432" s="948"/>
      <c r="J432" s="136" t="s">
        <v>1713</v>
      </c>
      <c r="K432" s="142" t="s">
        <v>6</v>
      </c>
      <c r="L432" s="144" t="s">
        <v>1714</v>
      </c>
      <c r="M432" s="136" t="str">
        <f>VLOOKUP(L432,CódigosRetorno!$A$2:$B$2004,2,FALSE)</f>
        <v>El dato ingresado como tipo de operación no corresponde a un valor esperado (catálogo nro. 51)</v>
      </c>
      <c r="N432" s="135" t="s">
        <v>1715</v>
      </c>
    </row>
    <row r="433" spans="1:14" ht="36" x14ac:dyDescent="0.3">
      <c r="A433" s="2"/>
      <c r="B433" s="956"/>
      <c r="C433" s="972"/>
      <c r="D433" s="956"/>
      <c r="E433" s="955"/>
      <c r="F433" s="938"/>
      <c r="G433" s="955"/>
      <c r="H433" s="940"/>
      <c r="I433" s="938"/>
      <c r="J433" s="136" t="s">
        <v>1716</v>
      </c>
      <c r="K433" s="142" t="s">
        <v>6</v>
      </c>
      <c r="L433" s="144" t="s">
        <v>1717</v>
      </c>
      <c r="M433" s="136" t="str">
        <f>VLOOKUP(L433,CódigosRetorno!$A$2:$B$2004,2,FALSE)</f>
        <v>Debe enviar su comprobante por el SEE-Empresas supervisadas</v>
      </c>
      <c r="N433" s="135" t="s">
        <v>1113</v>
      </c>
    </row>
    <row r="434" spans="1:14" ht="24" x14ac:dyDescent="0.3">
      <c r="A434" s="2"/>
      <c r="B434" s="956"/>
      <c r="C434" s="972"/>
      <c r="D434" s="956"/>
      <c r="E434" s="956" t="s">
        <v>181</v>
      </c>
      <c r="F434" s="936"/>
      <c r="G434" s="135" t="s">
        <v>1718</v>
      </c>
      <c r="H434" s="92" t="s">
        <v>1719</v>
      </c>
      <c r="I434" s="135" t="s">
        <v>2425</v>
      </c>
      <c r="J434" s="136" t="s">
        <v>2562</v>
      </c>
      <c r="K434" s="128" t="s">
        <v>205</v>
      </c>
      <c r="L434" s="142" t="s">
        <v>1721</v>
      </c>
      <c r="M434" s="136" t="str">
        <f>VLOOKUP(L434,CódigosRetorno!$A$2:$B$2004,2,FALSE)</f>
        <v>El dato ingresado como atributo @name es incorrecto.</v>
      </c>
      <c r="N434" s="145" t="s">
        <v>9</v>
      </c>
    </row>
    <row r="435" spans="1:14" ht="36" x14ac:dyDescent="0.3">
      <c r="A435" s="2"/>
      <c r="B435" s="956"/>
      <c r="C435" s="972"/>
      <c r="D435" s="956"/>
      <c r="E435" s="956"/>
      <c r="F435" s="936"/>
      <c r="G435" s="135" t="s">
        <v>1722</v>
      </c>
      <c r="H435" s="92" t="s">
        <v>1723</v>
      </c>
      <c r="I435" s="135" t="s">
        <v>2425</v>
      </c>
      <c r="J435" s="136" t="s">
        <v>1724</v>
      </c>
      <c r="K435" s="142" t="s">
        <v>205</v>
      </c>
      <c r="L435" s="144" t="s">
        <v>1725</v>
      </c>
      <c r="M435" s="136" t="str">
        <f>VLOOKUP(L435,CódigosRetorno!$A$2:$B$2004,2,FALSE)</f>
        <v>El dato ingresado como atributo @listSchemeURI es incorrecto.</v>
      </c>
      <c r="N435" s="145" t="s">
        <v>9</v>
      </c>
    </row>
    <row r="436" spans="1:14" ht="24" x14ac:dyDescent="0.3">
      <c r="A436" s="2"/>
      <c r="B436" s="936">
        <f>B431+1</f>
        <v>59</v>
      </c>
      <c r="C436" s="935" t="s">
        <v>1730</v>
      </c>
      <c r="D436" s="956" t="s">
        <v>62</v>
      </c>
      <c r="E436" s="956" t="s">
        <v>181</v>
      </c>
      <c r="F436" s="135" t="s">
        <v>977</v>
      </c>
      <c r="G436" s="128" t="s">
        <v>1731</v>
      </c>
      <c r="H436" s="136" t="s">
        <v>1639</v>
      </c>
      <c r="I436" s="135">
        <v>1</v>
      </c>
      <c r="J436" s="136" t="s">
        <v>2563</v>
      </c>
      <c r="K436" s="128" t="s">
        <v>6</v>
      </c>
      <c r="L436" s="78" t="s">
        <v>1517</v>
      </c>
      <c r="M436" s="136" t="str">
        <f>VLOOKUP(L436,CódigosRetorno!$A$2:$B$2004,2,FALSE)</f>
        <v>El dato ingresado como indicador de cargo/descuento no corresponde al valor esperado.</v>
      </c>
      <c r="N436" s="135" t="s">
        <v>9</v>
      </c>
    </row>
    <row r="437" spans="1:14" ht="24" x14ac:dyDescent="0.3">
      <c r="A437" s="2"/>
      <c r="B437" s="936"/>
      <c r="C437" s="935"/>
      <c r="D437" s="956"/>
      <c r="E437" s="956"/>
      <c r="F437" s="936" t="s">
        <v>327</v>
      </c>
      <c r="G437" s="956" t="s">
        <v>1519</v>
      </c>
      <c r="H437" s="935" t="s">
        <v>2542</v>
      </c>
      <c r="I437" s="936">
        <v>1</v>
      </c>
      <c r="J437" s="136" t="s">
        <v>1643</v>
      </c>
      <c r="K437" s="142" t="s">
        <v>6</v>
      </c>
      <c r="L437" s="144" t="s">
        <v>1644</v>
      </c>
      <c r="M437" s="136" t="str">
        <f>VLOOKUP(L437,CódigosRetorno!$A$2:$B$2004,2,FALSE)</f>
        <v>El XML no contiene el tag o no existe informacion de codigo de motivo de cargo/descuento global.</v>
      </c>
      <c r="N437" s="135" t="s">
        <v>9</v>
      </c>
    </row>
    <row r="438" spans="1:14" ht="24" x14ac:dyDescent="0.3">
      <c r="A438" s="2"/>
      <c r="B438" s="936"/>
      <c r="C438" s="935"/>
      <c r="D438" s="956"/>
      <c r="E438" s="956"/>
      <c r="F438" s="936"/>
      <c r="G438" s="956"/>
      <c r="H438" s="935"/>
      <c r="I438" s="936"/>
      <c r="J438" s="136" t="s">
        <v>1522</v>
      </c>
      <c r="K438" s="142" t="s">
        <v>6</v>
      </c>
      <c r="L438" s="144" t="s">
        <v>1647</v>
      </c>
      <c r="M438" s="136" t="str">
        <f>VLOOKUP(L438,CódigosRetorno!$A$2:$B$2004,2,FALSE)</f>
        <v>El dato ingresado como codigo de motivo de cargo/descuento global no es valido (catalogo nro 53)</v>
      </c>
      <c r="N438" s="135" t="s">
        <v>1524</v>
      </c>
    </row>
    <row r="439" spans="1:14" ht="24" x14ac:dyDescent="0.3">
      <c r="A439" s="2"/>
      <c r="B439" s="936"/>
      <c r="C439" s="935"/>
      <c r="D439" s="956"/>
      <c r="E439" s="956"/>
      <c r="F439" s="937"/>
      <c r="G439" s="135" t="s">
        <v>1056</v>
      </c>
      <c r="H439" s="136" t="s">
        <v>1076</v>
      </c>
      <c r="I439" s="135" t="s">
        <v>2425</v>
      </c>
      <c r="J439" s="136" t="s">
        <v>1058</v>
      </c>
      <c r="K439" s="142" t="s">
        <v>205</v>
      </c>
      <c r="L439" s="144" t="s">
        <v>1077</v>
      </c>
      <c r="M439" s="136" t="str">
        <f>VLOOKUP(L439,CódigosRetorno!$A$2:$B$2004,2,FALSE)</f>
        <v>El dato ingresado como atributo @listAgencyName es incorrecto.</v>
      </c>
      <c r="N439" s="145" t="s">
        <v>9</v>
      </c>
    </row>
    <row r="440" spans="1:14" ht="24" x14ac:dyDescent="0.3">
      <c r="A440" s="2"/>
      <c r="B440" s="936"/>
      <c r="C440" s="935"/>
      <c r="D440" s="956"/>
      <c r="E440" s="956"/>
      <c r="F440" s="948"/>
      <c r="G440" s="135" t="s">
        <v>1527</v>
      </c>
      <c r="H440" s="136" t="s">
        <v>1079</v>
      </c>
      <c r="I440" s="135" t="s">
        <v>2425</v>
      </c>
      <c r="J440" s="136" t="s">
        <v>1528</v>
      </c>
      <c r="K440" s="128" t="s">
        <v>205</v>
      </c>
      <c r="L440" s="142" t="s">
        <v>1081</v>
      </c>
      <c r="M440" s="136" t="str">
        <f>VLOOKUP(L440,CódigosRetorno!$A$2:$B$2004,2,FALSE)</f>
        <v>El dato ingresado como atributo @listName es incorrecto.</v>
      </c>
      <c r="N440" s="145" t="s">
        <v>9</v>
      </c>
    </row>
    <row r="441" spans="1:14" ht="36" x14ac:dyDescent="0.3">
      <c r="A441" s="2"/>
      <c r="B441" s="936"/>
      <c r="C441" s="935"/>
      <c r="D441" s="956"/>
      <c r="E441" s="956"/>
      <c r="F441" s="938"/>
      <c r="G441" s="135" t="s">
        <v>1529</v>
      </c>
      <c r="H441" s="136" t="s">
        <v>1083</v>
      </c>
      <c r="I441" s="135" t="s">
        <v>2425</v>
      </c>
      <c r="J441" s="136" t="s">
        <v>1530</v>
      </c>
      <c r="K441" s="142" t="s">
        <v>205</v>
      </c>
      <c r="L441" s="144" t="s">
        <v>1085</v>
      </c>
      <c r="M441" s="136" t="str">
        <f>VLOOKUP(L441,CódigosRetorno!$A$2:$B$2004,2,FALSE)</f>
        <v>El dato ingresado como atributo @listURI es incorrecto.</v>
      </c>
      <c r="N441" s="145" t="s">
        <v>9</v>
      </c>
    </row>
    <row r="442" spans="1:14" ht="24" x14ac:dyDescent="0.3">
      <c r="A442" s="2"/>
      <c r="B442" s="936"/>
      <c r="C442" s="935"/>
      <c r="D442" s="956"/>
      <c r="E442" s="956"/>
      <c r="F442" s="135" t="s">
        <v>297</v>
      </c>
      <c r="G442" s="128" t="s">
        <v>298</v>
      </c>
      <c r="H442" s="136" t="s">
        <v>2564</v>
      </c>
      <c r="I442" s="135">
        <v>1</v>
      </c>
      <c r="J442" s="136" t="s">
        <v>1737</v>
      </c>
      <c r="K442" s="142" t="s">
        <v>6</v>
      </c>
      <c r="L442" s="144" t="s">
        <v>1738</v>
      </c>
      <c r="M442" s="136" t="str">
        <f>VLOOKUP(L442,CódigosRetorno!$A$2:$B$2004,2,FALSE)</f>
        <v xml:space="preserve">El monto del cargo para el para FISE debe ser igual mayor a 0.00 </v>
      </c>
      <c r="N442" s="145" t="s">
        <v>9</v>
      </c>
    </row>
    <row r="443" spans="1:14" ht="36" x14ac:dyDescent="0.3">
      <c r="A443" s="2"/>
      <c r="B443" s="936"/>
      <c r="C443" s="935"/>
      <c r="D443" s="956"/>
      <c r="E443" s="956"/>
      <c r="F443" s="936" t="s">
        <v>297</v>
      </c>
      <c r="G443" s="956" t="s">
        <v>298</v>
      </c>
      <c r="H443" s="935" t="s">
        <v>1655</v>
      </c>
      <c r="I443" s="936" t="s">
        <v>2425</v>
      </c>
      <c r="J443" s="136" t="s">
        <v>2482</v>
      </c>
      <c r="K443" s="128" t="s">
        <v>6</v>
      </c>
      <c r="L443" s="144" t="s">
        <v>1656</v>
      </c>
      <c r="M443" s="136" t="str">
        <f>VLOOKUP(L443,CódigosRetorno!$A$2:$B$2004,2,FALSE)</f>
        <v>El dato ingresado en base monto por cargo/descuento globales no cumple con el formato establecido</v>
      </c>
      <c r="N443" s="145" t="s">
        <v>9</v>
      </c>
    </row>
    <row r="444" spans="1:14" ht="24" x14ac:dyDescent="0.3">
      <c r="A444" s="2"/>
      <c r="B444" s="936"/>
      <c r="C444" s="935"/>
      <c r="D444" s="956"/>
      <c r="E444" s="956"/>
      <c r="F444" s="936"/>
      <c r="G444" s="956"/>
      <c r="H444" s="935"/>
      <c r="I444" s="936"/>
      <c r="J444" s="136" t="s">
        <v>1740</v>
      </c>
      <c r="K444" s="128" t="s">
        <v>6</v>
      </c>
      <c r="L444" s="144" t="s">
        <v>1741</v>
      </c>
      <c r="M444" s="136" t="str">
        <f>VLOOKUP(L444,CódigosRetorno!$A$2:$B$2004,2,FALSE)</f>
        <v>Para cargo/descuento FISE, debe ingresar monto base y debe ser mayor a 0.00</v>
      </c>
      <c r="N444" s="145" t="s">
        <v>9</v>
      </c>
    </row>
    <row r="445" spans="1:14" ht="24" x14ac:dyDescent="0.3">
      <c r="A445" s="2"/>
      <c r="B445" s="936"/>
      <c r="C445" s="935"/>
      <c r="D445" s="956"/>
      <c r="E445" s="956"/>
      <c r="F445" s="128" t="s">
        <v>143</v>
      </c>
      <c r="G445" s="128" t="s">
        <v>305</v>
      </c>
      <c r="H445" s="92" t="s">
        <v>1364</v>
      </c>
      <c r="I445" s="135">
        <v>1</v>
      </c>
      <c r="J445" s="136" t="s">
        <v>1387</v>
      </c>
      <c r="K445" s="128" t="s">
        <v>6</v>
      </c>
      <c r="L445" s="142" t="s">
        <v>947</v>
      </c>
      <c r="M445" s="136" t="str">
        <f>VLOOKUP(L445,CódigosRetorno!$A$2:$B$2004,2,FALSE)</f>
        <v>La moneda debe ser la misma en todo el documento. Salvo las percepciones que sólo son en moneda nacional</v>
      </c>
      <c r="N445" s="135" t="s">
        <v>1091</v>
      </c>
    </row>
    <row r="446" spans="1:14" ht="24" x14ac:dyDescent="0.3">
      <c r="A446" s="2"/>
      <c r="B446" s="937">
        <f>B436+1</f>
        <v>60</v>
      </c>
      <c r="C446" s="939" t="s">
        <v>2565</v>
      </c>
      <c r="D446" s="953" t="s">
        <v>62</v>
      </c>
      <c r="E446" s="953" t="s">
        <v>181</v>
      </c>
      <c r="F446" s="128" t="s">
        <v>658</v>
      </c>
      <c r="G446" s="128" t="s">
        <v>1743</v>
      </c>
      <c r="H446" s="136" t="s">
        <v>1744</v>
      </c>
      <c r="I446" s="135"/>
      <c r="J446" s="136" t="s">
        <v>183</v>
      </c>
      <c r="K446" s="142"/>
      <c r="L446" s="144" t="s">
        <v>9</v>
      </c>
      <c r="M446" s="136" t="str">
        <f>VLOOKUP(L446,CódigosRetorno!$A$2:$B$2004,2,FALSE)</f>
        <v>-</v>
      </c>
      <c r="N446" s="135" t="s">
        <v>1565</v>
      </c>
    </row>
    <row r="447" spans="1:14" x14ac:dyDescent="0.3">
      <c r="A447" s="2"/>
      <c r="B447" s="938"/>
      <c r="C447" s="940"/>
      <c r="D447" s="955"/>
      <c r="E447" s="955"/>
      <c r="F447" s="128" t="s">
        <v>1138</v>
      </c>
      <c r="G447" s="128"/>
      <c r="H447" s="136" t="s">
        <v>1745</v>
      </c>
      <c r="I447" s="135"/>
      <c r="J447" s="136" t="s">
        <v>183</v>
      </c>
      <c r="K447" s="142"/>
      <c r="L447" s="144" t="s">
        <v>9</v>
      </c>
      <c r="M447" s="136" t="str">
        <f>VLOOKUP(L447,CódigosRetorno!$A$2:$B$2004,2,FALSE)</f>
        <v>-</v>
      </c>
      <c r="N447" s="135" t="s">
        <v>9</v>
      </c>
    </row>
    <row r="448" spans="1:14" x14ac:dyDescent="0.3">
      <c r="A448" s="2"/>
      <c r="B448" s="135">
        <f>B446+1</f>
        <v>61</v>
      </c>
      <c r="C448" s="136" t="s">
        <v>1746</v>
      </c>
      <c r="D448" s="128" t="s">
        <v>62</v>
      </c>
      <c r="E448" s="128" t="s">
        <v>181</v>
      </c>
      <c r="F448" s="128" t="s">
        <v>143</v>
      </c>
      <c r="G448" s="128"/>
      <c r="H448" s="136" t="s">
        <v>1747</v>
      </c>
      <c r="I448" s="135"/>
      <c r="J448" s="136" t="s">
        <v>183</v>
      </c>
      <c r="K448" s="142"/>
      <c r="L448" s="144" t="s">
        <v>9</v>
      </c>
      <c r="M448" s="136" t="str">
        <f>VLOOKUP(L448,CódigosRetorno!$A$2:$B$2004,2,FALSE)</f>
        <v>-</v>
      </c>
      <c r="N448" s="135" t="s">
        <v>9</v>
      </c>
    </row>
    <row r="449" spans="1:14" x14ac:dyDescent="0.3">
      <c r="A449" s="2"/>
      <c r="B449" s="509" t="s">
        <v>1748</v>
      </c>
      <c r="C449" s="510"/>
      <c r="D449" s="511"/>
      <c r="E449" s="512"/>
      <c r="F449" s="512"/>
      <c r="G449" s="511"/>
      <c r="H449" s="513"/>
      <c r="I449" s="511"/>
      <c r="J449" s="505" t="s">
        <v>9</v>
      </c>
      <c r="K449" s="507" t="s">
        <v>9</v>
      </c>
      <c r="L449" s="514" t="s">
        <v>9</v>
      </c>
      <c r="M449" s="505" t="str">
        <f>VLOOKUP(L449,CódigosRetorno!$A$2:$B$2004,2,FALSE)</f>
        <v>-</v>
      </c>
      <c r="N449" s="504" t="s">
        <v>9</v>
      </c>
    </row>
    <row r="450" spans="1:14" ht="24" x14ac:dyDescent="0.3">
      <c r="A450" s="2"/>
      <c r="B450" s="936">
        <f>B448+1</f>
        <v>62</v>
      </c>
      <c r="C450" s="972" t="s">
        <v>1749</v>
      </c>
      <c r="D450" s="956" t="s">
        <v>62</v>
      </c>
      <c r="E450" s="956" t="s">
        <v>181</v>
      </c>
      <c r="F450" s="135" t="s">
        <v>977</v>
      </c>
      <c r="G450" s="128" t="s">
        <v>1731</v>
      </c>
      <c r="H450" s="136" t="s">
        <v>1639</v>
      </c>
      <c r="I450" s="135">
        <v>1</v>
      </c>
      <c r="J450" s="136" t="s">
        <v>2566</v>
      </c>
      <c r="K450" s="128" t="s">
        <v>6</v>
      </c>
      <c r="L450" s="78" t="s">
        <v>1517</v>
      </c>
      <c r="M450" s="136" t="str">
        <f>VLOOKUP(L450,CódigosRetorno!$A$2:$B$2004,2,FALSE)</f>
        <v>El dato ingresado como indicador de cargo/descuento no corresponde al valor esperado.</v>
      </c>
      <c r="N450" s="135" t="s">
        <v>9</v>
      </c>
    </row>
    <row r="451" spans="1:14" ht="24" x14ac:dyDescent="0.3">
      <c r="A451" s="2"/>
      <c r="B451" s="936"/>
      <c r="C451" s="972"/>
      <c r="D451" s="956"/>
      <c r="E451" s="956"/>
      <c r="F451" s="936" t="s">
        <v>327</v>
      </c>
      <c r="G451" s="956" t="s">
        <v>1519</v>
      </c>
      <c r="H451" s="935" t="s">
        <v>1751</v>
      </c>
      <c r="I451" s="936">
        <v>1</v>
      </c>
      <c r="J451" s="136" t="s">
        <v>1643</v>
      </c>
      <c r="K451" s="142" t="s">
        <v>6</v>
      </c>
      <c r="L451" s="144" t="s">
        <v>1644</v>
      </c>
      <c r="M451" s="136" t="str">
        <f>VLOOKUP(L451,CódigosRetorno!$A$2:$B$2004,2,FALSE)</f>
        <v>El XML no contiene el tag o no existe informacion de codigo de motivo de cargo/descuento global.</v>
      </c>
      <c r="N451" s="135" t="s">
        <v>9</v>
      </c>
    </row>
    <row r="452" spans="1:14" ht="24" x14ac:dyDescent="0.3">
      <c r="A452" s="2"/>
      <c r="B452" s="936"/>
      <c r="C452" s="972"/>
      <c r="D452" s="956"/>
      <c r="E452" s="956"/>
      <c r="F452" s="936"/>
      <c r="G452" s="956"/>
      <c r="H452" s="935"/>
      <c r="I452" s="936"/>
      <c r="J452" s="136" t="s">
        <v>1522</v>
      </c>
      <c r="K452" s="142" t="s">
        <v>6</v>
      </c>
      <c r="L452" s="144" t="s">
        <v>1647</v>
      </c>
      <c r="M452" s="136" t="str">
        <f>VLOOKUP(L452,CódigosRetorno!$A$2:$B$2004,2,FALSE)</f>
        <v>El dato ingresado como codigo de motivo de cargo/descuento global no es valido (catalogo nro 53)</v>
      </c>
      <c r="N452" s="135" t="s">
        <v>1524</v>
      </c>
    </row>
    <row r="453" spans="1:14" ht="36" x14ac:dyDescent="0.3">
      <c r="A453" s="2"/>
      <c r="B453" s="936"/>
      <c r="C453" s="972"/>
      <c r="D453" s="956"/>
      <c r="E453" s="956"/>
      <c r="F453" s="936"/>
      <c r="G453" s="956"/>
      <c r="H453" s="935"/>
      <c r="I453" s="936"/>
      <c r="J453" s="136" t="s">
        <v>2567</v>
      </c>
      <c r="K453" s="142" t="s">
        <v>6</v>
      </c>
      <c r="L453" s="80" t="s">
        <v>1754</v>
      </c>
      <c r="M453" s="136" t="str">
        <f>VLOOKUP(L453,CódigosRetorno!$A$2:$B$2004,2,FALSE)</f>
        <v>Si operación es sujeta a percepción y la forma de pago es Contado, debe ingresar cargo para Percepción</v>
      </c>
      <c r="N453" s="135" t="s">
        <v>9</v>
      </c>
    </row>
    <row r="454" spans="1:14" ht="36" x14ac:dyDescent="0.3">
      <c r="A454" s="2"/>
      <c r="B454" s="936"/>
      <c r="C454" s="972"/>
      <c r="D454" s="956"/>
      <c r="E454" s="956"/>
      <c r="F454" s="936"/>
      <c r="G454" s="956"/>
      <c r="H454" s="935"/>
      <c r="I454" s="936"/>
      <c r="J454" s="136" t="s">
        <v>1755</v>
      </c>
      <c r="K454" s="142" t="s">
        <v>6</v>
      </c>
      <c r="L454" s="144" t="s">
        <v>1756</v>
      </c>
      <c r="M454" s="136" t="str">
        <f>VLOOKUP(L454,CódigosRetorno!$A$2:$B$2004,2,FALSE)</f>
        <v>Solo debe consignar informacion de percepciones si el tipo de operación es 2001-Operación sujeta a Percepcion</v>
      </c>
      <c r="N454" s="135" t="s">
        <v>9</v>
      </c>
    </row>
    <row r="455" spans="1:14" ht="24" x14ac:dyDescent="0.3">
      <c r="A455" s="2"/>
      <c r="B455" s="936"/>
      <c r="C455" s="972"/>
      <c r="D455" s="956"/>
      <c r="E455" s="956"/>
      <c r="F455" s="936"/>
      <c r="G455" s="135" t="s">
        <v>1056</v>
      </c>
      <c r="H455" s="136" t="s">
        <v>1076</v>
      </c>
      <c r="I455" s="135" t="s">
        <v>2425</v>
      </c>
      <c r="J455" s="136" t="s">
        <v>1058</v>
      </c>
      <c r="K455" s="142" t="s">
        <v>205</v>
      </c>
      <c r="L455" s="144" t="s">
        <v>1077</v>
      </c>
      <c r="M455" s="136" t="str">
        <f>VLOOKUP(L455,CódigosRetorno!$A$2:$B$2004,2,FALSE)</f>
        <v>El dato ingresado como atributo @listAgencyName es incorrecto.</v>
      </c>
      <c r="N455" s="145" t="s">
        <v>9</v>
      </c>
    </row>
    <row r="456" spans="1:14" ht="24" x14ac:dyDescent="0.3">
      <c r="A456" s="2"/>
      <c r="B456" s="936"/>
      <c r="C456" s="972"/>
      <c r="D456" s="956"/>
      <c r="E456" s="956"/>
      <c r="F456" s="936"/>
      <c r="G456" s="135" t="s">
        <v>1527</v>
      </c>
      <c r="H456" s="136" t="s">
        <v>1079</v>
      </c>
      <c r="I456" s="135" t="s">
        <v>2425</v>
      </c>
      <c r="J456" s="136" t="s">
        <v>1528</v>
      </c>
      <c r="K456" s="128" t="s">
        <v>205</v>
      </c>
      <c r="L456" s="142" t="s">
        <v>1081</v>
      </c>
      <c r="M456" s="136" t="str">
        <f>VLOOKUP(L456,CódigosRetorno!$A$2:$B$2004,2,FALSE)</f>
        <v>El dato ingresado como atributo @listName es incorrecto.</v>
      </c>
      <c r="N456" s="145" t="s">
        <v>9</v>
      </c>
    </row>
    <row r="457" spans="1:14" ht="36" x14ac:dyDescent="0.3">
      <c r="A457" s="2"/>
      <c r="B457" s="936"/>
      <c r="C457" s="972"/>
      <c r="D457" s="956"/>
      <c r="E457" s="956"/>
      <c r="F457" s="936"/>
      <c r="G457" s="135" t="s">
        <v>1529</v>
      </c>
      <c r="H457" s="136" t="s">
        <v>1083</v>
      </c>
      <c r="I457" s="135" t="s">
        <v>2425</v>
      </c>
      <c r="J457" s="136" t="s">
        <v>1530</v>
      </c>
      <c r="K457" s="142" t="s">
        <v>205</v>
      </c>
      <c r="L457" s="144" t="s">
        <v>1085</v>
      </c>
      <c r="M457" s="136" t="str">
        <f>VLOOKUP(L457,CódigosRetorno!$A$2:$B$2004,2,FALSE)</f>
        <v>El dato ingresado como atributo @listURI es incorrecto.</v>
      </c>
      <c r="N457" s="145" t="s">
        <v>9</v>
      </c>
    </row>
    <row r="458" spans="1:14" ht="36" x14ac:dyDescent="0.3">
      <c r="A458" s="2"/>
      <c r="B458" s="936"/>
      <c r="C458" s="972"/>
      <c r="D458" s="956"/>
      <c r="E458" s="956"/>
      <c r="F458" s="135" t="s">
        <v>1417</v>
      </c>
      <c r="G458" s="128" t="s">
        <v>1418</v>
      </c>
      <c r="H458" s="136" t="s">
        <v>2568</v>
      </c>
      <c r="I458" s="135" t="s">
        <v>2425</v>
      </c>
      <c r="J458" s="136" t="s">
        <v>1760</v>
      </c>
      <c r="K458" s="142" t="s">
        <v>6</v>
      </c>
      <c r="L458" s="144" t="s">
        <v>1649</v>
      </c>
      <c r="M458" s="136" t="str">
        <f>VLOOKUP(L458,CódigosRetorno!$A$2:$B$2004,2,FALSE)</f>
        <v>El dato ingresado en factor de cargo o descuento global no cumple con el formato establecido.</v>
      </c>
      <c r="N458" s="145" t="s">
        <v>9</v>
      </c>
    </row>
    <row r="459" spans="1:14" ht="24" x14ac:dyDescent="0.3">
      <c r="A459" s="2"/>
      <c r="B459" s="936"/>
      <c r="C459" s="972"/>
      <c r="D459" s="956"/>
      <c r="E459" s="956"/>
      <c r="F459" s="936" t="s">
        <v>297</v>
      </c>
      <c r="G459" s="956" t="s">
        <v>298</v>
      </c>
      <c r="H459" s="935" t="s">
        <v>1761</v>
      </c>
      <c r="I459" s="936">
        <v>1</v>
      </c>
      <c r="J459" s="136" t="s">
        <v>1762</v>
      </c>
      <c r="K459" s="142" t="s">
        <v>6</v>
      </c>
      <c r="L459" s="144" t="s">
        <v>1651</v>
      </c>
      <c r="M459" s="136" t="str">
        <f>VLOOKUP(L459,CódigosRetorno!$A$2:$B$2004,2,FALSE)</f>
        <v xml:space="preserve">El dato ingresado en cac:AllowanceCharge/cbc:Amount no cumple con el formato establecido. </v>
      </c>
      <c r="N459" s="145" t="s">
        <v>9</v>
      </c>
    </row>
    <row r="460" spans="1:14" ht="48" x14ac:dyDescent="0.3">
      <c r="A460" s="2"/>
      <c r="B460" s="936"/>
      <c r="C460" s="972"/>
      <c r="D460" s="956"/>
      <c r="E460" s="956"/>
      <c r="F460" s="936"/>
      <c r="G460" s="956"/>
      <c r="H460" s="935"/>
      <c r="I460" s="936"/>
      <c r="J460" s="138" t="s">
        <v>2569</v>
      </c>
      <c r="K460" s="142" t="s">
        <v>6</v>
      </c>
      <c r="L460" s="144" t="s">
        <v>1764</v>
      </c>
      <c r="M460" s="136" t="str">
        <f>VLOOKUP(L460,CódigosRetorno!$A$2:$B$2004,2,FALSE)</f>
        <v>El Monto de percepcion no tiene el valor correcto según el tipo de percepcion.</v>
      </c>
      <c r="N460" s="135" t="s">
        <v>907</v>
      </c>
    </row>
    <row r="461" spans="1:14" ht="36" x14ac:dyDescent="0.3">
      <c r="A461" s="2"/>
      <c r="B461" s="936"/>
      <c r="C461" s="972"/>
      <c r="D461" s="956"/>
      <c r="E461" s="956"/>
      <c r="F461" s="135" t="s">
        <v>143</v>
      </c>
      <c r="G461" s="128" t="s">
        <v>305</v>
      </c>
      <c r="H461" s="92" t="s">
        <v>1364</v>
      </c>
      <c r="I461" s="135">
        <v>1</v>
      </c>
      <c r="J461" s="136" t="s">
        <v>1765</v>
      </c>
      <c r="K461" s="142" t="s">
        <v>6</v>
      </c>
      <c r="L461" s="144" t="s">
        <v>1766</v>
      </c>
      <c r="M461" s="136" t="str">
        <f>VLOOKUP(L461,CódigosRetorno!$A$2:$B$2004,2,FALSE)</f>
        <v>El dato ingresado en moneda del monto de cargo/descuento para percepcion debe ser PEN</v>
      </c>
      <c r="N461" s="135" t="s">
        <v>9</v>
      </c>
    </row>
    <row r="462" spans="1:14" ht="24" x14ac:dyDescent="0.3">
      <c r="A462" s="2"/>
      <c r="B462" s="936"/>
      <c r="C462" s="972"/>
      <c r="D462" s="956"/>
      <c r="E462" s="956"/>
      <c r="F462" s="936" t="s">
        <v>297</v>
      </c>
      <c r="G462" s="956" t="s">
        <v>298</v>
      </c>
      <c r="H462" s="935" t="s">
        <v>1767</v>
      </c>
      <c r="I462" s="936" t="s">
        <v>2425</v>
      </c>
      <c r="J462" s="136" t="s">
        <v>1768</v>
      </c>
      <c r="K462" s="128" t="s">
        <v>6</v>
      </c>
      <c r="L462" s="144" t="s">
        <v>1656</v>
      </c>
      <c r="M462" s="136" t="str">
        <f>VLOOKUP(L462,CódigosRetorno!$A$2:$B$2004,2,FALSE)</f>
        <v>El dato ingresado en base monto por cargo/descuento globales no cumple con el formato establecido</v>
      </c>
      <c r="N462" s="145" t="s">
        <v>9</v>
      </c>
    </row>
    <row r="463" spans="1:14" ht="36" x14ac:dyDescent="0.3">
      <c r="A463" s="2"/>
      <c r="B463" s="936"/>
      <c r="C463" s="972"/>
      <c r="D463" s="956"/>
      <c r="E463" s="956"/>
      <c r="F463" s="936"/>
      <c r="G463" s="956"/>
      <c r="H463" s="935"/>
      <c r="I463" s="936"/>
      <c r="J463" s="138" t="s">
        <v>1769</v>
      </c>
      <c r="K463" s="142" t="s">
        <v>6</v>
      </c>
      <c r="L463" s="144" t="s">
        <v>1770</v>
      </c>
      <c r="M463" s="136" t="str">
        <f>VLOOKUP(L463,CódigosRetorno!$A$2:$B$2004,2,FALSE)</f>
        <v>El Monto de percepcion no puede ser mayor al importe total del comprobante.</v>
      </c>
      <c r="N463" s="145" t="s">
        <v>9</v>
      </c>
    </row>
    <row r="464" spans="1:14" ht="24" x14ac:dyDescent="0.3">
      <c r="A464" s="2"/>
      <c r="B464" s="936"/>
      <c r="C464" s="972"/>
      <c r="D464" s="956"/>
      <c r="E464" s="956"/>
      <c r="F464" s="936"/>
      <c r="G464" s="956"/>
      <c r="H464" s="935"/>
      <c r="I464" s="936"/>
      <c r="J464" s="136" t="s">
        <v>1771</v>
      </c>
      <c r="K464" s="142" t="s">
        <v>6</v>
      </c>
      <c r="L464" s="144" t="s">
        <v>1772</v>
      </c>
      <c r="M464" s="136" t="str">
        <f>VLOOKUP(L464,CódigosRetorno!$A$2:$B$2004,2,FALSE)</f>
        <v>Para cargo Percepción, debe ingresar monto base y debe ser mayor a 0.00</v>
      </c>
      <c r="N464" s="145" t="s">
        <v>9</v>
      </c>
    </row>
    <row r="465" spans="1:14" ht="36" x14ac:dyDescent="0.3">
      <c r="A465" s="2"/>
      <c r="B465" s="936"/>
      <c r="C465" s="972"/>
      <c r="D465" s="956"/>
      <c r="E465" s="956"/>
      <c r="F465" s="134" t="s">
        <v>143</v>
      </c>
      <c r="G465" s="128" t="s">
        <v>305</v>
      </c>
      <c r="H465" s="92" t="s">
        <v>1364</v>
      </c>
      <c r="I465" s="131"/>
      <c r="J465" s="136" t="s">
        <v>1765</v>
      </c>
      <c r="K465" s="142" t="s">
        <v>6</v>
      </c>
      <c r="L465" s="144" t="s">
        <v>1773</v>
      </c>
      <c r="M465" s="136" t="str">
        <f>VLOOKUP(L465,CódigosRetorno!$A$2:$B$2004,2,FALSE)</f>
        <v>El dato ingresado en moneda debe ser PEN</v>
      </c>
      <c r="N465" s="145" t="s">
        <v>9</v>
      </c>
    </row>
    <row r="466" spans="1:14" ht="37.5" customHeight="1" x14ac:dyDescent="0.3">
      <c r="A466" s="2"/>
      <c r="B466" s="937">
        <f>B450+1</f>
        <v>63</v>
      </c>
      <c r="C466" s="939" t="s">
        <v>1774</v>
      </c>
      <c r="D466" s="953" t="s">
        <v>62</v>
      </c>
      <c r="E466" s="953" t="s">
        <v>181</v>
      </c>
      <c r="F466" s="953" t="s">
        <v>176</v>
      </c>
      <c r="G466" s="953" t="s">
        <v>1775</v>
      </c>
      <c r="H466" s="939" t="s">
        <v>1776</v>
      </c>
      <c r="I466" s="135"/>
      <c r="J466" s="136" t="s">
        <v>2570</v>
      </c>
      <c r="K466" s="142" t="s">
        <v>6</v>
      </c>
      <c r="L466" s="144" t="s">
        <v>1778</v>
      </c>
      <c r="M466" s="136" t="str">
        <f>VLOOKUP(L466,CódigosRetorno!$A$2:$B$2004,2,FALSE)</f>
        <v>Si forma de pago es Contado debe consignar un Payment Terms con indicador Percepcion</v>
      </c>
      <c r="N466" s="135" t="s">
        <v>9</v>
      </c>
    </row>
    <row r="467" spans="1:14" ht="24" x14ac:dyDescent="0.3">
      <c r="A467" s="2"/>
      <c r="B467" s="948"/>
      <c r="C467" s="949"/>
      <c r="D467" s="954"/>
      <c r="E467" s="954"/>
      <c r="F467" s="955"/>
      <c r="G467" s="955"/>
      <c r="H467" s="940"/>
      <c r="I467" s="135"/>
      <c r="J467" s="136" t="s">
        <v>2571</v>
      </c>
      <c r="K467" s="142" t="s">
        <v>6</v>
      </c>
      <c r="L467" s="144" t="s">
        <v>1756</v>
      </c>
      <c r="M467" s="136" t="str">
        <f>VLOOKUP(L467,CódigosRetorno!$A$2:$B$2004,2,FALSE)</f>
        <v>Solo debe consignar informacion de percepciones si el tipo de operación es 2001-Operación sujeta a Percepcion</v>
      </c>
      <c r="N467" s="135" t="s">
        <v>9</v>
      </c>
    </row>
    <row r="468" spans="1:14" ht="15" customHeight="1" x14ac:dyDescent="0.3">
      <c r="A468" s="2"/>
      <c r="B468" s="948"/>
      <c r="C468" s="949"/>
      <c r="D468" s="954"/>
      <c r="E468" s="954"/>
      <c r="F468" s="953" t="s">
        <v>297</v>
      </c>
      <c r="G468" s="953" t="s">
        <v>298</v>
      </c>
      <c r="H468" s="939" t="s">
        <v>1781</v>
      </c>
      <c r="I468" s="135"/>
      <c r="J468" s="136" t="s">
        <v>1782</v>
      </c>
      <c r="K468" s="142" t="s">
        <v>6</v>
      </c>
      <c r="L468" s="144" t="s">
        <v>1783</v>
      </c>
      <c r="M468" s="136" t="str">
        <f>VLOOKUP(L468,CódigosRetorno!$A$2:$B$2004,2,FALSE)</f>
        <v>Debe consignar el Monto total incluido la percepcion</v>
      </c>
      <c r="N468" s="135" t="s">
        <v>9</v>
      </c>
    </row>
    <row r="469" spans="1:14" ht="24" x14ac:dyDescent="0.3">
      <c r="A469" s="2"/>
      <c r="B469" s="948"/>
      <c r="C469" s="949"/>
      <c r="D469" s="954"/>
      <c r="E469" s="954"/>
      <c r="F469" s="955"/>
      <c r="G469" s="955"/>
      <c r="H469" s="940"/>
      <c r="I469" s="135"/>
      <c r="J469" s="136" t="s">
        <v>1762</v>
      </c>
      <c r="K469" s="142" t="s">
        <v>6</v>
      </c>
      <c r="L469" s="144" t="s">
        <v>1784</v>
      </c>
      <c r="M469" s="136" t="str">
        <f>VLOOKUP(L469,CódigosRetorno!$A$2:$B$2004,2,FALSE)</f>
        <v>El Monto total incluido la percepción no cumple con el formato establecido</v>
      </c>
      <c r="N469" s="135" t="s">
        <v>9</v>
      </c>
    </row>
    <row r="470" spans="1:14" ht="36" x14ac:dyDescent="0.3">
      <c r="A470" s="2"/>
      <c r="B470" s="938"/>
      <c r="C470" s="940"/>
      <c r="D470" s="955"/>
      <c r="E470" s="955"/>
      <c r="F470" s="128" t="s">
        <v>143</v>
      </c>
      <c r="G470" s="128" t="s">
        <v>305</v>
      </c>
      <c r="H470" s="92" t="s">
        <v>1364</v>
      </c>
      <c r="I470" s="135"/>
      <c r="J470" s="136" t="s">
        <v>1785</v>
      </c>
      <c r="K470" s="142" t="s">
        <v>6</v>
      </c>
      <c r="L470" s="144" t="s">
        <v>1773</v>
      </c>
      <c r="M470" s="136" t="str">
        <f>VLOOKUP(L470,CódigosRetorno!$A$2:$B$2004,2,FALSE)</f>
        <v>El dato ingresado en moneda debe ser PEN</v>
      </c>
      <c r="N470" s="135" t="s">
        <v>1091</v>
      </c>
    </row>
    <row r="471" spans="1:14" x14ac:dyDescent="0.3">
      <c r="A471" s="2"/>
      <c r="B471" s="516" t="s">
        <v>2572</v>
      </c>
      <c r="C471" s="505"/>
      <c r="D471" s="511"/>
      <c r="E471" s="511" t="s">
        <v>9</v>
      </c>
      <c r="F471" s="518" t="s">
        <v>9</v>
      </c>
      <c r="G471" s="518" t="s">
        <v>9</v>
      </c>
      <c r="H471" s="519" t="s">
        <v>9</v>
      </c>
      <c r="I471" s="518"/>
      <c r="J471" s="505" t="s">
        <v>9</v>
      </c>
      <c r="K471" s="507" t="s">
        <v>9</v>
      </c>
      <c r="L471" s="514" t="s">
        <v>9</v>
      </c>
      <c r="M471" s="505" t="str">
        <f>VLOOKUP(L471,CódigosRetorno!$A$2:$B$2004,2,FALSE)</f>
        <v>-</v>
      </c>
      <c r="N471" s="504" t="s">
        <v>9</v>
      </c>
    </row>
    <row r="472" spans="1:14" ht="24" x14ac:dyDescent="0.3">
      <c r="A472" s="2"/>
      <c r="B472" s="953">
        <f>B466+1</f>
        <v>64</v>
      </c>
      <c r="C472" s="972" t="s">
        <v>1787</v>
      </c>
      <c r="D472" s="956" t="s">
        <v>62</v>
      </c>
      <c r="E472" s="956" t="s">
        <v>181</v>
      </c>
      <c r="F472" s="936" t="s">
        <v>1788</v>
      </c>
      <c r="G472" s="956" t="s">
        <v>282</v>
      </c>
      <c r="H472" s="935" t="s">
        <v>1789</v>
      </c>
      <c r="I472" s="936">
        <v>1</v>
      </c>
      <c r="J472" s="136" t="s">
        <v>1790</v>
      </c>
      <c r="K472" s="142" t="s">
        <v>6</v>
      </c>
      <c r="L472" s="144" t="s">
        <v>1791</v>
      </c>
      <c r="M472" s="136" t="str">
        <f>VLOOKUP(L472,CódigosRetorno!$A$2:$B$2004,2,FALSE)</f>
        <v>Falta identificador del pago del Monto de anticipo para relacionarlo con el comprobante que se realizo el  anticipo</v>
      </c>
      <c r="N472" s="145" t="s">
        <v>9</v>
      </c>
    </row>
    <row r="473" spans="1:14" ht="24" x14ac:dyDescent="0.3">
      <c r="A473" s="2"/>
      <c r="B473" s="954"/>
      <c r="C473" s="972"/>
      <c r="D473" s="956"/>
      <c r="E473" s="956"/>
      <c r="F473" s="936"/>
      <c r="G473" s="956"/>
      <c r="H473" s="935"/>
      <c r="I473" s="936"/>
      <c r="J473" s="136" t="s">
        <v>2573</v>
      </c>
      <c r="K473" s="142" t="s">
        <v>6</v>
      </c>
      <c r="L473" s="144" t="s">
        <v>1793</v>
      </c>
      <c r="M473" s="136" t="str">
        <f>VLOOKUP(L473,CódigosRetorno!$A$2:$B$2004,2,FALSE)</f>
        <v>El comprobante contiene un identificador de pago repetido en los montos anticipados</v>
      </c>
      <c r="N473" s="145" t="s">
        <v>9</v>
      </c>
    </row>
    <row r="474" spans="1:14" ht="36" x14ac:dyDescent="0.3">
      <c r="A474" s="2"/>
      <c r="B474" s="954"/>
      <c r="C474" s="972"/>
      <c r="D474" s="956"/>
      <c r="E474" s="956"/>
      <c r="F474" s="936"/>
      <c r="G474" s="956"/>
      <c r="H474" s="935"/>
      <c r="I474" s="936"/>
      <c r="J474" s="136" t="s">
        <v>1794</v>
      </c>
      <c r="K474" s="142" t="s">
        <v>6</v>
      </c>
      <c r="L474" s="144" t="s">
        <v>1795</v>
      </c>
      <c r="M474" s="136" t="str">
        <f>VLOOKUP(L474,CódigosRetorno!$A$2:$B$2004,2,FALSE)</f>
        <v>El comprobante contiene un pago anticipado pero no se ha consignado el documento que se realizo el anticipo</v>
      </c>
      <c r="N474" s="145" t="s">
        <v>9</v>
      </c>
    </row>
    <row r="475" spans="1:14" ht="24" x14ac:dyDescent="0.3">
      <c r="A475" s="2"/>
      <c r="B475" s="954"/>
      <c r="C475" s="972"/>
      <c r="D475" s="956"/>
      <c r="E475" s="956"/>
      <c r="F475" s="936"/>
      <c r="G475" s="128" t="s">
        <v>1796</v>
      </c>
      <c r="H475" s="92" t="s">
        <v>1124</v>
      </c>
      <c r="I475" s="135" t="s">
        <v>2425</v>
      </c>
      <c r="J475" s="136" t="s">
        <v>1797</v>
      </c>
      <c r="K475" s="128" t="s">
        <v>205</v>
      </c>
      <c r="L475" s="142" t="s">
        <v>1126</v>
      </c>
      <c r="M475" s="136" t="str">
        <f>VLOOKUP(L475,CódigosRetorno!$A$2:$B$2004,2,FALSE)</f>
        <v>El dato ingresado como atributo @schemeName es incorrecto.</v>
      </c>
      <c r="N475" s="145" t="s">
        <v>9</v>
      </c>
    </row>
    <row r="476" spans="1:14" ht="24" x14ac:dyDescent="0.3">
      <c r="A476" s="2"/>
      <c r="B476" s="954"/>
      <c r="C476" s="972"/>
      <c r="D476" s="956"/>
      <c r="E476" s="956"/>
      <c r="F476" s="936"/>
      <c r="G476" s="128" t="s">
        <v>1056</v>
      </c>
      <c r="H476" s="92" t="s">
        <v>1057</v>
      </c>
      <c r="I476" s="135" t="s">
        <v>2425</v>
      </c>
      <c r="J476" s="136" t="s">
        <v>1058</v>
      </c>
      <c r="K476" s="128" t="s">
        <v>205</v>
      </c>
      <c r="L476" s="142" t="s">
        <v>1059</v>
      </c>
      <c r="M476" s="136" t="str">
        <f>VLOOKUP(L476,CódigosRetorno!$A$2:$B$2004,2,FALSE)</f>
        <v>El dato ingresado como atributo @schemeAgencyName es incorrecto.</v>
      </c>
      <c r="N476" s="145" t="s">
        <v>9</v>
      </c>
    </row>
    <row r="477" spans="1:14" ht="24" x14ac:dyDescent="0.3">
      <c r="A477" s="2"/>
      <c r="B477" s="954"/>
      <c r="C477" s="972"/>
      <c r="D477" s="956"/>
      <c r="E477" s="956"/>
      <c r="F477" s="937" t="s">
        <v>297</v>
      </c>
      <c r="G477" s="953" t="s">
        <v>298</v>
      </c>
      <c r="H477" s="939" t="s">
        <v>1798</v>
      </c>
      <c r="I477" s="937">
        <v>1</v>
      </c>
      <c r="J477" s="136" t="s">
        <v>1799</v>
      </c>
      <c r="K477" s="142" t="s">
        <v>6</v>
      </c>
      <c r="L477" s="144" t="s">
        <v>1800</v>
      </c>
      <c r="M477" s="136" t="str">
        <f>VLOOKUP(L477,CódigosRetorno!$A$2:$B$2004,2,FALSE)</f>
        <v>PaidAmount: monto anticipado por documento debe ser mayor a cero.</v>
      </c>
      <c r="N477" s="135" t="s">
        <v>9</v>
      </c>
    </row>
    <row r="478" spans="1:14" ht="24" x14ac:dyDescent="0.3">
      <c r="A478" s="2"/>
      <c r="B478" s="954"/>
      <c r="C478" s="972"/>
      <c r="D478" s="956"/>
      <c r="E478" s="956"/>
      <c r="F478" s="938"/>
      <c r="G478" s="955"/>
      <c r="H478" s="940"/>
      <c r="I478" s="938"/>
      <c r="J478" s="136" t="s">
        <v>1801</v>
      </c>
      <c r="K478" s="142" t="s">
        <v>6</v>
      </c>
      <c r="L478" s="144" t="s">
        <v>1802</v>
      </c>
      <c r="M478" s="136" t="str">
        <f>VLOOKUP(L478,CódigosRetorno!$A$2:$B$2004,2,FALSE)</f>
        <v>Si consigna montos de anticipo debe informar el Total de Anticipos</v>
      </c>
      <c r="N478" s="135" t="s">
        <v>9</v>
      </c>
    </row>
    <row r="479" spans="1:14" ht="24" x14ac:dyDescent="0.3">
      <c r="A479" s="2"/>
      <c r="B479" s="954"/>
      <c r="C479" s="972"/>
      <c r="D479" s="956"/>
      <c r="E479" s="956"/>
      <c r="F479" s="135" t="s">
        <v>143</v>
      </c>
      <c r="G479" s="128" t="s">
        <v>305</v>
      </c>
      <c r="H479" s="92" t="s">
        <v>1364</v>
      </c>
      <c r="I479" s="135" t="s">
        <v>2425</v>
      </c>
      <c r="J479" s="138" t="s">
        <v>1387</v>
      </c>
      <c r="K479" s="142" t="s">
        <v>6</v>
      </c>
      <c r="L479" s="144" t="s">
        <v>947</v>
      </c>
      <c r="M479" s="136" t="str">
        <f>VLOOKUP(L479,CódigosRetorno!$A$2:$B$2004,2,FALSE)</f>
        <v>La moneda debe ser la misma en todo el documento. Salvo las percepciones que sólo son en moneda nacional</v>
      </c>
      <c r="N479" s="135" t="s">
        <v>1091</v>
      </c>
    </row>
    <row r="480" spans="1:14" ht="24" x14ac:dyDescent="0.3">
      <c r="A480" s="2"/>
      <c r="B480" s="954"/>
      <c r="C480" s="972"/>
      <c r="D480" s="956"/>
      <c r="E480" s="956"/>
      <c r="F480" s="135" t="s">
        <v>176</v>
      </c>
      <c r="G480" s="135" t="s">
        <v>177</v>
      </c>
      <c r="H480" s="136" t="s">
        <v>1803</v>
      </c>
      <c r="I480" s="135" t="s">
        <v>2425</v>
      </c>
      <c r="J480" s="136" t="s">
        <v>183</v>
      </c>
      <c r="K480" s="128" t="s">
        <v>9</v>
      </c>
      <c r="L480" s="142" t="s">
        <v>9</v>
      </c>
      <c r="M480" s="136" t="str">
        <f>VLOOKUP(L480,CódigosRetorno!$A$2:$B$2004,2,FALSE)</f>
        <v>-</v>
      </c>
      <c r="N480" s="135" t="s">
        <v>9</v>
      </c>
    </row>
    <row r="481" spans="1:14" ht="36" x14ac:dyDescent="0.3">
      <c r="A481" s="2"/>
      <c r="B481" s="954"/>
      <c r="C481" s="972"/>
      <c r="D481" s="956"/>
      <c r="E481" s="956"/>
      <c r="F481" s="936" t="s">
        <v>1788</v>
      </c>
      <c r="G481" s="956" t="s">
        <v>282</v>
      </c>
      <c r="H481" s="972" t="s">
        <v>1804</v>
      </c>
      <c r="I481" s="936">
        <v>1</v>
      </c>
      <c r="J481" s="136" t="s">
        <v>2574</v>
      </c>
      <c r="K481" s="142" t="s">
        <v>6</v>
      </c>
      <c r="L481" s="144" t="s">
        <v>1806</v>
      </c>
      <c r="M481" s="136" t="str">
        <f>VLOOKUP(L481,CódigosRetorno!$A$2:$B$2004,2,FALSE)</f>
        <v>No existe información del Monto Anticipado para el comprobante que se realizo el anticipo</v>
      </c>
      <c r="N481" s="145" t="s">
        <v>9</v>
      </c>
    </row>
    <row r="482" spans="1:14" ht="36" x14ac:dyDescent="0.3">
      <c r="A482" s="2"/>
      <c r="B482" s="954"/>
      <c r="C482" s="972"/>
      <c r="D482" s="956"/>
      <c r="E482" s="956"/>
      <c r="F482" s="936"/>
      <c r="G482" s="956"/>
      <c r="H482" s="972"/>
      <c r="I482" s="936"/>
      <c r="J482" s="136" t="s">
        <v>1807</v>
      </c>
      <c r="K482" s="142" t="s">
        <v>6</v>
      </c>
      <c r="L482" s="144" t="s">
        <v>1808</v>
      </c>
      <c r="M482" s="136" t="str">
        <f>VLOOKUP(L482,CódigosRetorno!$A$2:$B$2004,2,FALSE)</f>
        <v>El comprobante contiene un identificador de pago repetido en los comprobantes que se realizo el anticipo</v>
      </c>
      <c r="N482" s="145" t="s">
        <v>9</v>
      </c>
    </row>
    <row r="483" spans="1:14" ht="24" x14ac:dyDescent="0.3">
      <c r="A483" s="2"/>
      <c r="B483" s="954"/>
      <c r="C483" s="972"/>
      <c r="D483" s="956"/>
      <c r="E483" s="956"/>
      <c r="F483" s="936"/>
      <c r="G483" s="956"/>
      <c r="H483" s="972"/>
      <c r="I483" s="936"/>
      <c r="J483" s="136" t="s">
        <v>1809</v>
      </c>
      <c r="K483" s="142" t="s">
        <v>6</v>
      </c>
      <c r="L483" s="144" t="s">
        <v>1810</v>
      </c>
      <c r="M483" s="136" t="str">
        <f>VLOOKUP(L483,CódigosRetorno!$A$2:$B$2004,2,FALSE)</f>
        <v>Falta identificador del pago del comprobante para relacionarlo con el monto de  anticipo</v>
      </c>
      <c r="N483" s="145" t="s">
        <v>9</v>
      </c>
    </row>
    <row r="484" spans="1:14" ht="24" x14ac:dyDescent="0.3">
      <c r="A484" s="2"/>
      <c r="B484" s="954"/>
      <c r="C484" s="972"/>
      <c r="D484" s="956"/>
      <c r="E484" s="956"/>
      <c r="F484" s="936"/>
      <c r="G484" s="128" t="s">
        <v>1796</v>
      </c>
      <c r="H484" s="92" t="s">
        <v>1079</v>
      </c>
      <c r="I484" s="135" t="s">
        <v>2425</v>
      </c>
      <c r="J484" s="136" t="s">
        <v>1797</v>
      </c>
      <c r="K484" s="128" t="s">
        <v>205</v>
      </c>
      <c r="L484" s="142" t="s">
        <v>1081</v>
      </c>
      <c r="M484" s="136" t="str">
        <f>VLOOKUP(L484,CódigosRetorno!$A$2:$B$2004,2,FALSE)</f>
        <v>El dato ingresado como atributo @listName es incorrecto.</v>
      </c>
      <c r="N484" s="145" t="s">
        <v>9</v>
      </c>
    </row>
    <row r="485" spans="1:14" ht="24" x14ac:dyDescent="0.3">
      <c r="A485" s="2"/>
      <c r="B485" s="954"/>
      <c r="C485" s="972"/>
      <c r="D485" s="956"/>
      <c r="E485" s="956"/>
      <c r="F485" s="936"/>
      <c r="G485" s="128" t="s">
        <v>1056</v>
      </c>
      <c r="H485" s="92" t="s">
        <v>1076</v>
      </c>
      <c r="I485" s="135" t="s">
        <v>2425</v>
      </c>
      <c r="J485" s="136" t="s">
        <v>1058</v>
      </c>
      <c r="K485" s="142" t="s">
        <v>205</v>
      </c>
      <c r="L485" s="144" t="s">
        <v>1077</v>
      </c>
      <c r="M485" s="136" t="str">
        <f>VLOOKUP(L485,CódigosRetorno!$A$2:$B$2004,2,FALSE)</f>
        <v>El dato ingresado como atributo @listAgencyName es incorrecto.</v>
      </c>
      <c r="N485" s="145" t="s">
        <v>9</v>
      </c>
    </row>
    <row r="486" spans="1:14" ht="72" x14ac:dyDescent="0.3">
      <c r="A486" s="2"/>
      <c r="B486" s="954"/>
      <c r="C486" s="972"/>
      <c r="D486" s="956"/>
      <c r="E486" s="956"/>
      <c r="F486" s="936" t="s">
        <v>161</v>
      </c>
      <c r="G486" s="956" t="s">
        <v>162</v>
      </c>
      <c r="H486" s="972" t="s">
        <v>1811</v>
      </c>
      <c r="I486" s="936">
        <v>1</v>
      </c>
      <c r="J486" s="138" t="s">
        <v>2575</v>
      </c>
      <c r="K486" s="142" t="s">
        <v>6</v>
      </c>
      <c r="L486" s="144" t="s">
        <v>1813</v>
      </c>
      <c r="M486" s="136" t="str">
        <f>VLOOKUP(L486,CódigosRetorno!$A$2:$B$2004,2,FALSE)</f>
        <v>El dato ingresado debe indicar SERIE-CORRELATIVO del documento que se realizo el anticipo.</v>
      </c>
      <c r="N486" s="145" t="s">
        <v>9</v>
      </c>
    </row>
    <row r="487" spans="1:14" ht="72" x14ac:dyDescent="0.3">
      <c r="A487" s="2"/>
      <c r="B487" s="954"/>
      <c r="C487" s="972"/>
      <c r="D487" s="956"/>
      <c r="E487" s="956"/>
      <c r="F487" s="936"/>
      <c r="G487" s="956"/>
      <c r="H487" s="972"/>
      <c r="I487" s="936"/>
      <c r="J487" s="138" t="s">
        <v>2576</v>
      </c>
      <c r="K487" s="142" t="s">
        <v>6</v>
      </c>
      <c r="L487" s="144" t="s">
        <v>1813</v>
      </c>
      <c r="M487" s="136" t="str">
        <f>VLOOKUP(L487,CódigosRetorno!$A$2:$B$2004,2,FALSE)</f>
        <v>El dato ingresado debe indicar SERIE-CORRELATIVO del documento que se realizo el anticipo.</v>
      </c>
      <c r="N487" s="145" t="s">
        <v>9</v>
      </c>
    </row>
    <row r="488" spans="1:14" ht="36" x14ac:dyDescent="0.3">
      <c r="A488" s="2"/>
      <c r="B488" s="954"/>
      <c r="C488" s="972"/>
      <c r="D488" s="956"/>
      <c r="E488" s="956"/>
      <c r="F488" s="129" t="s">
        <v>327</v>
      </c>
      <c r="G488" s="133" t="s">
        <v>1271</v>
      </c>
      <c r="H488" s="137" t="s">
        <v>1815</v>
      </c>
      <c r="I488" s="129">
        <v>1</v>
      </c>
      <c r="J488" s="136" t="s">
        <v>1816</v>
      </c>
      <c r="K488" s="142" t="s">
        <v>6</v>
      </c>
      <c r="L488" s="144" t="s">
        <v>1817</v>
      </c>
      <c r="M488" s="136" t="str">
        <f>VLOOKUP(L488,CódigosRetorno!$A$2:$B$2004,2,FALSE)</f>
        <v>Código de documento de referencia debe ser 02 o 03.</v>
      </c>
      <c r="N488" s="135" t="s">
        <v>9</v>
      </c>
    </row>
    <row r="489" spans="1:14" ht="24" x14ac:dyDescent="0.3">
      <c r="A489" s="2"/>
      <c r="B489" s="954"/>
      <c r="C489" s="972"/>
      <c r="D489" s="956"/>
      <c r="E489" s="956"/>
      <c r="F489" s="936"/>
      <c r="G489" s="135" t="s">
        <v>1276</v>
      </c>
      <c r="H489" s="92" t="s">
        <v>1079</v>
      </c>
      <c r="I489" s="135" t="s">
        <v>2425</v>
      </c>
      <c r="J489" s="136" t="s">
        <v>1818</v>
      </c>
      <c r="K489" s="128" t="s">
        <v>205</v>
      </c>
      <c r="L489" s="142" t="s">
        <v>1081</v>
      </c>
      <c r="M489" s="136" t="str">
        <f>VLOOKUP(L489,CódigosRetorno!$A$2:$B$2004,2,FALSE)</f>
        <v>El dato ingresado como atributo @listName es incorrecto.</v>
      </c>
      <c r="N489" s="145" t="s">
        <v>9</v>
      </c>
    </row>
    <row r="490" spans="1:14" ht="24" x14ac:dyDescent="0.3">
      <c r="A490" s="2"/>
      <c r="B490" s="954"/>
      <c r="C490" s="972"/>
      <c r="D490" s="956"/>
      <c r="E490" s="956"/>
      <c r="F490" s="936"/>
      <c r="G490" s="145" t="s">
        <v>1056</v>
      </c>
      <c r="H490" s="92" t="s">
        <v>1076</v>
      </c>
      <c r="I490" s="135" t="s">
        <v>2425</v>
      </c>
      <c r="J490" s="136" t="s">
        <v>1058</v>
      </c>
      <c r="K490" s="142" t="s">
        <v>205</v>
      </c>
      <c r="L490" s="144" t="s">
        <v>1077</v>
      </c>
      <c r="M490" s="136" t="str">
        <f>VLOOKUP(L490,CódigosRetorno!$A$2:$B$2004,2,FALSE)</f>
        <v>El dato ingresado como atributo @listAgencyName es incorrecto.</v>
      </c>
      <c r="N490" s="145" t="s">
        <v>9</v>
      </c>
    </row>
    <row r="491" spans="1:14" ht="36" x14ac:dyDescent="0.3">
      <c r="A491" s="2"/>
      <c r="B491" s="954"/>
      <c r="C491" s="972"/>
      <c r="D491" s="956"/>
      <c r="E491" s="956"/>
      <c r="F491" s="936"/>
      <c r="G491" s="145" t="s">
        <v>1277</v>
      </c>
      <c r="H491" s="92" t="s">
        <v>1083</v>
      </c>
      <c r="I491" s="135" t="s">
        <v>2425</v>
      </c>
      <c r="J491" s="136" t="s">
        <v>1278</v>
      </c>
      <c r="K491" s="142" t="s">
        <v>205</v>
      </c>
      <c r="L491" s="144" t="s">
        <v>1085</v>
      </c>
      <c r="M491" s="136" t="str">
        <f>VLOOKUP(L491,CódigosRetorno!$A$2:$B$2004,2,FALSE)</f>
        <v>El dato ingresado como atributo @listURI es incorrecto.</v>
      </c>
      <c r="N491" s="145" t="s">
        <v>9</v>
      </c>
    </row>
    <row r="492" spans="1:14" ht="24" x14ac:dyDescent="0.3">
      <c r="A492" s="2"/>
      <c r="B492" s="954"/>
      <c r="C492" s="972"/>
      <c r="D492" s="956"/>
      <c r="E492" s="956"/>
      <c r="F492" s="937" t="s">
        <v>1819</v>
      </c>
      <c r="G492" s="953" t="s">
        <v>186</v>
      </c>
      <c r="H492" s="939" t="s">
        <v>1820</v>
      </c>
      <c r="I492" s="937">
        <v>1</v>
      </c>
      <c r="J492" s="136" t="s">
        <v>1821</v>
      </c>
      <c r="K492" s="142" t="s">
        <v>6</v>
      </c>
      <c r="L492" s="144" t="s">
        <v>1822</v>
      </c>
      <c r="M492" s="136" t="str">
        <f>VLOOKUP(L492,CódigosRetorno!$A$2:$B$2004,2,FALSE)</f>
        <v>Debe consignar Numero de RUC del emisor del comprobante de anticipo</v>
      </c>
      <c r="N492" s="145" t="s">
        <v>9</v>
      </c>
    </row>
    <row r="493" spans="1:14" ht="24" x14ac:dyDescent="0.3">
      <c r="A493" s="2"/>
      <c r="B493" s="954"/>
      <c r="C493" s="972"/>
      <c r="D493" s="956"/>
      <c r="E493" s="956"/>
      <c r="F493" s="948"/>
      <c r="G493" s="954"/>
      <c r="H493" s="1016"/>
      <c r="I493" s="948"/>
      <c r="J493" s="136" t="s">
        <v>1823</v>
      </c>
      <c r="K493" s="142" t="s">
        <v>6</v>
      </c>
      <c r="L493" s="144" t="s">
        <v>1824</v>
      </c>
      <c r="M493" s="136" t="str">
        <f>VLOOKUP(L493,CódigosRetorno!$A$2:$B$2004,2,FALSE)</f>
        <v>RUC que emitio documento de anticipo no existe.</v>
      </c>
      <c r="N493" s="135" t="s">
        <v>255</v>
      </c>
    </row>
    <row r="494" spans="1:14" ht="72" x14ac:dyDescent="0.3">
      <c r="A494" s="2"/>
      <c r="B494" s="954"/>
      <c r="C494" s="972"/>
      <c r="D494" s="956"/>
      <c r="E494" s="956"/>
      <c r="F494" s="948"/>
      <c r="G494" s="954"/>
      <c r="H494" s="1016"/>
      <c r="I494" s="948"/>
      <c r="J494" s="136" t="s">
        <v>2577</v>
      </c>
      <c r="K494" s="128" t="s">
        <v>6</v>
      </c>
      <c r="L494" s="142" t="s">
        <v>1826</v>
      </c>
      <c r="M494" s="136" t="str">
        <f>VLOOKUP(L494,CódigosRetorno!$A$2:$B$2004,2,FALSE)</f>
        <v>El comprobante que se realizo el anticipo no existe</v>
      </c>
      <c r="N494" s="135" t="s">
        <v>848</v>
      </c>
    </row>
    <row r="495" spans="1:14" ht="72" x14ac:dyDescent="0.3">
      <c r="A495" s="2"/>
      <c r="B495" s="954"/>
      <c r="C495" s="972"/>
      <c r="D495" s="956"/>
      <c r="E495" s="956"/>
      <c r="F495" s="938"/>
      <c r="G495" s="955"/>
      <c r="H495" s="1017"/>
      <c r="I495" s="938"/>
      <c r="J495" s="136" t="s">
        <v>2578</v>
      </c>
      <c r="K495" s="128" t="s">
        <v>205</v>
      </c>
      <c r="L495" s="142" t="s">
        <v>9049</v>
      </c>
      <c r="M495" s="136" t="str">
        <f>VLOOKUP(MID(L495,1,4),CódigosRetorno!$A$2:$B$2004,2,FALSE)</f>
        <v>El comprobante que se realizo el anticipo no se encuentra autorizado</v>
      </c>
      <c r="N495" s="135" t="s">
        <v>174</v>
      </c>
    </row>
    <row r="496" spans="1:14" ht="36" x14ac:dyDescent="0.3">
      <c r="A496" s="2"/>
      <c r="B496" s="954"/>
      <c r="C496" s="972"/>
      <c r="D496" s="956"/>
      <c r="E496" s="956"/>
      <c r="F496" s="135" t="s">
        <v>1224</v>
      </c>
      <c r="G496" s="128" t="s">
        <v>195</v>
      </c>
      <c r="H496" s="136" t="s">
        <v>1829</v>
      </c>
      <c r="I496" s="135">
        <v>1</v>
      </c>
      <c r="J496" s="136" t="s">
        <v>1830</v>
      </c>
      <c r="K496" s="142" t="s">
        <v>6</v>
      </c>
      <c r="L496" s="144" t="s">
        <v>1831</v>
      </c>
      <c r="M496" s="136" t="str">
        <f>VLOOKUP(L496,CódigosRetorno!$A$2:$B$2004,2,FALSE)</f>
        <v>El tipo documento del emisor que realiza el anticipo debe ser 6 del catalogo de tipo de documento.</v>
      </c>
      <c r="N496" s="135" t="s">
        <v>1832</v>
      </c>
    </row>
    <row r="497" spans="1:14" ht="24" x14ac:dyDescent="0.3">
      <c r="A497" s="2"/>
      <c r="B497" s="954"/>
      <c r="C497" s="972"/>
      <c r="D497" s="956"/>
      <c r="E497" s="956"/>
      <c r="F497" s="936"/>
      <c r="G497" s="145" t="s">
        <v>1123</v>
      </c>
      <c r="H497" s="89" t="s">
        <v>1124</v>
      </c>
      <c r="I497" s="135" t="s">
        <v>2425</v>
      </c>
      <c r="J497" s="136" t="s">
        <v>1125</v>
      </c>
      <c r="K497" s="128" t="s">
        <v>205</v>
      </c>
      <c r="L497" s="142" t="s">
        <v>1126</v>
      </c>
      <c r="M497" s="136" t="str">
        <f>VLOOKUP(L497,CódigosRetorno!$A$2:$B$2004,2,FALSE)</f>
        <v>El dato ingresado como atributo @schemeName es incorrecto.</v>
      </c>
      <c r="N497" s="145" t="s">
        <v>9</v>
      </c>
    </row>
    <row r="498" spans="1:14" ht="24" x14ac:dyDescent="0.3">
      <c r="A498" s="2"/>
      <c r="B498" s="954"/>
      <c r="C498" s="972"/>
      <c r="D498" s="956"/>
      <c r="E498" s="956"/>
      <c r="F498" s="936"/>
      <c r="G498" s="145" t="s">
        <v>1056</v>
      </c>
      <c r="H498" s="89" t="s">
        <v>1057</v>
      </c>
      <c r="I498" s="135" t="s">
        <v>2425</v>
      </c>
      <c r="J498" s="136" t="s">
        <v>1058</v>
      </c>
      <c r="K498" s="128" t="s">
        <v>205</v>
      </c>
      <c r="L498" s="142" t="s">
        <v>1059</v>
      </c>
      <c r="M498" s="136" t="str">
        <f>VLOOKUP(L498,CódigosRetorno!$A$2:$B$2004,2,FALSE)</f>
        <v>El dato ingresado como atributo @schemeAgencyName es incorrecto.</v>
      </c>
      <c r="N498" s="145" t="s">
        <v>9</v>
      </c>
    </row>
    <row r="499" spans="1:14" ht="48" x14ac:dyDescent="0.3">
      <c r="A499" s="2"/>
      <c r="B499" s="955"/>
      <c r="C499" s="972"/>
      <c r="D499" s="956"/>
      <c r="E499" s="956"/>
      <c r="F499" s="936"/>
      <c r="G499" s="145" t="s">
        <v>1833</v>
      </c>
      <c r="H499" s="89" t="s">
        <v>1128</v>
      </c>
      <c r="I499" s="135" t="s">
        <v>2425</v>
      </c>
      <c r="J499" s="136" t="s">
        <v>1129</v>
      </c>
      <c r="K499" s="142" t="s">
        <v>205</v>
      </c>
      <c r="L499" s="144" t="s">
        <v>1130</v>
      </c>
      <c r="M499" s="136" t="str">
        <f>VLOOKUP(L499,CódigosRetorno!$A$2:$B$2004,2,FALSE)</f>
        <v>El dato ingresado como atributo @schemeURI es incorrecto.</v>
      </c>
      <c r="N499" s="145" t="s">
        <v>9</v>
      </c>
    </row>
    <row r="500" spans="1:14" ht="24" x14ac:dyDescent="0.3">
      <c r="A500" s="2"/>
      <c r="B500" s="953">
        <f>B472+1</f>
        <v>65</v>
      </c>
      <c r="C500" s="972" t="s">
        <v>1834</v>
      </c>
      <c r="D500" s="956" t="s">
        <v>62</v>
      </c>
      <c r="E500" s="956" t="s">
        <v>181</v>
      </c>
      <c r="F500" s="937" t="s">
        <v>297</v>
      </c>
      <c r="G500" s="953" t="s">
        <v>298</v>
      </c>
      <c r="H500" s="939" t="s">
        <v>1835</v>
      </c>
      <c r="I500" s="135">
        <v>1</v>
      </c>
      <c r="J500" s="138" t="s">
        <v>2579</v>
      </c>
      <c r="K500" s="142" t="s">
        <v>6</v>
      </c>
      <c r="L500" s="144" t="s">
        <v>1837</v>
      </c>
      <c r="M500" s="136" t="str">
        <f>VLOOKUP(L500,CódigosRetorno!$A$2:$B$2004,2,FALSE)</f>
        <v>Total de anticipos diferente a los montos anticipados por documento.</v>
      </c>
      <c r="N500" s="145" t="s">
        <v>9</v>
      </c>
    </row>
    <row r="501" spans="1:14" ht="60" x14ac:dyDescent="0.3">
      <c r="A501" s="2"/>
      <c r="B501" s="954"/>
      <c r="C501" s="972"/>
      <c r="D501" s="956"/>
      <c r="E501" s="956"/>
      <c r="F501" s="938"/>
      <c r="G501" s="955"/>
      <c r="H501" s="940"/>
      <c r="I501" s="135"/>
      <c r="J501" s="138" t="s">
        <v>1838</v>
      </c>
      <c r="K501" s="142" t="s">
        <v>6</v>
      </c>
      <c r="L501" s="144" t="s">
        <v>1839</v>
      </c>
      <c r="M501" s="136" t="str">
        <f>VLOOKUP(L501,CódigosRetorno!$A$2:$B$2004,2,FALSE)</f>
        <v>Si se informa 'Total de anticipos' debe consignar los descuentos globales por anticipo con monto mayor a cero</v>
      </c>
      <c r="N501" s="145" t="s">
        <v>9</v>
      </c>
    </row>
    <row r="502" spans="1:14" ht="24" x14ac:dyDescent="0.3">
      <c r="A502" s="2"/>
      <c r="B502" s="955"/>
      <c r="C502" s="972"/>
      <c r="D502" s="956"/>
      <c r="E502" s="956"/>
      <c r="F502" s="135" t="s">
        <v>143</v>
      </c>
      <c r="G502" s="128" t="s">
        <v>305</v>
      </c>
      <c r="H502" s="92" t="s">
        <v>1364</v>
      </c>
      <c r="I502" s="135">
        <v>1</v>
      </c>
      <c r="J502" s="138" t="s">
        <v>1387</v>
      </c>
      <c r="K502" s="142" t="s">
        <v>6</v>
      </c>
      <c r="L502" s="144" t="s">
        <v>947</v>
      </c>
      <c r="M502" s="136" t="str">
        <f>VLOOKUP(L502,CódigosRetorno!$A$2:$B$2004,2,FALSE)</f>
        <v>La moneda debe ser la misma en todo el documento. Salvo las percepciones que sólo son en moneda nacional</v>
      </c>
      <c r="N502" s="135" t="s">
        <v>1091</v>
      </c>
    </row>
    <row r="503" spans="1:14" x14ac:dyDescent="0.3">
      <c r="A503" s="2"/>
      <c r="B503" s="516" t="s">
        <v>2580</v>
      </c>
      <c r="C503" s="505"/>
      <c r="D503" s="511"/>
      <c r="E503" s="511"/>
      <c r="F503" s="518"/>
      <c r="G503" s="518"/>
      <c r="H503" s="513"/>
      <c r="I503" s="511"/>
      <c r="J503" s="505" t="s">
        <v>9</v>
      </c>
      <c r="K503" s="507" t="s">
        <v>9</v>
      </c>
      <c r="L503" s="514" t="s">
        <v>9</v>
      </c>
      <c r="M503" s="505" t="str">
        <f>VLOOKUP(L503,CódigosRetorno!$A$2:$B$2004,2,FALSE)</f>
        <v>-</v>
      </c>
      <c r="N503" s="504" t="s">
        <v>9</v>
      </c>
    </row>
    <row r="504" spans="1:14" ht="24" x14ac:dyDescent="0.3">
      <c r="A504" s="2"/>
      <c r="B504" s="956">
        <f>B500+1</f>
        <v>66</v>
      </c>
      <c r="C504" s="972" t="s">
        <v>1841</v>
      </c>
      <c r="D504" s="956" t="s">
        <v>62</v>
      </c>
      <c r="E504" s="956" t="s">
        <v>181</v>
      </c>
      <c r="F504" s="135" t="s">
        <v>2581</v>
      </c>
      <c r="G504" s="135" t="s">
        <v>214</v>
      </c>
      <c r="H504" s="136" t="s">
        <v>2582</v>
      </c>
      <c r="I504" s="135" t="s">
        <v>2425</v>
      </c>
      <c r="J504" s="136" t="s">
        <v>216</v>
      </c>
      <c r="K504" s="128" t="s">
        <v>205</v>
      </c>
      <c r="L504" s="142" t="s">
        <v>1180</v>
      </c>
      <c r="M504" s="136" t="str">
        <f>VLOOKUP(L504,CódigosRetorno!$A$2:$B$2004,2,FALSE)</f>
        <v>El código de Ubigeo no existe en el listado.</v>
      </c>
      <c r="N504" s="135" t="s">
        <v>1151</v>
      </c>
    </row>
    <row r="505" spans="1:14" ht="24" x14ac:dyDescent="0.3">
      <c r="A505" s="2"/>
      <c r="B505" s="956"/>
      <c r="C505" s="972"/>
      <c r="D505" s="956"/>
      <c r="E505" s="956"/>
      <c r="F505" s="937"/>
      <c r="G505" s="135" t="s">
        <v>1152</v>
      </c>
      <c r="H505" s="92" t="s">
        <v>1057</v>
      </c>
      <c r="I505" s="135" t="s">
        <v>2425</v>
      </c>
      <c r="J505" s="136" t="s">
        <v>1153</v>
      </c>
      <c r="K505" s="128" t="s">
        <v>205</v>
      </c>
      <c r="L505" s="142" t="s">
        <v>1059</v>
      </c>
      <c r="M505" s="136" t="str">
        <f>VLOOKUP(L505,CódigosRetorno!$A$2:$B$2004,2,FALSE)</f>
        <v>El dato ingresado como atributo @schemeAgencyName es incorrecto.</v>
      </c>
      <c r="N505" s="135" t="s">
        <v>9</v>
      </c>
    </row>
    <row r="506" spans="1:14" ht="24" x14ac:dyDescent="0.3">
      <c r="A506" s="2"/>
      <c r="B506" s="956"/>
      <c r="C506" s="972"/>
      <c r="D506" s="956"/>
      <c r="E506" s="956"/>
      <c r="F506" s="938"/>
      <c r="G506" s="135" t="s">
        <v>1154</v>
      </c>
      <c r="H506" s="92" t="s">
        <v>1124</v>
      </c>
      <c r="I506" s="135" t="s">
        <v>2425</v>
      </c>
      <c r="J506" s="136" t="s">
        <v>1155</v>
      </c>
      <c r="K506" s="128" t="s">
        <v>205</v>
      </c>
      <c r="L506" s="142" t="s">
        <v>1126</v>
      </c>
      <c r="M506" s="136" t="str">
        <f>VLOOKUP(L506,CódigosRetorno!$A$2:$B$2004,2,FALSE)</f>
        <v>El dato ingresado como atributo @schemeName es incorrecto.</v>
      </c>
      <c r="N506" s="145" t="s">
        <v>9</v>
      </c>
    </row>
    <row r="507" spans="1:14" ht="48" x14ac:dyDescent="0.3">
      <c r="A507" s="2"/>
      <c r="B507" s="956"/>
      <c r="C507" s="972"/>
      <c r="D507" s="956"/>
      <c r="E507" s="956"/>
      <c r="F507" s="135" t="s">
        <v>1138</v>
      </c>
      <c r="G507" s="128"/>
      <c r="H507" s="136" t="s">
        <v>2583</v>
      </c>
      <c r="I507" s="135">
        <v>1</v>
      </c>
      <c r="J507" s="136" t="s">
        <v>1994</v>
      </c>
      <c r="K507" s="128" t="s">
        <v>205</v>
      </c>
      <c r="L507" s="78" t="s">
        <v>1173</v>
      </c>
      <c r="M507" s="136" t="str">
        <f>VLOOKUP(L507,CódigosRetorno!$A$2:$B$2004,2,FALSE)</f>
        <v>El dato ingresado como direccion completa y detallada no cumple con el formato establecido.</v>
      </c>
      <c r="N507" s="135" t="s">
        <v>9</v>
      </c>
    </row>
    <row r="508" spans="1:14" ht="48" x14ac:dyDescent="0.3">
      <c r="A508" s="2"/>
      <c r="B508" s="956"/>
      <c r="C508" s="972"/>
      <c r="D508" s="956"/>
      <c r="E508" s="956"/>
      <c r="F508" s="135" t="s">
        <v>1142</v>
      </c>
      <c r="G508" s="128"/>
      <c r="H508" s="136" t="s">
        <v>2584</v>
      </c>
      <c r="I508" s="135" t="s">
        <v>2425</v>
      </c>
      <c r="J508" s="136" t="s">
        <v>2437</v>
      </c>
      <c r="K508" s="128" t="s">
        <v>205</v>
      </c>
      <c r="L508" s="142" t="s">
        <v>1176</v>
      </c>
      <c r="M508" s="136" t="str">
        <f>VLOOKUP(L508,CódigosRetorno!$A$2:$B$2004,2,FALSE)</f>
        <v>El dato ingresado como urbanización no cumple con el formato establecido</v>
      </c>
      <c r="N508" s="135" t="s">
        <v>9</v>
      </c>
    </row>
    <row r="509" spans="1:14" ht="48" x14ac:dyDescent="0.3">
      <c r="A509" s="2"/>
      <c r="B509" s="956"/>
      <c r="C509" s="972"/>
      <c r="D509" s="956"/>
      <c r="E509" s="956"/>
      <c r="F509" s="135" t="s">
        <v>225</v>
      </c>
      <c r="G509" s="128"/>
      <c r="H509" s="136" t="s">
        <v>2585</v>
      </c>
      <c r="I509" s="135" t="s">
        <v>2425</v>
      </c>
      <c r="J509" s="136" t="s">
        <v>2438</v>
      </c>
      <c r="K509" s="128" t="s">
        <v>205</v>
      </c>
      <c r="L509" s="142" t="s">
        <v>1178</v>
      </c>
      <c r="M509" s="136" t="str">
        <f>VLOOKUP(L509,CódigosRetorno!$A$2:$B$2004,2,FALSE)</f>
        <v>El dato ingresado como provincia no cumple con el formato establecido</v>
      </c>
      <c r="N509" s="135" t="s">
        <v>9</v>
      </c>
    </row>
    <row r="510" spans="1:14" ht="48" x14ac:dyDescent="0.3">
      <c r="A510" s="2"/>
      <c r="B510" s="956"/>
      <c r="C510" s="972"/>
      <c r="D510" s="956"/>
      <c r="E510" s="956"/>
      <c r="F510" s="135" t="s">
        <v>225</v>
      </c>
      <c r="G510" s="128"/>
      <c r="H510" s="136" t="s">
        <v>2586</v>
      </c>
      <c r="I510" s="135" t="s">
        <v>2425</v>
      </c>
      <c r="J510" s="136" t="s">
        <v>2438</v>
      </c>
      <c r="K510" s="128" t="s">
        <v>205</v>
      </c>
      <c r="L510" s="142" t="s">
        <v>1182</v>
      </c>
      <c r="M510" s="136" t="str">
        <f>VLOOKUP(L510,CódigosRetorno!$A$2:$B$2004,2,FALSE)</f>
        <v>El dato ingresado como departamento no cumple con el formato establecido</v>
      </c>
      <c r="N510" s="135" t="s">
        <v>9</v>
      </c>
    </row>
    <row r="511" spans="1:14" ht="48" x14ac:dyDescent="0.3">
      <c r="A511" s="2"/>
      <c r="B511" s="956"/>
      <c r="C511" s="972"/>
      <c r="D511" s="956"/>
      <c r="E511" s="956"/>
      <c r="F511" s="135" t="s">
        <v>225</v>
      </c>
      <c r="G511" s="128"/>
      <c r="H511" s="136" t="s">
        <v>2587</v>
      </c>
      <c r="I511" s="135">
        <v>1</v>
      </c>
      <c r="J511" s="136" t="s">
        <v>2438</v>
      </c>
      <c r="K511" s="128" t="s">
        <v>205</v>
      </c>
      <c r="L511" s="142" t="s">
        <v>1184</v>
      </c>
      <c r="M511" s="136" t="str">
        <f>VLOOKUP(L511,CódigosRetorno!$A$2:$B$2004,2,FALSE)</f>
        <v>El dato ingresado como distrito no cumple con el formato establecido</v>
      </c>
      <c r="N511" s="135" t="s">
        <v>9</v>
      </c>
    </row>
    <row r="512" spans="1:14" ht="36" x14ac:dyDescent="0.3">
      <c r="A512" s="2"/>
      <c r="B512" s="956"/>
      <c r="C512" s="972"/>
      <c r="D512" s="956"/>
      <c r="E512" s="956"/>
      <c r="F512" s="135" t="s">
        <v>327</v>
      </c>
      <c r="G512" s="128" t="s">
        <v>240</v>
      </c>
      <c r="H512" s="136" t="s">
        <v>2588</v>
      </c>
      <c r="I512" s="135" t="s">
        <v>2425</v>
      </c>
      <c r="J512" s="136" t="s">
        <v>2589</v>
      </c>
      <c r="K512" s="128" t="s">
        <v>205</v>
      </c>
      <c r="L512" s="142" t="s">
        <v>1163</v>
      </c>
      <c r="M512" s="136" t="str">
        <f>VLOOKUP(L512,CódigosRetorno!$A$2:$B$2004,2,FALSE)</f>
        <v>El codigo de pais debe ser PE</v>
      </c>
      <c r="N512" s="135" t="s">
        <v>9</v>
      </c>
    </row>
    <row r="513" spans="1:14" ht="24" x14ac:dyDescent="0.3">
      <c r="A513" s="2"/>
      <c r="B513" s="956"/>
      <c r="C513" s="972"/>
      <c r="D513" s="956"/>
      <c r="E513" s="956"/>
      <c r="F513" s="936"/>
      <c r="G513" s="145" t="s">
        <v>1165</v>
      </c>
      <c r="H513" s="136" t="s">
        <v>1094</v>
      </c>
      <c r="I513" s="135" t="s">
        <v>2425</v>
      </c>
      <c r="J513" s="136" t="s">
        <v>1166</v>
      </c>
      <c r="K513" s="128" t="s">
        <v>205</v>
      </c>
      <c r="L513" s="142" t="s">
        <v>1096</v>
      </c>
      <c r="M513" s="136" t="str">
        <f>VLOOKUP(L513,CódigosRetorno!$A$2:$B$2004,2,FALSE)</f>
        <v>El dato ingresado como atributo @listID es incorrecto.</v>
      </c>
      <c r="N513" s="135" t="s">
        <v>9</v>
      </c>
    </row>
    <row r="514" spans="1:14" ht="48" x14ac:dyDescent="0.3">
      <c r="A514" s="2"/>
      <c r="B514" s="956"/>
      <c r="C514" s="972"/>
      <c r="D514" s="956"/>
      <c r="E514" s="956"/>
      <c r="F514" s="936"/>
      <c r="G514" s="145" t="s">
        <v>1099</v>
      </c>
      <c r="H514" s="136" t="s">
        <v>1076</v>
      </c>
      <c r="I514" s="135" t="s">
        <v>2425</v>
      </c>
      <c r="J514" s="136" t="s">
        <v>1100</v>
      </c>
      <c r="K514" s="128" t="s">
        <v>205</v>
      </c>
      <c r="L514" s="142" t="s">
        <v>1077</v>
      </c>
      <c r="M514" s="136" t="str">
        <f>VLOOKUP(L514,CódigosRetorno!$A$2:$B$2004,2,FALSE)</f>
        <v>El dato ingresado como atributo @listAgencyName es incorrecto.</v>
      </c>
      <c r="N514" s="145" t="s">
        <v>9</v>
      </c>
    </row>
    <row r="515" spans="1:14" ht="24" x14ac:dyDescent="0.3">
      <c r="A515" s="2"/>
      <c r="B515" s="956"/>
      <c r="C515" s="972"/>
      <c r="D515" s="956"/>
      <c r="E515" s="956"/>
      <c r="F515" s="936"/>
      <c r="G515" s="135" t="s">
        <v>1168</v>
      </c>
      <c r="H515" s="136" t="s">
        <v>1079</v>
      </c>
      <c r="I515" s="135" t="s">
        <v>2425</v>
      </c>
      <c r="J515" s="136" t="s">
        <v>1169</v>
      </c>
      <c r="K515" s="142" t="s">
        <v>205</v>
      </c>
      <c r="L515" s="144" t="s">
        <v>1081</v>
      </c>
      <c r="M515" s="136" t="str">
        <f>VLOOKUP(L515,CódigosRetorno!$A$2:$B$2004,2,FALSE)</f>
        <v>El dato ingresado como atributo @listName es incorrecto.</v>
      </c>
      <c r="N515" s="145" t="s">
        <v>9</v>
      </c>
    </row>
    <row r="516" spans="1:14" x14ac:dyDescent="0.3">
      <c r="A516" s="2"/>
      <c r="B516" s="516" t="s">
        <v>1871</v>
      </c>
      <c r="C516" s="517"/>
      <c r="D516" s="520"/>
      <c r="E516" s="511"/>
      <c r="F516" s="518" t="s">
        <v>9</v>
      </c>
      <c r="G516" s="518" t="s">
        <v>9</v>
      </c>
      <c r="H516" s="519" t="s">
        <v>9</v>
      </c>
      <c r="I516" s="518"/>
      <c r="J516" s="505" t="s">
        <v>9</v>
      </c>
      <c r="K516" s="507" t="s">
        <v>9</v>
      </c>
      <c r="L516" s="514" t="s">
        <v>9</v>
      </c>
      <c r="M516" s="505" t="str">
        <f>VLOOKUP(L516,CódigosRetorno!$A$2:$B$2004,2,FALSE)</f>
        <v>-</v>
      </c>
      <c r="N516" s="504" t="s">
        <v>9</v>
      </c>
    </row>
    <row r="517" spans="1:14" ht="24" x14ac:dyDescent="0.3">
      <c r="A517" s="2"/>
      <c r="B517" s="936" t="s">
        <v>2590</v>
      </c>
      <c r="C517" s="972" t="s">
        <v>1872</v>
      </c>
      <c r="D517" s="956" t="s">
        <v>326</v>
      </c>
      <c r="E517" s="956" t="s">
        <v>181</v>
      </c>
      <c r="F517" s="142" t="s">
        <v>220</v>
      </c>
      <c r="G517" s="128" t="s">
        <v>1338</v>
      </c>
      <c r="H517" s="136" t="s">
        <v>1873</v>
      </c>
      <c r="I517" s="145">
        <v>1</v>
      </c>
      <c r="J517" s="136" t="s">
        <v>1340</v>
      </c>
      <c r="K517" s="128" t="s">
        <v>205</v>
      </c>
      <c r="L517" s="142" t="s">
        <v>1341</v>
      </c>
      <c r="M517" s="136" t="str">
        <f>VLOOKUP(L517,CódigosRetorno!$A$2:$B$2004,2,FALSE)</f>
        <v>No existe información en el nombre del concepto.</v>
      </c>
      <c r="N517" s="135" t="s">
        <v>9</v>
      </c>
    </row>
    <row r="518" spans="1:14" ht="36" x14ac:dyDescent="0.3">
      <c r="A518" s="2"/>
      <c r="B518" s="936"/>
      <c r="C518" s="972"/>
      <c r="D518" s="956"/>
      <c r="E518" s="956"/>
      <c r="F518" s="142" t="s">
        <v>658</v>
      </c>
      <c r="G518" s="128" t="s">
        <v>1338</v>
      </c>
      <c r="H518" s="138" t="s">
        <v>1874</v>
      </c>
      <c r="I518" s="145">
        <v>1</v>
      </c>
      <c r="J518" s="136" t="s">
        <v>183</v>
      </c>
      <c r="K518" s="142" t="s">
        <v>9</v>
      </c>
      <c r="L518" s="144" t="s">
        <v>9</v>
      </c>
      <c r="M518" s="136" t="str">
        <f>VLOOKUP(L518,CódigosRetorno!$A$2:$B$2004,2,FALSE)</f>
        <v>-</v>
      </c>
      <c r="N518" s="135" t="s">
        <v>1343</v>
      </c>
    </row>
    <row r="519" spans="1:14" ht="24" x14ac:dyDescent="0.3">
      <c r="A519" s="2"/>
      <c r="B519" s="936"/>
      <c r="C519" s="972"/>
      <c r="D519" s="956"/>
      <c r="E519" s="956"/>
      <c r="F519" s="956"/>
      <c r="G519" s="135" t="s">
        <v>1344</v>
      </c>
      <c r="H519" s="136" t="s">
        <v>1079</v>
      </c>
      <c r="I519" s="135" t="s">
        <v>2425</v>
      </c>
      <c r="J519" s="136" t="s">
        <v>1345</v>
      </c>
      <c r="K519" s="128" t="s">
        <v>205</v>
      </c>
      <c r="L519" s="142" t="s">
        <v>1081</v>
      </c>
      <c r="M519" s="136" t="str">
        <f>VLOOKUP(L519,CódigosRetorno!$A$2:$B$2004,2,FALSE)</f>
        <v>El dato ingresado como atributo @listName es incorrecto.</v>
      </c>
      <c r="N519" s="145" t="s">
        <v>9</v>
      </c>
    </row>
    <row r="520" spans="1:14" ht="24" x14ac:dyDescent="0.3">
      <c r="A520" s="2"/>
      <c r="B520" s="936"/>
      <c r="C520" s="972"/>
      <c r="D520" s="956"/>
      <c r="E520" s="956"/>
      <c r="F520" s="956"/>
      <c r="G520" s="135" t="s">
        <v>1056</v>
      </c>
      <c r="H520" s="136" t="s">
        <v>1076</v>
      </c>
      <c r="I520" s="135" t="s">
        <v>2425</v>
      </c>
      <c r="J520" s="136" t="s">
        <v>1058</v>
      </c>
      <c r="K520" s="142" t="s">
        <v>205</v>
      </c>
      <c r="L520" s="144" t="s">
        <v>1077</v>
      </c>
      <c r="M520" s="136" t="str">
        <f>VLOOKUP(L520,CódigosRetorno!$A$2:$B$2004,2,FALSE)</f>
        <v>El dato ingresado como atributo @listAgencyName es incorrecto.</v>
      </c>
      <c r="N520" s="145" t="s">
        <v>9</v>
      </c>
    </row>
    <row r="521" spans="1:14" ht="36" x14ac:dyDescent="0.3">
      <c r="A521" s="2"/>
      <c r="B521" s="936"/>
      <c r="C521" s="972"/>
      <c r="D521" s="956"/>
      <c r="E521" s="956"/>
      <c r="F521" s="953"/>
      <c r="G521" s="202" t="s">
        <v>1346</v>
      </c>
      <c r="H521" s="359" t="s">
        <v>1083</v>
      </c>
      <c r="I521" s="135" t="s">
        <v>2425</v>
      </c>
      <c r="J521" s="136" t="s">
        <v>1347</v>
      </c>
      <c r="K521" s="142" t="s">
        <v>205</v>
      </c>
      <c r="L521" s="144" t="s">
        <v>1085</v>
      </c>
      <c r="M521" s="136" t="str">
        <f>VLOOKUP(L521,CódigosRetorno!$A$2:$B$2004,2,FALSE)</f>
        <v>El dato ingresado como atributo @listURI es incorrecto.</v>
      </c>
      <c r="N521" s="145" t="s">
        <v>9</v>
      </c>
    </row>
    <row r="522" spans="1:14" ht="36" x14ac:dyDescent="0.3">
      <c r="A522" s="2"/>
      <c r="B522" s="936"/>
      <c r="C522" s="972"/>
      <c r="D522" s="956"/>
      <c r="E522" s="994"/>
      <c r="F522" s="984" t="s">
        <v>711</v>
      </c>
      <c r="G522" s="937"/>
      <c r="H522" s="939" t="s">
        <v>1875</v>
      </c>
      <c r="I522" s="1014">
        <v>1</v>
      </c>
      <c r="J522" s="136" t="s">
        <v>2591</v>
      </c>
      <c r="K522" s="128" t="s">
        <v>6</v>
      </c>
      <c r="L522" s="142" t="s">
        <v>1350</v>
      </c>
      <c r="M522" s="136" t="str">
        <f>VLOOKUP(L522,CódigosRetorno!$A$2:$B$2004,2,FALSE)</f>
        <v>El XML no contiene tag o no existe información del valor del concepto por linea.</v>
      </c>
      <c r="N522" s="135" t="s">
        <v>9</v>
      </c>
    </row>
    <row r="523" spans="1:14" ht="24" x14ac:dyDescent="0.3">
      <c r="A523" s="2"/>
      <c r="B523" s="936"/>
      <c r="C523" s="972"/>
      <c r="D523" s="956"/>
      <c r="E523" s="994"/>
      <c r="F523" s="1005"/>
      <c r="G523" s="948"/>
      <c r="H523" s="949"/>
      <c r="I523" s="1028"/>
      <c r="J523" s="136" t="s">
        <v>1877</v>
      </c>
      <c r="K523" s="128" t="s">
        <v>205</v>
      </c>
      <c r="L523" s="142" t="s">
        <v>1878</v>
      </c>
      <c r="M523" s="136" t="str">
        <f>VLOOKUP(L523,CódigosRetorno!$A$2:$B$2004,2,FALSE)</f>
        <v>El dato ingresado como valor del concepto de la linea no cumple con el formato establecido.</v>
      </c>
      <c r="N523" s="135" t="s">
        <v>9</v>
      </c>
    </row>
    <row r="524" spans="1:14" ht="36" x14ac:dyDescent="0.3">
      <c r="A524" s="2"/>
      <c r="B524" s="936"/>
      <c r="C524" s="972"/>
      <c r="D524" s="956"/>
      <c r="E524" s="994"/>
      <c r="F524" s="415" t="s">
        <v>711</v>
      </c>
      <c r="G524" s="130"/>
      <c r="H524" s="203" t="s">
        <v>1879</v>
      </c>
      <c r="I524" s="1028"/>
      <c r="J524" s="136" t="s">
        <v>1880</v>
      </c>
      <c r="K524" s="128" t="s">
        <v>205</v>
      </c>
      <c r="L524" s="142" t="s">
        <v>1878</v>
      </c>
      <c r="M524" s="136" t="str">
        <f>VLOOKUP(L524,CódigosRetorno!$A$2:$B$2004,2,FALSE)</f>
        <v>El dato ingresado como valor del concepto de la linea no cumple con el formato establecido.</v>
      </c>
      <c r="N524" s="135" t="s">
        <v>9</v>
      </c>
    </row>
    <row r="525" spans="1:14" ht="36" x14ac:dyDescent="0.3">
      <c r="A525" s="2"/>
      <c r="B525" s="936"/>
      <c r="C525" s="972"/>
      <c r="D525" s="956"/>
      <c r="E525" s="994"/>
      <c r="F525" s="415" t="s">
        <v>297</v>
      </c>
      <c r="G525" s="130"/>
      <c r="H525" s="203" t="s">
        <v>2592</v>
      </c>
      <c r="I525" s="1028"/>
      <c r="J525" s="136" t="s">
        <v>1882</v>
      </c>
      <c r="K525" s="128" t="s">
        <v>205</v>
      </c>
      <c r="L525" s="142" t="s">
        <v>1878</v>
      </c>
      <c r="M525" s="136" t="str">
        <f>VLOOKUP(L525,CódigosRetorno!$A$2:$B$2004,2,FALSE)</f>
        <v>El dato ingresado como valor del concepto de la linea no cumple con el formato establecido.</v>
      </c>
      <c r="N525" s="135" t="s">
        <v>9</v>
      </c>
    </row>
    <row r="526" spans="1:14" ht="36" x14ac:dyDescent="0.3">
      <c r="A526" s="2"/>
      <c r="B526" s="936"/>
      <c r="C526" s="972"/>
      <c r="D526" s="956"/>
      <c r="E526" s="994"/>
      <c r="F526" s="415" t="s">
        <v>1224</v>
      </c>
      <c r="G526" s="130" t="s">
        <v>195</v>
      </c>
      <c r="H526" s="203" t="s">
        <v>2593</v>
      </c>
      <c r="I526" s="1028"/>
      <c r="J526" s="136" t="s">
        <v>2594</v>
      </c>
      <c r="K526" s="128" t="s">
        <v>205</v>
      </c>
      <c r="L526" s="142" t="s">
        <v>1878</v>
      </c>
      <c r="M526" s="136" t="str">
        <f>VLOOKUP(L526,CódigosRetorno!$A$2:$B$2004,2,FALSE)</f>
        <v>El dato ingresado como valor del concepto de la linea no cumple con el formato establecido.</v>
      </c>
      <c r="N526" s="135" t="s">
        <v>1832</v>
      </c>
    </row>
    <row r="527" spans="1:14" ht="36" x14ac:dyDescent="0.3">
      <c r="A527" s="2"/>
      <c r="B527" s="936"/>
      <c r="C527" s="972"/>
      <c r="D527" s="956"/>
      <c r="E527" s="994"/>
      <c r="F527" s="415" t="s">
        <v>1138</v>
      </c>
      <c r="G527" s="130"/>
      <c r="H527" s="203" t="s">
        <v>2595</v>
      </c>
      <c r="I527" s="1028"/>
      <c r="J527" s="136" t="s">
        <v>1886</v>
      </c>
      <c r="K527" s="128" t="s">
        <v>205</v>
      </c>
      <c r="L527" s="142" t="s">
        <v>1878</v>
      </c>
      <c r="M527" s="136" t="str">
        <f>VLOOKUP(L527,CódigosRetorno!$A$2:$B$2004,2,FALSE)</f>
        <v>El dato ingresado como valor del concepto de la linea no cumple con el formato establecido.</v>
      </c>
      <c r="N527" s="135" t="s">
        <v>9</v>
      </c>
    </row>
    <row r="528" spans="1:14" ht="36" x14ac:dyDescent="0.3">
      <c r="A528" s="2"/>
      <c r="B528" s="936"/>
      <c r="C528" s="972"/>
      <c r="D528" s="956"/>
      <c r="E528" s="994"/>
      <c r="F528" s="415" t="s">
        <v>213</v>
      </c>
      <c r="G528" s="130" t="s">
        <v>214</v>
      </c>
      <c r="H528" s="203" t="s">
        <v>2596</v>
      </c>
      <c r="I528" s="1028"/>
      <c r="J528" s="136" t="s">
        <v>2597</v>
      </c>
      <c r="K528" s="128" t="s">
        <v>205</v>
      </c>
      <c r="L528" s="142" t="s">
        <v>1878</v>
      </c>
      <c r="M528" s="136" t="str">
        <f>VLOOKUP(L528,CódigosRetorno!$A$2:$B$2004,2,FALSE)</f>
        <v>El dato ingresado como valor del concepto de la linea no cumple con el formato establecido.</v>
      </c>
      <c r="N528" s="135" t="s">
        <v>1151</v>
      </c>
    </row>
    <row r="529" spans="1:14" ht="36" x14ac:dyDescent="0.3">
      <c r="A529" s="2"/>
      <c r="B529" s="936"/>
      <c r="C529" s="972"/>
      <c r="D529" s="956"/>
      <c r="E529" s="994"/>
      <c r="F529" s="415" t="s">
        <v>1138</v>
      </c>
      <c r="G529" s="130"/>
      <c r="H529" s="203" t="s">
        <v>2598</v>
      </c>
      <c r="I529" s="1028"/>
      <c r="J529" s="136" t="s">
        <v>1890</v>
      </c>
      <c r="K529" s="128" t="s">
        <v>205</v>
      </c>
      <c r="L529" s="142" t="s">
        <v>1878</v>
      </c>
      <c r="M529" s="136" t="str">
        <f>VLOOKUP(L529,CódigosRetorno!$A$2:$B$2004,2,FALSE)</f>
        <v>El dato ingresado como valor del concepto de la linea no cumple con el formato establecido.</v>
      </c>
      <c r="N529" s="135" t="s">
        <v>9</v>
      </c>
    </row>
    <row r="530" spans="1:14" ht="36" x14ac:dyDescent="0.3">
      <c r="A530" s="2"/>
      <c r="B530" s="936"/>
      <c r="C530" s="972"/>
      <c r="D530" s="956"/>
      <c r="E530" s="994"/>
      <c r="F530" s="415" t="s">
        <v>213</v>
      </c>
      <c r="G530" s="130" t="s">
        <v>214</v>
      </c>
      <c r="H530" s="203" t="s">
        <v>2599</v>
      </c>
      <c r="I530" s="1028"/>
      <c r="J530" s="136" t="s">
        <v>2600</v>
      </c>
      <c r="K530" s="128" t="s">
        <v>205</v>
      </c>
      <c r="L530" s="142" t="s">
        <v>1878</v>
      </c>
      <c r="M530" s="136" t="str">
        <f>VLOOKUP(L530,CódigosRetorno!$A$2:$B$2004,2,FALSE)</f>
        <v>El dato ingresado como valor del concepto de la linea no cumple con el formato establecido.</v>
      </c>
      <c r="N530" s="135" t="s">
        <v>1151</v>
      </c>
    </row>
    <row r="531" spans="1:14" ht="36" x14ac:dyDescent="0.3">
      <c r="A531" s="2"/>
      <c r="B531" s="936"/>
      <c r="C531" s="972"/>
      <c r="D531" s="956"/>
      <c r="E531" s="994"/>
      <c r="F531" s="389" t="s">
        <v>1138</v>
      </c>
      <c r="G531" s="131"/>
      <c r="H531" s="204" t="s">
        <v>2601</v>
      </c>
      <c r="I531" s="1015"/>
      <c r="J531" s="136" t="s">
        <v>1894</v>
      </c>
      <c r="K531" s="128" t="s">
        <v>205</v>
      </c>
      <c r="L531" s="142" t="s">
        <v>1878</v>
      </c>
      <c r="M531" s="136" t="str">
        <f>VLOOKUP(L531,CódigosRetorno!$A$2:$B$2004,2,FALSE)</f>
        <v>El dato ingresado como valor del concepto de la linea no cumple con el formato establecido.</v>
      </c>
      <c r="N531" s="135" t="s">
        <v>9</v>
      </c>
    </row>
    <row r="532" spans="1:14" ht="24" x14ac:dyDescent="0.3">
      <c r="A532" s="2"/>
      <c r="B532" s="936">
        <v>74</v>
      </c>
      <c r="C532" s="972" t="s">
        <v>1895</v>
      </c>
      <c r="D532" s="956" t="s">
        <v>326</v>
      </c>
      <c r="E532" s="956" t="s">
        <v>181</v>
      </c>
      <c r="F532" s="346" t="s">
        <v>220</v>
      </c>
      <c r="G532" s="134" t="s">
        <v>1338</v>
      </c>
      <c r="H532" s="341" t="s">
        <v>1873</v>
      </c>
      <c r="I532" s="145">
        <v>1</v>
      </c>
      <c r="J532" s="136" t="s">
        <v>1340</v>
      </c>
      <c r="K532" s="128" t="s">
        <v>205</v>
      </c>
      <c r="L532" s="142" t="s">
        <v>1341</v>
      </c>
      <c r="M532" s="136" t="str">
        <f>VLOOKUP(L532,CódigosRetorno!$A$2:$B$2004,2,FALSE)</f>
        <v>No existe información en el nombre del concepto.</v>
      </c>
      <c r="N532" s="135" t="s">
        <v>9</v>
      </c>
    </row>
    <row r="533" spans="1:14" ht="36" x14ac:dyDescent="0.3">
      <c r="A533" s="2"/>
      <c r="B533" s="936"/>
      <c r="C533" s="972"/>
      <c r="D533" s="956"/>
      <c r="E533" s="956"/>
      <c r="F533" s="142" t="s">
        <v>658</v>
      </c>
      <c r="G533" s="128" t="s">
        <v>1338</v>
      </c>
      <c r="H533" s="138" t="s">
        <v>1874</v>
      </c>
      <c r="I533" s="145">
        <v>1</v>
      </c>
      <c r="J533" s="136" t="s">
        <v>183</v>
      </c>
      <c r="K533" s="142" t="s">
        <v>9</v>
      </c>
      <c r="L533" s="144" t="s">
        <v>9</v>
      </c>
      <c r="M533" s="136" t="str">
        <f>VLOOKUP(L533,CódigosRetorno!$A$2:$B$2004,2,FALSE)</f>
        <v>-</v>
      </c>
      <c r="N533" s="135" t="s">
        <v>1343</v>
      </c>
    </row>
    <row r="534" spans="1:14" ht="24" x14ac:dyDescent="0.3">
      <c r="A534" s="2"/>
      <c r="B534" s="936"/>
      <c r="C534" s="972"/>
      <c r="D534" s="956"/>
      <c r="E534" s="956"/>
      <c r="F534" s="956"/>
      <c r="G534" s="135" t="s">
        <v>1344</v>
      </c>
      <c r="H534" s="136" t="s">
        <v>1079</v>
      </c>
      <c r="I534" s="135" t="s">
        <v>2425</v>
      </c>
      <c r="J534" s="136" t="s">
        <v>1345</v>
      </c>
      <c r="K534" s="128" t="s">
        <v>205</v>
      </c>
      <c r="L534" s="142" t="s">
        <v>1081</v>
      </c>
      <c r="M534" s="136" t="str">
        <f>VLOOKUP(L534,CódigosRetorno!$A$2:$B$2004,2,FALSE)</f>
        <v>El dato ingresado como atributo @listName es incorrecto.</v>
      </c>
      <c r="N534" s="145" t="s">
        <v>9</v>
      </c>
    </row>
    <row r="535" spans="1:14" ht="24" x14ac:dyDescent="0.3">
      <c r="A535" s="2"/>
      <c r="B535" s="936"/>
      <c r="C535" s="972"/>
      <c r="D535" s="956"/>
      <c r="E535" s="956"/>
      <c r="F535" s="956"/>
      <c r="G535" s="135" t="s">
        <v>1056</v>
      </c>
      <c r="H535" s="136" t="s">
        <v>1076</v>
      </c>
      <c r="I535" s="135" t="s">
        <v>2425</v>
      </c>
      <c r="J535" s="136" t="s">
        <v>1058</v>
      </c>
      <c r="K535" s="142" t="s">
        <v>205</v>
      </c>
      <c r="L535" s="144" t="s">
        <v>1077</v>
      </c>
      <c r="M535" s="136" t="str">
        <f>VLOOKUP(L535,CódigosRetorno!$A$2:$B$2004,2,FALSE)</f>
        <v>El dato ingresado como atributo @listAgencyName es incorrecto.</v>
      </c>
      <c r="N535" s="145" t="s">
        <v>9</v>
      </c>
    </row>
    <row r="536" spans="1:14" ht="36" x14ac:dyDescent="0.3">
      <c r="A536" s="2"/>
      <c r="B536" s="936"/>
      <c r="C536" s="972"/>
      <c r="D536" s="956"/>
      <c r="E536" s="956"/>
      <c r="F536" s="956"/>
      <c r="G536" s="145" t="s">
        <v>1346</v>
      </c>
      <c r="H536" s="92" t="s">
        <v>1083</v>
      </c>
      <c r="I536" s="135" t="s">
        <v>2425</v>
      </c>
      <c r="J536" s="136" t="s">
        <v>1347</v>
      </c>
      <c r="K536" s="142" t="s">
        <v>205</v>
      </c>
      <c r="L536" s="144" t="s">
        <v>1085</v>
      </c>
      <c r="M536" s="136" t="str">
        <f>VLOOKUP(L536,CódigosRetorno!$A$2:$B$2004,2,FALSE)</f>
        <v>El dato ingresado como atributo @listURI es incorrecto.</v>
      </c>
      <c r="N536" s="145" t="s">
        <v>9</v>
      </c>
    </row>
    <row r="537" spans="1:14" ht="36" x14ac:dyDescent="0.3">
      <c r="A537" s="2"/>
      <c r="B537" s="936"/>
      <c r="C537" s="972"/>
      <c r="D537" s="956"/>
      <c r="E537" s="956"/>
      <c r="F537" s="128" t="s">
        <v>176</v>
      </c>
      <c r="G537" s="128" t="s">
        <v>177</v>
      </c>
      <c r="H537" s="136" t="s">
        <v>1896</v>
      </c>
      <c r="I537" s="145">
        <v>1</v>
      </c>
      <c r="J537" s="136" t="s">
        <v>1897</v>
      </c>
      <c r="K537" s="128" t="s">
        <v>6</v>
      </c>
      <c r="L537" s="142" t="s">
        <v>1898</v>
      </c>
      <c r="M537" s="136" t="str">
        <f>VLOOKUP(L537,CódigosRetorno!$A$2:$B$2004,2,FALSE)</f>
        <v>El XML no contiene tag de la fecha del concepto por linea.</v>
      </c>
      <c r="N537" s="145" t="s">
        <v>9</v>
      </c>
    </row>
    <row r="538" spans="1:14" ht="24" x14ac:dyDescent="0.3">
      <c r="A538" s="2"/>
      <c r="B538" s="936">
        <f>B532+1</f>
        <v>75</v>
      </c>
      <c r="C538" s="972" t="s">
        <v>1899</v>
      </c>
      <c r="D538" s="956" t="s">
        <v>326</v>
      </c>
      <c r="E538" s="956" t="s">
        <v>181</v>
      </c>
      <c r="F538" s="135" t="s">
        <v>220</v>
      </c>
      <c r="G538" s="128" t="s">
        <v>1338</v>
      </c>
      <c r="H538" s="136" t="s">
        <v>1873</v>
      </c>
      <c r="I538" s="145">
        <v>1</v>
      </c>
      <c r="J538" s="136" t="s">
        <v>1340</v>
      </c>
      <c r="K538" s="128" t="s">
        <v>205</v>
      </c>
      <c r="L538" s="142" t="s">
        <v>1341</v>
      </c>
      <c r="M538" s="136" t="str">
        <f>VLOOKUP(L538,CódigosRetorno!$A$2:$B$2004,2,FALSE)</f>
        <v>No existe información en el nombre del concepto.</v>
      </c>
      <c r="N538" s="135" t="s">
        <v>9</v>
      </c>
    </row>
    <row r="539" spans="1:14" ht="36" x14ac:dyDescent="0.3">
      <c r="A539" s="2"/>
      <c r="B539" s="936"/>
      <c r="C539" s="972"/>
      <c r="D539" s="956"/>
      <c r="E539" s="956"/>
      <c r="F539" s="142" t="s">
        <v>658</v>
      </c>
      <c r="G539" s="128" t="s">
        <v>1338</v>
      </c>
      <c r="H539" s="138" t="s">
        <v>1874</v>
      </c>
      <c r="I539" s="145">
        <v>1</v>
      </c>
      <c r="J539" s="136" t="s">
        <v>183</v>
      </c>
      <c r="K539" s="142" t="s">
        <v>9</v>
      </c>
      <c r="L539" s="144" t="s">
        <v>9</v>
      </c>
      <c r="M539" s="136" t="str">
        <f>VLOOKUP(L539,CódigosRetorno!$A$2:$B$2004,2,FALSE)</f>
        <v>-</v>
      </c>
      <c r="N539" s="135" t="s">
        <v>1343</v>
      </c>
    </row>
    <row r="540" spans="1:14" ht="24" x14ac:dyDescent="0.3">
      <c r="A540" s="2"/>
      <c r="B540" s="936"/>
      <c r="C540" s="972"/>
      <c r="D540" s="956"/>
      <c r="E540" s="956"/>
      <c r="F540" s="986"/>
      <c r="G540" s="135" t="s">
        <v>1344</v>
      </c>
      <c r="H540" s="136" t="s">
        <v>1079</v>
      </c>
      <c r="I540" s="135" t="s">
        <v>2425</v>
      </c>
      <c r="J540" s="136" t="s">
        <v>1345</v>
      </c>
      <c r="K540" s="128" t="s">
        <v>205</v>
      </c>
      <c r="L540" s="142" t="s">
        <v>1081</v>
      </c>
      <c r="M540" s="136" t="str">
        <f>VLOOKUP(L540,CódigosRetorno!$A$2:$B$2004,2,FALSE)</f>
        <v>El dato ingresado como atributo @listName es incorrecto.</v>
      </c>
      <c r="N540" s="145" t="s">
        <v>9</v>
      </c>
    </row>
    <row r="541" spans="1:14" ht="24" x14ac:dyDescent="0.3">
      <c r="A541" s="2"/>
      <c r="B541" s="936"/>
      <c r="C541" s="972"/>
      <c r="D541" s="956"/>
      <c r="E541" s="956"/>
      <c r="F541" s="986"/>
      <c r="G541" s="135" t="s">
        <v>1056</v>
      </c>
      <c r="H541" s="136" t="s">
        <v>1076</v>
      </c>
      <c r="I541" s="135" t="s">
        <v>2425</v>
      </c>
      <c r="J541" s="136" t="s">
        <v>1058</v>
      </c>
      <c r="K541" s="142" t="s">
        <v>205</v>
      </c>
      <c r="L541" s="144" t="s">
        <v>1077</v>
      </c>
      <c r="M541" s="136" t="str">
        <f>VLOOKUP(L541,CódigosRetorno!$A$2:$B$2004,2,FALSE)</f>
        <v>El dato ingresado como atributo @listAgencyName es incorrecto.</v>
      </c>
      <c r="N541" s="145" t="s">
        <v>9</v>
      </c>
    </row>
    <row r="542" spans="1:14" ht="36" x14ac:dyDescent="0.3">
      <c r="A542" s="2"/>
      <c r="B542" s="936"/>
      <c r="C542" s="972"/>
      <c r="D542" s="956"/>
      <c r="E542" s="956"/>
      <c r="F542" s="986"/>
      <c r="G542" s="145" t="s">
        <v>1346</v>
      </c>
      <c r="H542" s="92" t="s">
        <v>1083</v>
      </c>
      <c r="I542" s="135" t="s">
        <v>2425</v>
      </c>
      <c r="J542" s="136" t="s">
        <v>1347</v>
      </c>
      <c r="K542" s="142" t="s">
        <v>205</v>
      </c>
      <c r="L542" s="144" t="s">
        <v>1085</v>
      </c>
      <c r="M542" s="136" t="str">
        <f>VLOOKUP(L542,CódigosRetorno!$A$2:$B$2004,2,FALSE)</f>
        <v>El dato ingresado como atributo @listURI es incorrecto.</v>
      </c>
      <c r="N542" s="145" t="s">
        <v>9</v>
      </c>
    </row>
    <row r="543" spans="1:14" ht="36" x14ac:dyDescent="0.3">
      <c r="A543" s="2"/>
      <c r="B543" s="936"/>
      <c r="C543" s="972"/>
      <c r="D543" s="956"/>
      <c r="E543" s="956"/>
      <c r="F543" s="142" t="s">
        <v>766</v>
      </c>
      <c r="G543" s="142" t="s">
        <v>701</v>
      </c>
      <c r="H543" s="136" t="s">
        <v>1900</v>
      </c>
      <c r="I543" s="145">
        <v>1</v>
      </c>
      <c r="J543" s="136" t="s">
        <v>1901</v>
      </c>
      <c r="K543" s="128" t="s">
        <v>6</v>
      </c>
      <c r="L543" s="142" t="s">
        <v>1902</v>
      </c>
      <c r="M543" s="136" t="str">
        <f>VLOOKUP(L543,CódigosRetorno!$A$2:$B$2004,2,FALSE)</f>
        <v>El XML no contiene tag de la Hora del concepto por linea.</v>
      </c>
      <c r="N543" s="145" t="s">
        <v>9</v>
      </c>
    </row>
    <row r="544" spans="1:14" x14ac:dyDescent="0.3">
      <c r="A544" s="2"/>
      <c r="B544" s="516" t="s">
        <v>2149</v>
      </c>
      <c r="C544" s="517"/>
      <c r="D544" s="506"/>
      <c r="E544" s="506"/>
      <c r="F544" s="506"/>
      <c r="G544" s="506"/>
      <c r="H544" s="505"/>
      <c r="I544" s="504"/>
      <c r="J544" s="505"/>
      <c r="K544" s="507" t="s">
        <v>9</v>
      </c>
      <c r="L544" s="514" t="s">
        <v>9</v>
      </c>
      <c r="M544" s="505" t="str">
        <f>VLOOKUP(L544,CódigosRetorno!$A$2:$B$2004,2,FALSE)</f>
        <v>-</v>
      </c>
      <c r="N544" s="508" t="s">
        <v>9</v>
      </c>
    </row>
    <row r="545" spans="1:14" ht="24" x14ac:dyDescent="0.3">
      <c r="A545" s="2"/>
      <c r="B545" s="936" t="s">
        <v>2602</v>
      </c>
      <c r="C545" s="972" t="s">
        <v>2151</v>
      </c>
      <c r="D545" s="956" t="s">
        <v>326</v>
      </c>
      <c r="E545" s="956" t="s">
        <v>181</v>
      </c>
      <c r="F545" s="142" t="s">
        <v>220</v>
      </c>
      <c r="G545" s="135" t="s">
        <v>1338</v>
      </c>
      <c r="H545" s="136" t="s">
        <v>1873</v>
      </c>
      <c r="I545" s="135"/>
      <c r="J545" s="136" t="s">
        <v>1340</v>
      </c>
      <c r="K545" s="128" t="s">
        <v>205</v>
      </c>
      <c r="L545" s="142" t="s">
        <v>1341</v>
      </c>
      <c r="M545" s="136" t="str">
        <f>VLOOKUP(L545,CódigosRetorno!$A$2:$B$2004,2,FALSE)</f>
        <v>No existe información en el nombre del concepto.</v>
      </c>
      <c r="N545" s="135" t="s">
        <v>9</v>
      </c>
    </row>
    <row r="546" spans="1:14" ht="36" x14ac:dyDescent="0.3">
      <c r="A546" s="2"/>
      <c r="B546" s="936"/>
      <c r="C546" s="972"/>
      <c r="D546" s="956"/>
      <c r="E546" s="956"/>
      <c r="F546" s="986" t="s">
        <v>658</v>
      </c>
      <c r="G546" s="956" t="s">
        <v>1338</v>
      </c>
      <c r="H546" s="972" t="s">
        <v>1874</v>
      </c>
      <c r="I546" s="936"/>
      <c r="J546" s="136" t="s">
        <v>2152</v>
      </c>
      <c r="K546" s="142" t="s">
        <v>6</v>
      </c>
      <c r="L546" s="142" t="s">
        <v>2153</v>
      </c>
      <c r="M546" s="136" t="str">
        <f>VLOOKUP(L546,CódigosRetorno!$A$2:$B$2004,2,FALSE)</f>
        <v>El XML no contiene el tag de Carta Porte Aéreo:  Lugar de origen - Código de ubigeo</v>
      </c>
      <c r="N546" s="135" t="s">
        <v>9</v>
      </c>
    </row>
    <row r="547" spans="1:14" ht="36" x14ac:dyDescent="0.3">
      <c r="A547" s="2"/>
      <c r="B547" s="936"/>
      <c r="C547" s="972"/>
      <c r="D547" s="956"/>
      <c r="E547" s="956"/>
      <c r="F547" s="986"/>
      <c r="G547" s="956"/>
      <c r="H547" s="972"/>
      <c r="I547" s="936"/>
      <c r="J547" s="136" t="s">
        <v>2154</v>
      </c>
      <c r="K547" s="142" t="s">
        <v>6</v>
      </c>
      <c r="L547" s="142" t="s">
        <v>2155</v>
      </c>
      <c r="M547" s="136" t="str">
        <f>VLOOKUP(L547,CódigosRetorno!$A$2:$B$2004,2,FALSE)</f>
        <v>El XML no contiene el tag de Carta Porte Aéreo:  Lugar de origen - Dirección detallada</v>
      </c>
      <c r="N547" s="145" t="s">
        <v>9</v>
      </c>
    </row>
    <row r="548" spans="1:14" ht="36" x14ac:dyDescent="0.3">
      <c r="A548" s="2"/>
      <c r="B548" s="936"/>
      <c r="C548" s="972"/>
      <c r="D548" s="956"/>
      <c r="E548" s="956"/>
      <c r="F548" s="986"/>
      <c r="G548" s="956"/>
      <c r="H548" s="972"/>
      <c r="I548" s="936"/>
      <c r="J548" s="136" t="s">
        <v>2156</v>
      </c>
      <c r="K548" s="142" t="s">
        <v>6</v>
      </c>
      <c r="L548" s="142" t="s">
        <v>2157</v>
      </c>
      <c r="M548" s="136" t="str">
        <f>VLOOKUP(L548,CódigosRetorno!$A$2:$B$2004,2,FALSE)</f>
        <v>El XML no contiene el tag de Carta Porte Aéreo:  Lugar de destino - Código de ubigeo</v>
      </c>
      <c r="N548" s="135" t="s">
        <v>9</v>
      </c>
    </row>
    <row r="549" spans="1:14" ht="36" x14ac:dyDescent="0.3">
      <c r="A549" s="2"/>
      <c r="B549" s="936"/>
      <c r="C549" s="972"/>
      <c r="D549" s="956"/>
      <c r="E549" s="956"/>
      <c r="F549" s="986"/>
      <c r="G549" s="956"/>
      <c r="H549" s="972"/>
      <c r="I549" s="936"/>
      <c r="J549" s="136" t="s">
        <v>2158</v>
      </c>
      <c r="K549" s="128" t="s">
        <v>6</v>
      </c>
      <c r="L549" s="142" t="s">
        <v>2159</v>
      </c>
      <c r="M549" s="136" t="str">
        <f>VLOOKUP(L549,CódigosRetorno!$A$2:$B$2004,2,FALSE)</f>
        <v>El XML no contiene el tag de Carta Porte Aéreo:  Lugar de destino - Dirección detallada</v>
      </c>
      <c r="N549" s="145" t="s">
        <v>9</v>
      </c>
    </row>
    <row r="550" spans="1:14" ht="24" x14ac:dyDescent="0.3">
      <c r="A550" s="2"/>
      <c r="B550" s="936"/>
      <c r="C550" s="972"/>
      <c r="D550" s="956"/>
      <c r="E550" s="956"/>
      <c r="F550" s="986"/>
      <c r="G550" s="135" t="s">
        <v>1344</v>
      </c>
      <c r="H550" s="136" t="s">
        <v>1079</v>
      </c>
      <c r="I550" s="135" t="s">
        <v>2425</v>
      </c>
      <c r="J550" s="136" t="s">
        <v>1345</v>
      </c>
      <c r="K550" s="128" t="s">
        <v>205</v>
      </c>
      <c r="L550" s="142" t="s">
        <v>1081</v>
      </c>
      <c r="M550" s="136" t="str">
        <f>VLOOKUP(L550,CódigosRetorno!$A$2:$B$2004,2,FALSE)</f>
        <v>El dato ingresado como atributo @listName es incorrecto.</v>
      </c>
      <c r="N550" s="145" t="s">
        <v>9</v>
      </c>
    </row>
    <row r="551" spans="1:14" ht="24" x14ac:dyDescent="0.3">
      <c r="A551" s="2"/>
      <c r="B551" s="936"/>
      <c r="C551" s="972"/>
      <c r="D551" s="956"/>
      <c r="E551" s="956"/>
      <c r="F551" s="986"/>
      <c r="G551" s="135" t="s">
        <v>1056</v>
      </c>
      <c r="H551" s="136" t="s">
        <v>1076</v>
      </c>
      <c r="I551" s="135" t="s">
        <v>2425</v>
      </c>
      <c r="J551" s="136" t="s">
        <v>1058</v>
      </c>
      <c r="K551" s="142" t="s">
        <v>205</v>
      </c>
      <c r="L551" s="144" t="s">
        <v>1077</v>
      </c>
      <c r="M551" s="136" t="str">
        <f>VLOOKUP(L551,CódigosRetorno!$A$2:$B$2004,2,FALSE)</f>
        <v>El dato ingresado como atributo @listAgencyName es incorrecto.</v>
      </c>
      <c r="N551" s="145" t="s">
        <v>9</v>
      </c>
    </row>
    <row r="552" spans="1:14" ht="36" x14ac:dyDescent="0.3">
      <c r="A552" s="2"/>
      <c r="B552" s="936"/>
      <c r="C552" s="972"/>
      <c r="D552" s="956"/>
      <c r="E552" s="956"/>
      <c r="F552" s="986"/>
      <c r="G552" s="145" t="s">
        <v>1346</v>
      </c>
      <c r="H552" s="92" t="s">
        <v>1083</v>
      </c>
      <c r="I552" s="135" t="s">
        <v>2425</v>
      </c>
      <c r="J552" s="136" t="s">
        <v>1347</v>
      </c>
      <c r="K552" s="142" t="s">
        <v>205</v>
      </c>
      <c r="L552" s="144" t="s">
        <v>1085</v>
      </c>
      <c r="M552" s="136" t="str">
        <f>VLOOKUP(L552,CódigosRetorno!$A$2:$B$2004,2,FALSE)</f>
        <v>El dato ingresado como atributo @listURI es incorrecto.</v>
      </c>
      <c r="N552" s="145" t="s">
        <v>9</v>
      </c>
    </row>
    <row r="553" spans="1:14" ht="24" x14ac:dyDescent="0.3">
      <c r="A553" s="2"/>
      <c r="B553" s="936"/>
      <c r="C553" s="972"/>
      <c r="D553" s="956"/>
      <c r="E553" s="956"/>
      <c r="F553" s="986" t="s">
        <v>2160</v>
      </c>
      <c r="G553" s="986" t="s">
        <v>2161</v>
      </c>
      <c r="H553" s="972" t="s">
        <v>2162</v>
      </c>
      <c r="I553" s="936">
        <v>1</v>
      </c>
      <c r="J553" s="136" t="s">
        <v>2603</v>
      </c>
      <c r="K553" s="128" t="s">
        <v>6</v>
      </c>
      <c r="L553" s="142" t="s">
        <v>1350</v>
      </c>
      <c r="M553" s="136" t="str">
        <f>VLOOKUP(L553,CódigosRetorno!$A$2:$B$2004,2,FALSE)</f>
        <v>El XML no contiene tag o no existe información del valor del concepto por linea.</v>
      </c>
      <c r="N553" s="135" t="s">
        <v>9</v>
      </c>
    </row>
    <row r="554" spans="1:14" ht="24" x14ac:dyDescent="0.3">
      <c r="A554" s="2"/>
      <c r="B554" s="936"/>
      <c r="C554" s="972"/>
      <c r="D554" s="956"/>
      <c r="E554" s="956"/>
      <c r="F554" s="986"/>
      <c r="G554" s="986"/>
      <c r="H554" s="972"/>
      <c r="I554" s="936"/>
      <c r="J554" s="136" t="s">
        <v>2604</v>
      </c>
      <c r="K554" s="128" t="s">
        <v>205</v>
      </c>
      <c r="L554" s="142" t="s">
        <v>1878</v>
      </c>
      <c r="M554" s="136" t="str">
        <f>VLOOKUP(L554,CódigosRetorno!$A$2:$B$2004,2,FALSE)</f>
        <v>El dato ingresado como valor del concepto de la linea no cumple con el formato establecido.</v>
      </c>
      <c r="N554" s="135" t="s">
        <v>1151</v>
      </c>
    </row>
    <row r="555" spans="1:14" ht="24" x14ac:dyDescent="0.3">
      <c r="A555" s="2"/>
      <c r="B555" s="936"/>
      <c r="C555" s="972"/>
      <c r="D555" s="956"/>
      <c r="E555" s="956"/>
      <c r="F555" s="986"/>
      <c r="G555" s="986"/>
      <c r="H555" s="972"/>
      <c r="I555" s="936"/>
      <c r="J555" s="136" t="s">
        <v>2605</v>
      </c>
      <c r="K555" s="128" t="s">
        <v>205</v>
      </c>
      <c r="L555" s="142" t="s">
        <v>1878</v>
      </c>
      <c r="M555" s="136" t="str">
        <f>VLOOKUP(L555,CódigosRetorno!$A$2:$B$2004,2,FALSE)</f>
        <v>El dato ingresado como valor del concepto de la linea no cumple con el formato establecido.</v>
      </c>
      <c r="N555" s="135" t="s">
        <v>1151</v>
      </c>
    </row>
    <row r="556" spans="1:14" ht="60" x14ac:dyDescent="0.3">
      <c r="A556" s="2"/>
      <c r="B556" s="936"/>
      <c r="C556" s="972"/>
      <c r="D556" s="956"/>
      <c r="E556" s="956"/>
      <c r="F556" s="986"/>
      <c r="G556" s="986"/>
      <c r="H556" s="972"/>
      <c r="I556" s="936"/>
      <c r="J556" s="136" t="s">
        <v>2166</v>
      </c>
      <c r="K556" s="128" t="s">
        <v>205</v>
      </c>
      <c r="L556" s="142" t="s">
        <v>1878</v>
      </c>
      <c r="M556" s="136" t="str">
        <f>VLOOKUP(L556,CódigosRetorno!$A$2:$B$2004,2,FALSE)</f>
        <v>El dato ingresado como valor del concepto de la linea no cumple con el formato establecido.</v>
      </c>
      <c r="N556" s="145" t="s">
        <v>9</v>
      </c>
    </row>
    <row r="557" spans="1:14" ht="60" x14ac:dyDescent="0.3">
      <c r="A557" s="2"/>
      <c r="B557" s="936"/>
      <c r="C557" s="972"/>
      <c r="D557" s="956"/>
      <c r="E557" s="956"/>
      <c r="F557" s="986"/>
      <c r="G557" s="986"/>
      <c r="H557" s="972"/>
      <c r="I557" s="936"/>
      <c r="J557" s="136" t="s">
        <v>2167</v>
      </c>
      <c r="K557" s="128" t="s">
        <v>205</v>
      </c>
      <c r="L557" s="142" t="s">
        <v>1878</v>
      </c>
      <c r="M557" s="136" t="str">
        <f>VLOOKUP(L557,CódigosRetorno!$A$2:$B$2004,2,FALSE)</f>
        <v>El dato ingresado como valor del concepto de la linea no cumple con el formato establecido.</v>
      </c>
      <c r="N557" s="145" t="s">
        <v>9</v>
      </c>
    </row>
    <row r="558" spans="1:14" x14ac:dyDescent="0.3">
      <c r="A558" s="2"/>
      <c r="B558" s="516" t="s">
        <v>2168</v>
      </c>
      <c r="C558" s="517"/>
      <c r="D558" s="506"/>
      <c r="E558" s="506"/>
      <c r="F558" s="506"/>
      <c r="G558" s="506"/>
      <c r="H558" s="505"/>
      <c r="I558" s="504"/>
      <c r="J558" s="505"/>
      <c r="K558" s="507" t="s">
        <v>9</v>
      </c>
      <c r="L558" s="514" t="s">
        <v>9</v>
      </c>
      <c r="M558" s="505" t="str">
        <f>VLOOKUP(L558,CódigosRetorno!$A$2:$B$2004,2,FALSE)</f>
        <v>-</v>
      </c>
      <c r="N558" s="508" t="s">
        <v>9</v>
      </c>
    </row>
    <row r="559" spans="1:14" ht="24" x14ac:dyDescent="0.3">
      <c r="A559" s="2"/>
      <c r="B559" s="135">
        <v>78</v>
      </c>
      <c r="C559" s="136" t="s">
        <v>2606</v>
      </c>
      <c r="D559" s="128" t="s">
        <v>62</v>
      </c>
      <c r="E559" s="128" t="s">
        <v>181</v>
      </c>
      <c r="F559" s="135" t="s">
        <v>1819</v>
      </c>
      <c r="G559" s="128" t="s">
        <v>186</v>
      </c>
      <c r="H559" s="136" t="s">
        <v>2170</v>
      </c>
      <c r="I559" s="135">
        <v>1</v>
      </c>
      <c r="J559" s="136" t="s">
        <v>2171</v>
      </c>
      <c r="K559" s="128" t="s">
        <v>6</v>
      </c>
      <c r="L559" s="142" t="s">
        <v>2172</v>
      </c>
      <c r="M559" s="136" t="str">
        <f>VLOOKUP(L559,CódigosRetorno!$A$2:$B$2004,2,FALSE)</f>
        <v>El XML no contiene el tag de BVME transporte ferroviario: Agente de Viajes: Numero de Ruc</v>
      </c>
      <c r="N559" s="145" t="s">
        <v>9</v>
      </c>
    </row>
    <row r="560" spans="1:14" ht="24" x14ac:dyDescent="0.3">
      <c r="A560" s="2"/>
      <c r="B560" s="936">
        <f>B559+1</f>
        <v>79</v>
      </c>
      <c r="C560" s="972" t="s">
        <v>2607</v>
      </c>
      <c r="D560" s="956" t="s">
        <v>62</v>
      </c>
      <c r="E560" s="956" t="s">
        <v>181</v>
      </c>
      <c r="F560" s="936" t="s">
        <v>1224</v>
      </c>
      <c r="G560" s="956" t="s">
        <v>195</v>
      </c>
      <c r="H560" s="935" t="s">
        <v>2174</v>
      </c>
      <c r="I560" s="936">
        <v>1</v>
      </c>
      <c r="J560" s="136" t="s">
        <v>2175</v>
      </c>
      <c r="K560" s="128" t="s">
        <v>6</v>
      </c>
      <c r="L560" s="142" t="s">
        <v>2176</v>
      </c>
      <c r="M560" s="136" t="str">
        <f>VLOOKUP(L560,CódigosRetorno!$A$2:$B$2004,2,FALSE)</f>
        <v>El XML no contiene el tag de BVME transporte ferroviario: Agente de Viajes: Tipo de documento</v>
      </c>
      <c r="N560" s="135" t="s">
        <v>1832</v>
      </c>
    </row>
    <row r="561" spans="1:14" ht="24" x14ac:dyDescent="0.3">
      <c r="A561" s="2"/>
      <c r="B561" s="936"/>
      <c r="C561" s="972"/>
      <c r="D561" s="956"/>
      <c r="E561" s="956"/>
      <c r="F561" s="936"/>
      <c r="G561" s="956"/>
      <c r="H561" s="935"/>
      <c r="I561" s="936"/>
      <c r="J561" s="136" t="s">
        <v>2177</v>
      </c>
      <c r="K561" s="128" t="s">
        <v>6</v>
      </c>
      <c r="L561" s="142" t="s">
        <v>2178</v>
      </c>
      <c r="M561" s="136" t="str">
        <f>VLOOKUP(L561,CódigosRetorno!$A$2:$B$2004,2,FALSE)</f>
        <v>El dato ingresado como Agente de Viajes-Tipo de documento no corresponde al valor esperado.</v>
      </c>
      <c r="N561" s="145" t="s">
        <v>9</v>
      </c>
    </row>
    <row r="562" spans="1:14" ht="24" x14ac:dyDescent="0.3">
      <c r="A562" s="2"/>
      <c r="B562" s="936"/>
      <c r="C562" s="972"/>
      <c r="D562" s="956"/>
      <c r="E562" s="956"/>
      <c r="F562" s="956"/>
      <c r="G562" s="145" t="s">
        <v>1123</v>
      </c>
      <c r="H562" s="89" t="s">
        <v>1124</v>
      </c>
      <c r="I562" s="135" t="s">
        <v>2425</v>
      </c>
      <c r="J562" s="136" t="s">
        <v>1125</v>
      </c>
      <c r="K562" s="128" t="s">
        <v>205</v>
      </c>
      <c r="L562" s="142" t="s">
        <v>1126</v>
      </c>
      <c r="M562" s="136" t="str">
        <f>VLOOKUP(L562,CódigosRetorno!$A$2:$B$2004,2,FALSE)</f>
        <v>El dato ingresado como atributo @schemeName es incorrecto.</v>
      </c>
      <c r="N562" s="145" t="s">
        <v>9</v>
      </c>
    </row>
    <row r="563" spans="1:14" ht="24" x14ac:dyDescent="0.3">
      <c r="A563" s="2"/>
      <c r="B563" s="936"/>
      <c r="C563" s="972"/>
      <c r="D563" s="956"/>
      <c r="E563" s="956"/>
      <c r="F563" s="956"/>
      <c r="G563" s="145" t="s">
        <v>1056</v>
      </c>
      <c r="H563" s="89" t="s">
        <v>1057</v>
      </c>
      <c r="I563" s="135" t="s">
        <v>2425</v>
      </c>
      <c r="J563" s="136" t="s">
        <v>1058</v>
      </c>
      <c r="K563" s="128" t="s">
        <v>205</v>
      </c>
      <c r="L563" s="142" t="s">
        <v>1059</v>
      </c>
      <c r="M563" s="136" t="str">
        <f>VLOOKUP(L563,CódigosRetorno!$A$2:$B$2004,2,FALSE)</f>
        <v>El dato ingresado como atributo @schemeAgencyName es incorrecto.</v>
      </c>
      <c r="N563" s="145" t="s">
        <v>9</v>
      </c>
    </row>
    <row r="564" spans="1:14" ht="36" x14ac:dyDescent="0.3">
      <c r="A564" s="2"/>
      <c r="B564" s="936"/>
      <c r="C564" s="972"/>
      <c r="D564" s="956"/>
      <c r="E564" s="956"/>
      <c r="F564" s="956"/>
      <c r="G564" s="145" t="s">
        <v>1127</v>
      </c>
      <c r="H564" s="89" t="s">
        <v>1128</v>
      </c>
      <c r="I564" s="135" t="s">
        <v>2425</v>
      </c>
      <c r="J564" s="136" t="s">
        <v>1129</v>
      </c>
      <c r="K564" s="142" t="s">
        <v>205</v>
      </c>
      <c r="L564" s="144" t="s">
        <v>1130</v>
      </c>
      <c r="M564" s="136" t="str">
        <f>VLOOKUP(L564,CódigosRetorno!$A$2:$B$2004,2,FALSE)</f>
        <v>El dato ingresado como atributo @schemeURI es incorrecto.</v>
      </c>
      <c r="N564" s="145" t="s">
        <v>9</v>
      </c>
    </row>
    <row r="565" spans="1:14" ht="24" x14ac:dyDescent="0.3">
      <c r="A565" s="2"/>
      <c r="B565" s="936" t="s">
        <v>2608</v>
      </c>
      <c r="C565" s="972" t="s">
        <v>2609</v>
      </c>
      <c r="D565" s="956" t="s">
        <v>326</v>
      </c>
      <c r="E565" s="956" t="s">
        <v>181</v>
      </c>
      <c r="F565" s="142" t="s">
        <v>220</v>
      </c>
      <c r="G565" s="135"/>
      <c r="H565" s="136" t="s">
        <v>1873</v>
      </c>
      <c r="I565" s="135">
        <v>1</v>
      </c>
      <c r="J565" s="136" t="s">
        <v>1340</v>
      </c>
      <c r="K565" s="128" t="s">
        <v>205</v>
      </c>
      <c r="L565" s="142" t="s">
        <v>1341</v>
      </c>
      <c r="M565" s="136" t="str">
        <f>VLOOKUP(L565,CódigosRetorno!$A$2:$B$2004,2,FALSE)</f>
        <v>No existe información en el nombre del concepto.</v>
      </c>
      <c r="N565" s="135" t="s">
        <v>9</v>
      </c>
    </row>
    <row r="566" spans="1:14" ht="36" x14ac:dyDescent="0.3">
      <c r="A566" s="2"/>
      <c r="B566" s="936"/>
      <c r="C566" s="972"/>
      <c r="D566" s="956"/>
      <c r="E566" s="956"/>
      <c r="F566" s="986" t="s">
        <v>658</v>
      </c>
      <c r="G566" s="956" t="s">
        <v>1338</v>
      </c>
      <c r="H566" s="972" t="s">
        <v>1874</v>
      </c>
      <c r="I566" s="936">
        <v>1</v>
      </c>
      <c r="J566" s="136" t="s">
        <v>2181</v>
      </c>
      <c r="K566" s="128" t="s">
        <v>6</v>
      </c>
      <c r="L566" s="142" t="s">
        <v>2182</v>
      </c>
      <c r="M566" s="136" t="str">
        <f>VLOOKUP(L566,CódigosRetorno!$A$2:$B$2004,2,FALSE)</f>
        <v>El XML no contiene el tag de BVME transporte ferroviario: Pasajero - Apellidos y Nombres</v>
      </c>
      <c r="N566" s="135" t="s">
        <v>9</v>
      </c>
    </row>
    <row r="567" spans="1:14" ht="36" x14ac:dyDescent="0.3">
      <c r="A567" s="2"/>
      <c r="B567" s="936"/>
      <c r="C567" s="972"/>
      <c r="D567" s="956"/>
      <c r="E567" s="956"/>
      <c r="F567" s="986"/>
      <c r="G567" s="956"/>
      <c r="H567" s="972"/>
      <c r="I567" s="936"/>
      <c r="J567" s="136" t="s">
        <v>2183</v>
      </c>
      <c r="K567" s="128" t="s">
        <v>6</v>
      </c>
      <c r="L567" s="142" t="s">
        <v>2184</v>
      </c>
      <c r="M567" s="136" t="str">
        <f>VLOOKUP(L567,CódigosRetorno!$A$2:$B$2004,2,FALSE)</f>
        <v>El XML no contiene el tag de BVME transporte ferroviario: Pasajero - Tipo de documento de identidad</v>
      </c>
      <c r="N567" s="135" t="s">
        <v>9</v>
      </c>
    </row>
    <row r="568" spans="1:14" ht="36" x14ac:dyDescent="0.3">
      <c r="A568" s="2"/>
      <c r="B568" s="936"/>
      <c r="C568" s="972"/>
      <c r="D568" s="956"/>
      <c r="E568" s="956"/>
      <c r="F568" s="986"/>
      <c r="G568" s="956"/>
      <c r="H568" s="972"/>
      <c r="I568" s="936"/>
      <c r="J568" s="136" t="s">
        <v>2185</v>
      </c>
      <c r="K568" s="128" t="s">
        <v>6</v>
      </c>
      <c r="L568" s="142" t="s">
        <v>2186</v>
      </c>
      <c r="M568" s="136" t="str">
        <f>VLOOKUP(L568,CódigosRetorno!$A$2:$B$2004,2,FALSE)</f>
        <v>El XML no contiene el tag de BVME transporte ferroviario: Pasajero - Número de documento de identidad</v>
      </c>
      <c r="N568" s="135" t="s">
        <v>9</v>
      </c>
    </row>
    <row r="569" spans="1:14" ht="36" x14ac:dyDescent="0.3">
      <c r="A569" s="2"/>
      <c r="B569" s="936"/>
      <c r="C569" s="972"/>
      <c r="D569" s="956"/>
      <c r="E569" s="956"/>
      <c r="F569" s="986"/>
      <c r="G569" s="956"/>
      <c r="H569" s="972"/>
      <c r="I569" s="936"/>
      <c r="J569" s="136" t="s">
        <v>2187</v>
      </c>
      <c r="K569" s="128" t="s">
        <v>6</v>
      </c>
      <c r="L569" s="142" t="s">
        <v>2188</v>
      </c>
      <c r="M569" s="136" t="str">
        <f>VLOOKUP(L569,CódigosRetorno!$A$2:$B$2004,2,FALSE)</f>
        <v>El XML no contiene el tag de BVME transporte ferroviario: Servicio transporte: Ciudad o lugar de origen - Código de ubigeo</v>
      </c>
      <c r="N569" s="145" t="s">
        <v>9</v>
      </c>
    </row>
    <row r="570" spans="1:14" ht="36" x14ac:dyDescent="0.3">
      <c r="A570" s="2"/>
      <c r="B570" s="936"/>
      <c r="C570" s="972"/>
      <c r="D570" s="956"/>
      <c r="E570" s="956"/>
      <c r="F570" s="986"/>
      <c r="G570" s="956"/>
      <c r="H570" s="972"/>
      <c r="I570" s="936"/>
      <c r="J570" s="136" t="s">
        <v>2189</v>
      </c>
      <c r="K570" s="128" t="s">
        <v>6</v>
      </c>
      <c r="L570" s="142" t="s">
        <v>2190</v>
      </c>
      <c r="M570" s="136" t="str">
        <f>VLOOKUP(L570,CódigosRetorno!$A$2:$B$2004,2,FALSE)</f>
        <v>El XML no contiene el tag de BVME transporte ferroviario: Servicio transporte: Ciudad o lugar de origen - Dirección detallada</v>
      </c>
      <c r="N570" s="145" t="s">
        <v>9</v>
      </c>
    </row>
    <row r="571" spans="1:14" ht="36" x14ac:dyDescent="0.3">
      <c r="A571" s="2"/>
      <c r="B571" s="936"/>
      <c r="C571" s="972"/>
      <c r="D571" s="956"/>
      <c r="E571" s="956"/>
      <c r="F571" s="986"/>
      <c r="G571" s="956"/>
      <c r="H571" s="972"/>
      <c r="I571" s="936"/>
      <c r="J571" s="136" t="s">
        <v>2191</v>
      </c>
      <c r="K571" s="128" t="s">
        <v>6</v>
      </c>
      <c r="L571" s="142" t="s">
        <v>2192</v>
      </c>
      <c r="M571" s="136" t="str">
        <f>VLOOKUP(L571,CódigosRetorno!$A$2:$B$2004,2,FALSE)</f>
        <v>El XML no contiene el tag de BVME transporte ferroviario: Servicio transporte: Ciudad o lugar de destino - Código de ubigeo</v>
      </c>
      <c r="N571" s="145" t="s">
        <v>9</v>
      </c>
    </row>
    <row r="572" spans="1:14" ht="36" x14ac:dyDescent="0.3">
      <c r="A572" s="2"/>
      <c r="B572" s="936"/>
      <c r="C572" s="972"/>
      <c r="D572" s="956"/>
      <c r="E572" s="956"/>
      <c r="F572" s="986"/>
      <c r="G572" s="956"/>
      <c r="H572" s="972"/>
      <c r="I572" s="936"/>
      <c r="J572" s="136" t="s">
        <v>2193</v>
      </c>
      <c r="K572" s="128" t="s">
        <v>6</v>
      </c>
      <c r="L572" s="142" t="s">
        <v>2194</v>
      </c>
      <c r="M572" s="136" t="str">
        <f>VLOOKUP(L572,CódigosRetorno!$A$2:$B$2004,2,FALSE)</f>
        <v>El XML no contiene el tag de BVME transporte ferroviario: Servicio transporte: Ciudad o lugar de destino - Dirección detallada</v>
      </c>
      <c r="N572" s="145" t="s">
        <v>9</v>
      </c>
    </row>
    <row r="573" spans="1:14" ht="36" x14ac:dyDescent="0.3">
      <c r="A573" s="2"/>
      <c r="B573" s="936"/>
      <c r="C573" s="972"/>
      <c r="D573" s="956"/>
      <c r="E573" s="956"/>
      <c r="F573" s="986"/>
      <c r="G573" s="956"/>
      <c r="H573" s="972"/>
      <c r="I573" s="936"/>
      <c r="J573" s="136" t="s">
        <v>2195</v>
      </c>
      <c r="K573" s="128" t="s">
        <v>6</v>
      </c>
      <c r="L573" s="142" t="s">
        <v>2196</v>
      </c>
      <c r="M573" s="136" t="str">
        <f>VLOOKUP(L573,CódigosRetorno!$A$2:$B$2004,2,FALSE)</f>
        <v>El XML no contiene el tag de BVME transporte ferroviario: Servicio transporte:Número de asiento</v>
      </c>
      <c r="N573" s="145" t="s">
        <v>9</v>
      </c>
    </row>
    <row r="574" spans="1:14" ht="24" x14ac:dyDescent="0.3">
      <c r="A574" s="2"/>
      <c r="B574" s="936"/>
      <c r="C574" s="972"/>
      <c r="D574" s="956"/>
      <c r="E574" s="956"/>
      <c r="F574" s="986"/>
      <c r="G574" s="135" t="s">
        <v>1344</v>
      </c>
      <c r="H574" s="136" t="s">
        <v>1079</v>
      </c>
      <c r="I574" s="135" t="s">
        <v>2425</v>
      </c>
      <c r="J574" s="136" t="s">
        <v>1345</v>
      </c>
      <c r="K574" s="128" t="s">
        <v>205</v>
      </c>
      <c r="L574" s="142" t="s">
        <v>1081</v>
      </c>
      <c r="M574" s="136" t="str">
        <f>VLOOKUP(L574,CódigosRetorno!$A$2:$B$2004,2,FALSE)</f>
        <v>El dato ingresado como atributo @listName es incorrecto.</v>
      </c>
      <c r="N574" s="145" t="s">
        <v>9</v>
      </c>
    </row>
    <row r="575" spans="1:14" ht="24" x14ac:dyDescent="0.3">
      <c r="A575" s="2"/>
      <c r="B575" s="936"/>
      <c r="C575" s="972"/>
      <c r="D575" s="956"/>
      <c r="E575" s="956"/>
      <c r="F575" s="986"/>
      <c r="G575" s="135" t="s">
        <v>1056</v>
      </c>
      <c r="H575" s="136" t="s">
        <v>1076</v>
      </c>
      <c r="I575" s="135" t="s">
        <v>2425</v>
      </c>
      <c r="J575" s="136" t="s">
        <v>1058</v>
      </c>
      <c r="K575" s="142" t="s">
        <v>205</v>
      </c>
      <c r="L575" s="144" t="s">
        <v>1077</v>
      </c>
      <c r="M575" s="136" t="str">
        <f>VLOOKUP(L575,CódigosRetorno!$A$2:$B$2004,2,FALSE)</f>
        <v>El dato ingresado como atributo @listAgencyName es incorrecto.</v>
      </c>
      <c r="N575" s="145" t="s">
        <v>9</v>
      </c>
    </row>
    <row r="576" spans="1:14" ht="36" x14ac:dyDescent="0.3">
      <c r="A576" s="2"/>
      <c r="B576" s="936"/>
      <c r="C576" s="972"/>
      <c r="D576" s="956"/>
      <c r="E576" s="956"/>
      <c r="F576" s="986"/>
      <c r="G576" s="145" t="s">
        <v>1346</v>
      </c>
      <c r="H576" s="92" t="s">
        <v>1083</v>
      </c>
      <c r="I576" s="135" t="s">
        <v>2425</v>
      </c>
      <c r="J576" s="136" t="s">
        <v>1347</v>
      </c>
      <c r="K576" s="142" t="s">
        <v>205</v>
      </c>
      <c r="L576" s="144" t="s">
        <v>1085</v>
      </c>
      <c r="M576" s="136" t="str">
        <f>VLOOKUP(L576,CódigosRetorno!$A$2:$B$2004,2,FALSE)</f>
        <v>El dato ingresado como atributo @listURI es incorrecto.</v>
      </c>
      <c r="N576" s="145" t="s">
        <v>9</v>
      </c>
    </row>
    <row r="577" spans="1:14" ht="36" x14ac:dyDescent="0.3">
      <c r="A577" s="2"/>
      <c r="B577" s="936"/>
      <c r="C577" s="972"/>
      <c r="D577" s="956"/>
      <c r="E577" s="956"/>
      <c r="F577" s="986" t="s">
        <v>2610</v>
      </c>
      <c r="G577" s="986" t="s">
        <v>2611</v>
      </c>
      <c r="H577" s="972" t="s">
        <v>2612</v>
      </c>
      <c r="I577" s="936">
        <v>1</v>
      </c>
      <c r="J577" s="136" t="s">
        <v>2613</v>
      </c>
      <c r="K577" s="128" t="s">
        <v>6</v>
      </c>
      <c r="L577" s="142" t="s">
        <v>1350</v>
      </c>
      <c r="M577" s="136" t="str">
        <f>VLOOKUP(L577,CódigosRetorno!$A$2:$B$2004,2,FALSE)</f>
        <v>El XML no contiene tag o no existe información del valor del concepto por linea.</v>
      </c>
      <c r="N577" s="145" t="s">
        <v>9</v>
      </c>
    </row>
    <row r="578" spans="1:14" ht="60" x14ac:dyDescent="0.3">
      <c r="A578" s="2"/>
      <c r="B578" s="936"/>
      <c r="C578" s="972"/>
      <c r="D578" s="956"/>
      <c r="E578" s="956"/>
      <c r="F578" s="986"/>
      <c r="G578" s="986"/>
      <c r="H578" s="972"/>
      <c r="I578" s="936"/>
      <c r="J578" s="136" t="s">
        <v>2614</v>
      </c>
      <c r="K578" s="128" t="s">
        <v>205</v>
      </c>
      <c r="L578" s="142" t="s">
        <v>1878</v>
      </c>
      <c r="M578" s="136" t="str">
        <f>VLOOKUP(L578,CódigosRetorno!$A$2:$B$2004,2,FALSE)</f>
        <v>El dato ingresado como valor del concepto de la linea no cumple con el formato establecido.</v>
      </c>
      <c r="N578" s="145" t="s">
        <v>9</v>
      </c>
    </row>
    <row r="579" spans="1:14" ht="24" x14ac:dyDescent="0.3">
      <c r="A579" s="2"/>
      <c r="B579" s="936"/>
      <c r="C579" s="972"/>
      <c r="D579" s="956"/>
      <c r="E579" s="956"/>
      <c r="F579" s="986"/>
      <c r="G579" s="986"/>
      <c r="H579" s="972"/>
      <c r="I579" s="936"/>
      <c r="J579" s="136" t="s">
        <v>2615</v>
      </c>
      <c r="K579" s="128" t="s">
        <v>205</v>
      </c>
      <c r="L579" s="142" t="s">
        <v>1878</v>
      </c>
      <c r="M579" s="136" t="str">
        <f>VLOOKUP(L579,CódigosRetorno!$A$2:$B$2004,2,FALSE)</f>
        <v>El dato ingresado como valor del concepto de la linea no cumple con el formato establecido.</v>
      </c>
      <c r="N579" s="135" t="s">
        <v>1832</v>
      </c>
    </row>
    <row r="580" spans="1:14" ht="24" x14ac:dyDescent="0.3">
      <c r="A580" s="2"/>
      <c r="B580" s="936"/>
      <c r="C580" s="972"/>
      <c r="D580" s="956"/>
      <c r="E580" s="956"/>
      <c r="F580" s="986"/>
      <c r="G580" s="986"/>
      <c r="H580" s="972"/>
      <c r="I580" s="936"/>
      <c r="J580" s="136" t="s">
        <v>2616</v>
      </c>
      <c r="K580" s="128" t="s">
        <v>205</v>
      </c>
      <c r="L580" s="142" t="s">
        <v>1878</v>
      </c>
      <c r="M580" s="136" t="str">
        <f>VLOOKUP(L580,CódigosRetorno!$A$2:$B$2004,2,FALSE)</f>
        <v>El dato ingresado como valor del concepto de la linea no cumple con el formato establecido.</v>
      </c>
      <c r="N580" s="135" t="s">
        <v>1151</v>
      </c>
    </row>
    <row r="581" spans="1:14" ht="60" x14ac:dyDescent="0.3">
      <c r="A581" s="2"/>
      <c r="B581" s="936"/>
      <c r="C581" s="972"/>
      <c r="D581" s="956"/>
      <c r="E581" s="956"/>
      <c r="F581" s="986"/>
      <c r="G581" s="986"/>
      <c r="H581" s="972"/>
      <c r="I581" s="936"/>
      <c r="J581" s="136" t="s">
        <v>2204</v>
      </c>
      <c r="K581" s="128" t="s">
        <v>205</v>
      </c>
      <c r="L581" s="142" t="s">
        <v>1878</v>
      </c>
      <c r="M581" s="136" t="str">
        <f>VLOOKUP(L581,CódigosRetorno!$A$2:$B$2004,2,FALSE)</f>
        <v>El dato ingresado como valor del concepto de la linea no cumple con el formato establecido.</v>
      </c>
      <c r="N581" s="145" t="s">
        <v>9</v>
      </c>
    </row>
    <row r="582" spans="1:14" ht="24" x14ac:dyDescent="0.3">
      <c r="A582" s="2"/>
      <c r="B582" s="936"/>
      <c r="C582" s="972"/>
      <c r="D582" s="956"/>
      <c r="E582" s="956"/>
      <c r="F582" s="986"/>
      <c r="G582" s="986"/>
      <c r="H582" s="972"/>
      <c r="I582" s="936"/>
      <c r="J582" s="136" t="s">
        <v>2617</v>
      </c>
      <c r="K582" s="128" t="s">
        <v>205</v>
      </c>
      <c r="L582" s="142" t="s">
        <v>1878</v>
      </c>
      <c r="M582" s="136" t="str">
        <f>VLOOKUP(L582,CódigosRetorno!$A$2:$B$2004,2,FALSE)</f>
        <v>El dato ingresado como valor del concepto de la linea no cumple con el formato establecido.</v>
      </c>
      <c r="N582" s="135" t="s">
        <v>1151</v>
      </c>
    </row>
    <row r="583" spans="1:14" ht="60" x14ac:dyDescent="0.3">
      <c r="A583" s="2"/>
      <c r="B583" s="936"/>
      <c r="C583" s="972"/>
      <c r="D583" s="956"/>
      <c r="E583" s="956"/>
      <c r="F583" s="986"/>
      <c r="G583" s="986"/>
      <c r="H583" s="972"/>
      <c r="I583" s="936"/>
      <c r="J583" s="136" t="s">
        <v>2206</v>
      </c>
      <c r="K583" s="128" t="s">
        <v>205</v>
      </c>
      <c r="L583" s="142" t="s">
        <v>1878</v>
      </c>
      <c r="M583" s="136" t="str">
        <f>VLOOKUP(L583,CódigosRetorno!$A$2:$B$2004,2,FALSE)</f>
        <v>El dato ingresado como valor del concepto de la linea no cumple con el formato establecido.</v>
      </c>
      <c r="N583" s="145" t="s">
        <v>9</v>
      </c>
    </row>
    <row r="584" spans="1:14" ht="60" x14ac:dyDescent="0.3">
      <c r="A584" s="2"/>
      <c r="B584" s="936"/>
      <c r="C584" s="972"/>
      <c r="D584" s="956"/>
      <c r="E584" s="956"/>
      <c r="F584" s="986"/>
      <c r="G584" s="986"/>
      <c r="H584" s="972"/>
      <c r="I584" s="936"/>
      <c r="J584" s="136" t="s">
        <v>2207</v>
      </c>
      <c r="K584" s="128" t="s">
        <v>205</v>
      </c>
      <c r="L584" s="142" t="s">
        <v>1878</v>
      </c>
      <c r="M584" s="136" t="str">
        <f>VLOOKUP(L584,CódigosRetorno!$A$2:$B$2004,2,FALSE)</f>
        <v>El dato ingresado como valor del concepto de la linea no cumple con el formato establecido.</v>
      </c>
      <c r="N584" s="145" t="s">
        <v>9</v>
      </c>
    </row>
    <row r="585" spans="1:14" ht="60" x14ac:dyDescent="0.3">
      <c r="A585" s="2"/>
      <c r="B585" s="936"/>
      <c r="C585" s="972"/>
      <c r="D585" s="956"/>
      <c r="E585" s="956"/>
      <c r="F585" s="986"/>
      <c r="G585" s="986"/>
      <c r="H585" s="972"/>
      <c r="I585" s="936"/>
      <c r="J585" s="136" t="s">
        <v>2208</v>
      </c>
      <c r="K585" s="128" t="s">
        <v>205</v>
      </c>
      <c r="L585" s="142" t="s">
        <v>1878</v>
      </c>
      <c r="M585" s="136" t="str">
        <f>VLOOKUP(L585,CódigosRetorno!$A$2:$B$2004,2,FALSE)</f>
        <v>El dato ingresado como valor del concepto de la linea no cumple con el formato establecido.</v>
      </c>
      <c r="N585" s="145" t="s">
        <v>9</v>
      </c>
    </row>
    <row r="586" spans="1:14" ht="24" x14ac:dyDescent="0.3">
      <c r="A586" s="2"/>
      <c r="B586" s="956">
        <v>85</v>
      </c>
      <c r="C586" s="972" t="s">
        <v>2618</v>
      </c>
      <c r="D586" s="956" t="s">
        <v>326</v>
      </c>
      <c r="E586" s="956" t="s">
        <v>181</v>
      </c>
      <c r="F586" s="142" t="s">
        <v>220</v>
      </c>
      <c r="G586" s="135"/>
      <c r="H586" s="136" t="s">
        <v>1873</v>
      </c>
      <c r="I586" s="135">
        <v>1</v>
      </c>
      <c r="J586" s="136" t="s">
        <v>1340</v>
      </c>
      <c r="K586" s="128" t="s">
        <v>205</v>
      </c>
      <c r="L586" s="142" t="s">
        <v>1341</v>
      </c>
      <c r="M586" s="136" t="str">
        <f>VLOOKUP(L586,CódigosRetorno!$A$2:$B$2004,2,FALSE)</f>
        <v>No existe información en el nombre del concepto.</v>
      </c>
      <c r="N586" s="135" t="s">
        <v>9</v>
      </c>
    </row>
    <row r="587" spans="1:14" ht="36" x14ac:dyDescent="0.3">
      <c r="A587" s="2"/>
      <c r="B587" s="956"/>
      <c r="C587" s="972"/>
      <c r="D587" s="956"/>
      <c r="E587" s="956"/>
      <c r="F587" s="142" t="s">
        <v>658</v>
      </c>
      <c r="G587" s="128" t="s">
        <v>1338</v>
      </c>
      <c r="H587" s="138" t="s">
        <v>1874</v>
      </c>
      <c r="I587" s="135">
        <v>1</v>
      </c>
      <c r="J587" s="136" t="s">
        <v>2210</v>
      </c>
      <c r="K587" s="128" t="s">
        <v>6</v>
      </c>
      <c r="L587" s="142" t="s">
        <v>2211</v>
      </c>
      <c r="M587" s="136" t="str">
        <f>VLOOKUP(L587,CódigosRetorno!$A$2:$B$2004,2,FALSE)</f>
        <v>El XML no contiene el tag de BVME transporte ferroviario: Servicio transporte: Fecha programada de inicio de viaje</v>
      </c>
      <c r="N587" s="135" t="s">
        <v>9</v>
      </c>
    </row>
    <row r="588" spans="1:14" ht="24" x14ac:dyDescent="0.3">
      <c r="A588" s="2"/>
      <c r="B588" s="956"/>
      <c r="C588" s="972"/>
      <c r="D588" s="956"/>
      <c r="E588" s="956"/>
      <c r="F588" s="986"/>
      <c r="G588" s="135" t="s">
        <v>1344</v>
      </c>
      <c r="H588" s="136" t="s">
        <v>1079</v>
      </c>
      <c r="I588" s="135" t="s">
        <v>2425</v>
      </c>
      <c r="J588" s="136" t="s">
        <v>1345</v>
      </c>
      <c r="K588" s="128" t="s">
        <v>205</v>
      </c>
      <c r="L588" s="142" t="s">
        <v>1081</v>
      </c>
      <c r="M588" s="136" t="str">
        <f>VLOOKUP(L588,CódigosRetorno!$A$2:$B$2004,2,FALSE)</f>
        <v>El dato ingresado como atributo @listName es incorrecto.</v>
      </c>
      <c r="N588" s="145" t="s">
        <v>9</v>
      </c>
    </row>
    <row r="589" spans="1:14" ht="24" x14ac:dyDescent="0.3">
      <c r="A589" s="2"/>
      <c r="B589" s="956"/>
      <c r="C589" s="972"/>
      <c r="D589" s="956"/>
      <c r="E589" s="956"/>
      <c r="F589" s="986"/>
      <c r="G589" s="135" t="s">
        <v>1056</v>
      </c>
      <c r="H589" s="136" t="s">
        <v>1076</v>
      </c>
      <c r="I589" s="135" t="s">
        <v>2425</v>
      </c>
      <c r="J589" s="136" t="s">
        <v>1058</v>
      </c>
      <c r="K589" s="142" t="s">
        <v>205</v>
      </c>
      <c r="L589" s="144" t="s">
        <v>1077</v>
      </c>
      <c r="M589" s="136" t="str">
        <f>VLOOKUP(L589,CódigosRetorno!$A$2:$B$2004,2,FALSE)</f>
        <v>El dato ingresado como atributo @listAgencyName es incorrecto.</v>
      </c>
      <c r="N589" s="145" t="s">
        <v>9</v>
      </c>
    </row>
    <row r="590" spans="1:14" ht="36" x14ac:dyDescent="0.3">
      <c r="A590" s="2"/>
      <c r="B590" s="956"/>
      <c r="C590" s="972"/>
      <c r="D590" s="956"/>
      <c r="E590" s="956"/>
      <c r="F590" s="986"/>
      <c r="G590" s="145" t="s">
        <v>1346</v>
      </c>
      <c r="H590" s="92" t="s">
        <v>1083</v>
      </c>
      <c r="I590" s="135" t="s">
        <v>2425</v>
      </c>
      <c r="J590" s="136" t="s">
        <v>1347</v>
      </c>
      <c r="K590" s="142" t="s">
        <v>205</v>
      </c>
      <c r="L590" s="144" t="s">
        <v>1085</v>
      </c>
      <c r="M590" s="136" t="str">
        <f>VLOOKUP(L590,CódigosRetorno!$A$2:$B$2004,2,FALSE)</f>
        <v>El dato ingresado como atributo @listURI es incorrecto.</v>
      </c>
      <c r="N590" s="145" t="s">
        <v>9</v>
      </c>
    </row>
    <row r="591" spans="1:14" ht="24" x14ac:dyDescent="0.3">
      <c r="A591" s="2"/>
      <c r="B591" s="956"/>
      <c r="C591" s="972"/>
      <c r="D591" s="956"/>
      <c r="E591" s="956"/>
      <c r="F591" s="142" t="s">
        <v>176</v>
      </c>
      <c r="G591" s="142" t="s">
        <v>177</v>
      </c>
      <c r="H591" s="136" t="s">
        <v>2212</v>
      </c>
      <c r="I591" s="135">
        <v>1</v>
      </c>
      <c r="J591" s="136" t="s">
        <v>2213</v>
      </c>
      <c r="K591" s="128" t="s">
        <v>6</v>
      </c>
      <c r="L591" s="142" t="s">
        <v>1898</v>
      </c>
      <c r="M591" s="136" t="str">
        <f>VLOOKUP(L591,CódigosRetorno!$A$2:$B$2004,2,FALSE)</f>
        <v>El XML no contiene tag de la fecha del concepto por linea.</v>
      </c>
      <c r="N591" s="145" t="s">
        <v>9</v>
      </c>
    </row>
    <row r="592" spans="1:14" ht="24" x14ac:dyDescent="0.3">
      <c r="A592" s="2"/>
      <c r="B592" s="956">
        <f>B586+1</f>
        <v>86</v>
      </c>
      <c r="C592" s="972" t="s">
        <v>2214</v>
      </c>
      <c r="D592" s="956" t="s">
        <v>326</v>
      </c>
      <c r="E592" s="956" t="s">
        <v>181</v>
      </c>
      <c r="F592" s="142" t="s">
        <v>220</v>
      </c>
      <c r="G592" s="135"/>
      <c r="H592" s="136" t="s">
        <v>1873</v>
      </c>
      <c r="I592" s="135">
        <v>1</v>
      </c>
      <c r="J592" s="136" t="s">
        <v>1340</v>
      </c>
      <c r="K592" s="128" t="s">
        <v>205</v>
      </c>
      <c r="L592" s="142" t="s">
        <v>1341</v>
      </c>
      <c r="M592" s="136" t="str">
        <f>VLOOKUP(L592,CódigosRetorno!$A$2:$B$2004,2,FALSE)</f>
        <v>No existe información en el nombre del concepto.</v>
      </c>
      <c r="N592" s="135" t="s">
        <v>9</v>
      </c>
    </row>
    <row r="593" spans="1:14" ht="36" x14ac:dyDescent="0.3">
      <c r="A593" s="2"/>
      <c r="B593" s="956"/>
      <c r="C593" s="972"/>
      <c r="D593" s="956"/>
      <c r="E593" s="956"/>
      <c r="F593" s="142" t="s">
        <v>658</v>
      </c>
      <c r="G593" s="128" t="s">
        <v>1338</v>
      </c>
      <c r="H593" s="138" t="s">
        <v>1874</v>
      </c>
      <c r="I593" s="135">
        <v>1</v>
      </c>
      <c r="J593" s="136" t="s">
        <v>2215</v>
      </c>
      <c r="K593" s="128" t="s">
        <v>6</v>
      </c>
      <c r="L593" s="142" t="s">
        <v>2216</v>
      </c>
      <c r="M593" s="136" t="str">
        <f>VLOOKUP(L593,CódigosRetorno!$A$2:$B$2004,2,FALSE)</f>
        <v>El XML no contiene el tag de BVME transporte ferroviario: Servicio transporte: Hora programada de inicio de viaje</v>
      </c>
      <c r="N593" s="145" t="s">
        <v>9</v>
      </c>
    </row>
    <row r="594" spans="1:14" ht="24" x14ac:dyDescent="0.3">
      <c r="A594" s="2"/>
      <c r="B594" s="956"/>
      <c r="C594" s="972"/>
      <c r="D594" s="956"/>
      <c r="E594" s="956"/>
      <c r="F594" s="986"/>
      <c r="G594" s="135" t="s">
        <v>1344</v>
      </c>
      <c r="H594" s="136" t="s">
        <v>1079</v>
      </c>
      <c r="I594" s="135" t="s">
        <v>2425</v>
      </c>
      <c r="J594" s="136" t="s">
        <v>1345</v>
      </c>
      <c r="K594" s="128" t="s">
        <v>205</v>
      </c>
      <c r="L594" s="142" t="s">
        <v>1081</v>
      </c>
      <c r="M594" s="136" t="str">
        <f>VLOOKUP(L594,CódigosRetorno!$A$2:$B$2004,2,FALSE)</f>
        <v>El dato ingresado como atributo @listName es incorrecto.</v>
      </c>
      <c r="N594" s="145" t="s">
        <v>9</v>
      </c>
    </row>
    <row r="595" spans="1:14" ht="24" x14ac:dyDescent="0.3">
      <c r="A595" s="2"/>
      <c r="B595" s="956"/>
      <c r="C595" s="972"/>
      <c r="D595" s="956"/>
      <c r="E595" s="956"/>
      <c r="F595" s="986"/>
      <c r="G595" s="135" t="s">
        <v>1056</v>
      </c>
      <c r="H595" s="136" t="s">
        <v>1076</v>
      </c>
      <c r="I595" s="135" t="s">
        <v>2425</v>
      </c>
      <c r="J595" s="136" t="s">
        <v>1058</v>
      </c>
      <c r="K595" s="142" t="s">
        <v>205</v>
      </c>
      <c r="L595" s="144" t="s">
        <v>1077</v>
      </c>
      <c r="M595" s="136" t="str">
        <f>VLOOKUP(L595,CódigosRetorno!$A$2:$B$2004,2,FALSE)</f>
        <v>El dato ingresado como atributo @listAgencyName es incorrecto.</v>
      </c>
      <c r="N595" s="145" t="s">
        <v>9</v>
      </c>
    </row>
    <row r="596" spans="1:14" ht="36" x14ac:dyDescent="0.3">
      <c r="A596" s="2"/>
      <c r="B596" s="956"/>
      <c r="C596" s="972"/>
      <c r="D596" s="956"/>
      <c r="E596" s="956"/>
      <c r="F596" s="986"/>
      <c r="G596" s="145" t="s">
        <v>1346</v>
      </c>
      <c r="H596" s="92" t="s">
        <v>1083</v>
      </c>
      <c r="I596" s="135" t="s">
        <v>2425</v>
      </c>
      <c r="J596" s="136" t="s">
        <v>1347</v>
      </c>
      <c r="K596" s="142" t="s">
        <v>205</v>
      </c>
      <c r="L596" s="144" t="s">
        <v>1085</v>
      </c>
      <c r="M596" s="136" t="str">
        <f>VLOOKUP(L596,CódigosRetorno!$A$2:$B$2004,2,FALSE)</f>
        <v>El dato ingresado como atributo @listURI es incorrecto.</v>
      </c>
      <c r="N596" s="145" t="s">
        <v>9</v>
      </c>
    </row>
    <row r="597" spans="1:14" ht="24" x14ac:dyDescent="0.3">
      <c r="A597" s="2"/>
      <c r="B597" s="956"/>
      <c r="C597" s="972"/>
      <c r="D597" s="956"/>
      <c r="E597" s="956"/>
      <c r="F597" s="142" t="s">
        <v>766</v>
      </c>
      <c r="G597" s="142" t="s">
        <v>701</v>
      </c>
      <c r="H597" s="136" t="s">
        <v>2217</v>
      </c>
      <c r="I597" s="135">
        <v>1</v>
      </c>
      <c r="J597" s="136" t="s">
        <v>2218</v>
      </c>
      <c r="K597" s="128" t="s">
        <v>6</v>
      </c>
      <c r="L597" s="142" t="s">
        <v>1902</v>
      </c>
      <c r="M597" s="136" t="str">
        <f>VLOOKUP(L597,CódigosRetorno!$A$2:$B$2004,2,FALSE)</f>
        <v>El XML no contiene tag de la Hora del concepto por linea.</v>
      </c>
      <c r="N597" s="145" t="s">
        <v>9</v>
      </c>
    </row>
    <row r="598" spans="1:14" ht="24" x14ac:dyDescent="0.3">
      <c r="A598" s="2"/>
      <c r="B598" s="936">
        <f>B592+1</f>
        <v>87</v>
      </c>
      <c r="C598" s="972" t="s">
        <v>2219</v>
      </c>
      <c r="D598" s="956" t="s">
        <v>62</v>
      </c>
      <c r="E598" s="956" t="s">
        <v>181</v>
      </c>
      <c r="F598" s="936" t="s">
        <v>143</v>
      </c>
      <c r="G598" s="956" t="s">
        <v>1931</v>
      </c>
      <c r="H598" s="972" t="s">
        <v>2220</v>
      </c>
      <c r="I598" s="936">
        <v>1</v>
      </c>
      <c r="J598" s="136" t="s">
        <v>2171</v>
      </c>
      <c r="K598" s="128" t="s">
        <v>6</v>
      </c>
      <c r="L598" s="142" t="s">
        <v>2221</v>
      </c>
      <c r="M598" s="136" t="str">
        <f>VLOOKUP(L598,CódigosRetorno!$A$2:$B$2004,2,FALSE)</f>
        <v>El XML no contiene el tag de BVME transporte ferroviario: Servicio transporte: Forma de Pago</v>
      </c>
      <c r="N598" s="145" t="s">
        <v>9</v>
      </c>
    </row>
    <row r="599" spans="1:14" ht="24" x14ac:dyDescent="0.3">
      <c r="A599" s="2"/>
      <c r="B599" s="936"/>
      <c r="C599" s="972"/>
      <c r="D599" s="956"/>
      <c r="E599" s="956"/>
      <c r="F599" s="936"/>
      <c r="G599" s="956"/>
      <c r="H599" s="972"/>
      <c r="I599" s="936"/>
      <c r="J599" s="136" t="s">
        <v>1933</v>
      </c>
      <c r="K599" s="128" t="s">
        <v>6</v>
      </c>
      <c r="L599" s="142" t="s">
        <v>1934</v>
      </c>
      <c r="M599" s="136" t="str">
        <f>VLOOKUP(L599,CódigosRetorno!$A$2:$B$2004,2,FALSE)</f>
        <v>El dato ingreso como Forma de Pago o Medio de Pago no corresponde al valor esperado (catalogo nro 59)</v>
      </c>
      <c r="N599" s="135" t="s">
        <v>1935</v>
      </c>
    </row>
    <row r="600" spans="1:14" ht="24" x14ac:dyDescent="0.3">
      <c r="A600" s="2"/>
      <c r="B600" s="936"/>
      <c r="C600" s="972"/>
      <c r="D600" s="956"/>
      <c r="E600" s="956"/>
      <c r="F600" s="936"/>
      <c r="G600" s="135" t="s">
        <v>1936</v>
      </c>
      <c r="H600" s="136" t="s">
        <v>1079</v>
      </c>
      <c r="I600" s="135" t="s">
        <v>2425</v>
      </c>
      <c r="J600" s="136" t="s">
        <v>1937</v>
      </c>
      <c r="K600" s="128" t="s">
        <v>205</v>
      </c>
      <c r="L600" s="142" t="s">
        <v>1081</v>
      </c>
      <c r="M600" s="136" t="str">
        <f>VLOOKUP(L600,CódigosRetorno!$A$2:$B$2004,2,FALSE)</f>
        <v>El dato ingresado como atributo @listName es incorrecto.</v>
      </c>
      <c r="N600" s="145" t="s">
        <v>9</v>
      </c>
    </row>
    <row r="601" spans="1:14" ht="24" x14ac:dyDescent="0.3">
      <c r="A601" s="2"/>
      <c r="B601" s="936"/>
      <c r="C601" s="972"/>
      <c r="D601" s="956"/>
      <c r="E601" s="956"/>
      <c r="F601" s="936"/>
      <c r="G601" s="135" t="s">
        <v>1056</v>
      </c>
      <c r="H601" s="136" t="s">
        <v>1076</v>
      </c>
      <c r="I601" s="135" t="s">
        <v>2425</v>
      </c>
      <c r="J601" s="136" t="s">
        <v>1058</v>
      </c>
      <c r="K601" s="142" t="s">
        <v>205</v>
      </c>
      <c r="L601" s="144" t="s">
        <v>1077</v>
      </c>
      <c r="M601" s="136" t="str">
        <f>VLOOKUP(L601,CódigosRetorno!$A$2:$B$2004,2,FALSE)</f>
        <v>El dato ingresado como atributo @listAgencyName es incorrecto.</v>
      </c>
      <c r="N601" s="145" t="s">
        <v>9</v>
      </c>
    </row>
    <row r="602" spans="1:14" ht="36" x14ac:dyDescent="0.3">
      <c r="A602" s="2"/>
      <c r="B602" s="936"/>
      <c r="C602" s="972"/>
      <c r="D602" s="956"/>
      <c r="E602" s="956"/>
      <c r="F602" s="936"/>
      <c r="G602" s="145" t="s">
        <v>1938</v>
      </c>
      <c r="H602" s="92" t="s">
        <v>1083</v>
      </c>
      <c r="I602" s="135" t="s">
        <v>2425</v>
      </c>
      <c r="J602" s="136" t="s">
        <v>1939</v>
      </c>
      <c r="K602" s="142" t="s">
        <v>205</v>
      </c>
      <c r="L602" s="144" t="s">
        <v>1085</v>
      </c>
      <c r="M602" s="136" t="str">
        <f>VLOOKUP(L602,CódigosRetorno!$A$2:$B$2004,2,FALSE)</f>
        <v>El dato ingresado como atributo @listURI es incorrecto.</v>
      </c>
      <c r="N602" s="145" t="s">
        <v>9</v>
      </c>
    </row>
    <row r="603" spans="1:14" ht="36" x14ac:dyDescent="0.3">
      <c r="A603" s="2"/>
      <c r="B603" s="135">
        <f>B598+1</f>
        <v>88</v>
      </c>
      <c r="C603" s="136" t="s">
        <v>2222</v>
      </c>
      <c r="D603" s="128" t="s">
        <v>62</v>
      </c>
      <c r="E603" s="128" t="s">
        <v>181</v>
      </c>
      <c r="F603" s="135" t="s">
        <v>225</v>
      </c>
      <c r="G603" s="128"/>
      <c r="H603" s="136" t="s">
        <v>2223</v>
      </c>
      <c r="I603" s="135">
        <v>1</v>
      </c>
      <c r="J603" s="136" t="s">
        <v>2171</v>
      </c>
      <c r="K603" s="128" t="s">
        <v>6</v>
      </c>
      <c r="L603" s="142" t="s">
        <v>2224</v>
      </c>
      <c r="M603" s="136" t="str">
        <f>VLOOKUP(L603,CódigosRetorno!$A$2:$B$2004,2,FALSE)</f>
        <v>El XML no contiene el tag de BVME transporte ferroviario: Servicio de transporte: Número de autorización de la transacción</v>
      </c>
      <c r="N603" s="145" t="s">
        <v>9</v>
      </c>
    </row>
    <row r="604" spans="1:14" x14ac:dyDescent="0.3">
      <c r="A604" s="2"/>
      <c r="B604" s="516" t="s">
        <v>2131</v>
      </c>
      <c r="C604" s="505"/>
      <c r="D604" s="506"/>
      <c r="E604" s="506"/>
      <c r="F604" s="507"/>
      <c r="G604" s="504"/>
      <c r="H604" s="505"/>
      <c r="I604" s="504"/>
      <c r="J604" s="505"/>
      <c r="K604" s="507" t="s">
        <v>9</v>
      </c>
      <c r="L604" s="514" t="s">
        <v>9</v>
      </c>
      <c r="M604" s="505" t="str">
        <f>VLOOKUP(L604,CódigosRetorno!$A$2:$B$2004,2,FALSE)</f>
        <v>-</v>
      </c>
      <c r="N604" s="508" t="s">
        <v>9</v>
      </c>
    </row>
    <row r="605" spans="1:14" ht="24" x14ac:dyDescent="0.3">
      <c r="A605" s="2"/>
      <c r="B605" s="936" t="s">
        <v>2619</v>
      </c>
      <c r="C605" s="972" t="s">
        <v>2133</v>
      </c>
      <c r="D605" s="956" t="s">
        <v>326</v>
      </c>
      <c r="E605" s="956" t="s">
        <v>181</v>
      </c>
      <c r="F605" s="142" t="s">
        <v>220</v>
      </c>
      <c r="G605" s="135"/>
      <c r="H605" s="136" t="s">
        <v>1873</v>
      </c>
      <c r="I605" s="135">
        <v>1</v>
      </c>
      <c r="J605" s="136" t="s">
        <v>1340</v>
      </c>
      <c r="K605" s="128" t="s">
        <v>205</v>
      </c>
      <c r="L605" s="142" t="s">
        <v>1341</v>
      </c>
      <c r="M605" s="136" t="str">
        <f>VLOOKUP(L605,CódigosRetorno!$A$2:$B$2004,2,FALSE)</f>
        <v>No existe información en el nombre del concepto.</v>
      </c>
      <c r="N605" s="145" t="s">
        <v>9</v>
      </c>
    </row>
    <row r="606" spans="1:14" ht="24" x14ac:dyDescent="0.3">
      <c r="A606" s="2"/>
      <c r="B606" s="936"/>
      <c r="C606" s="972"/>
      <c r="D606" s="956"/>
      <c r="E606" s="956"/>
      <c r="F606" s="986" t="s">
        <v>658</v>
      </c>
      <c r="G606" s="956" t="s">
        <v>1338</v>
      </c>
      <c r="H606" s="935" t="s">
        <v>1874</v>
      </c>
      <c r="I606" s="936">
        <v>1</v>
      </c>
      <c r="J606" s="136" t="s">
        <v>2134</v>
      </c>
      <c r="K606" s="128" t="s">
        <v>6</v>
      </c>
      <c r="L606" s="142" t="s">
        <v>2135</v>
      </c>
      <c r="M606" s="136" t="str">
        <f>VLOOKUP(L606,CódigosRetorno!$A$2:$B$2004,2,FALSE)</f>
        <v>El XML no contiene el tag de Proveedores Estado: Número de Expediente</v>
      </c>
      <c r="N606" s="135" t="s">
        <v>1343</v>
      </c>
    </row>
    <row r="607" spans="1:14" ht="24" x14ac:dyDescent="0.3">
      <c r="A607" s="2"/>
      <c r="B607" s="936"/>
      <c r="C607" s="972"/>
      <c r="D607" s="956"/>
      <c r="E607" s="956"/>
      <c r="F607" s="986"/>
      <c r="G607" s="956"/>
      <c r="H607" s="935"/>
      <c r="I607" s="936"/>
      <c r="J607" s="136" t="s">
        <v>2136</v>
      </c>
      <c r="K607" s="128" t="s">
        <v>6</v>
      </c>
      <c r="L607" s="142" t="s">
        <v>2137</v>
      </c>
      <c r="M607" s="136" t="str">
        <f>VLOOKUP(L607,CódigosRetorno!$A$2:$B$2004,2,FALSE)</f>
        <v>El XML no contiene el tag de Proveedores Estado: Código de Unidad Ejecutora</v>
      </c>
      <c r="N607" s="145" t="s">
        <v>9</v>
      </c>
    </row>
    <row r="608" spans="1:14" ht="24" x14ac:dyDescent="0.3">
      <c r="A608" s="2"/>
      <c r="B608" s="936"/>
      <c r="C608" s="972"/>
      <c r="D608" s="956"/>
      <c r="E608" s="956"/>
      <c r="F608" s="986"/>
      <c r="G608" s="956"/>
      <c r="H608" s="935"/>
      <c r="I608" s="936"/>
      <c r="J608" s="136" t="s">
        <v>2138</v>
      </c>
      <c r="K608" s="128" t="s">
        <v>6</v>
      </c>
      <c r="L608" s="142" t="s">
        <v>2139</v>
      </c>
      <c r="M608" s="136" t="str">
        <f>VLOOKUP(L608,CódigosRetorno!$A$2:$B$2004,2,FALSE)</f>
        <v>El XML no contiene el tag de Proveedores Estado: N° de Proceso de Selección</v>
      </c>
      <c r="N608" s="145" t="s">
        <v>9</v>
      </c>
    </row>
    <row r="609" spans="1:14" ht="24" x14ac:dyDescent="0.3">
      <c r="A609" s="2"/>
      <c r="B609" s="936"/>
      <c r="C609" s="972"/>
      <c r="D609" s="956"/>
      <c r="E609" s="956"/>
      <c r="F609" s="986"/>
      <c r="G609" s="956"/>
      <c r="H609" s="935"/>
      <c r="I609" s="936"/>
      <c r="J609" s="136" t="s">
        <v>2140</v>
      </c>
      <c r="K609" s="128" t="s">
        <v>6</v>
      </c>
      <c r="L609" s="142" t="s">
        <v>2141</v>
      </c>
      <c r="M609" s="136" t="str">
        <f>VLOOKUP(L609,CódigosRetorno!$A$2:$B$2004,2,FALSE)</f>
        <v>El XML no contiene el tag de Proveedores Estado: N° de Contrato</v>
      </c>
      <c r="N609" s="145" t="s">
        <v>9</v>
      </c>
    </row>
    <row r="610" spans="1:14" ht="24" x14ac:dyDescent="0.3">
      <c r="A610" s="2"/>
      <c r="B610" s="936"/>
      <c r="C610" s="972"/>
      <c r="D610" s="956"/>
      <c r="E610" s="956"/>
      <c r="F610" s="986"/>
      <c r="G610" s="135" t="s">
        <v>1344</v>
      </c>
      <c r="H610" s="136" t="s">
        <v>1079</v>
      </c>
      <c r="I610" s="135" t="s">
        <v>2425</v>
      </c>
      <c r="J610" s="136" t="s">
        <v>1345</v>
      </c>
      <c r="K610" s="128" t="s">
        <v>205</v>
      </c>
      <c r="L610" s="142" t="s">
        <v>1081</v>
      </c>
      <c r="M610" s="136" t="str">
        <f>VLOOKUP(L610,CódigosRetorno!$A$2:$B$2004,2,FALSE)</f>
        <v>El dato ingresado como atributo @listName es incorrecto.</v>
      </c>
      <c r="N610" s="145" t="s">
        <v>9</v>
      </c>
    </row>
    <row r="611" spans="1:14" ht="24" x14ac:dyDescent="0.3">
      <c r="A611" s="2"/>
      <c r="B611" s="936"/>
      <c r="C611" s="972"/>
      <c r="D611" s="956"/>
      <c r="E611" s="956"/>
      <c r="F611" s="986"/>
      <c r="G611" s="135" t="s">
        <v>1056</v>
      </c>
      <c r="H611" s="136" t="s">
        <v>1076</v>
      </c>
      <c r="I611" s="135" t="s">
        <v>2425</v>
      </c>
      <c r="J611" s="136" t="s">
        <v>1058</v>
      </c>
      <c r="K611" s="142" t="s">
        <v>205</v>
      </c>
      <c r="L611" s="144" t="s">
        <v>1077</v>
      </c>
      <c r="M611" s="136" t="str">
        <f>VLOOKUP(L611,CódigosRetorno!$A$2:$B$2004,2,FALSE)</f>
        <v>El dato ingresado como atributo @listAgencyName es incorrecto.</v>
      </c>
      <c r="N611" s="145" t="s">
        <v>9</v>
      </c>
    </row>
    <row r="612" spans="1:14" ht="36" x14ac:dyDescent="0.3">
      <c r="A612" s="2"/>
      <c r="B612" s="936"/>
      <c r="C612" s="972"/>
      <c r="D612" s="956"/>
      <c r="E612" s="956"/>
      <c r="F612" s="986"/>
      <c r="G612" s="145" t="s">
        <v>1346</v>
      </c>
      <c r="H612" s="92" t="s">
        <v>1083</v>
      </c>
      <c r="I612" s="135" t="s">
        <v>2425</v>
      </c>
      <c r="J612" s="136" t="s">
        <v>1347</v>
      </c>
      <c r="K612" s="142" t="s">
        <v>205</v>
      </c>
      <c r="L612" s="144" t="s">
        <v>1085</v>
      </c>
      <c r="M612" s="136" t="str">
        <f>VLOOKUP(L612,CódigosRetorno!$A$2:$B$2004,2,FALSE)</f>
        <v>El dato ingresado como atributo @listURI es incorrecto.</v>
      </c>
      <c r="N612" s="145" t="s">
        <v>9</v>
      </c>
    </row>
    <row r="613" spans="1:14" ht="24" x14ac:dyDescent="0.3">
      <c r="A613" s="2"/>
      <c r="B613" s="936"/>
      <c r="C613" s="972"/>
      <c r="D613" s="956"/>
      <c r="E613" s="956"/>
      <c r="F613" s="986" t="s">
        <v>2142</v>
      </c>
      <c r="G613" s="986"/>
      <c r="H613" s="972" t="s">
        <v>2143</v>
      </c>
      <c r="I613" s="936">
        <v>1</v>
      </c>
      <c r="J613" s="136" t="s">
        <v>2144</v>
      </c>
      <c r="K613" s="128" t="s">
        <v>6</v>
      </c>
      <c r="L613" s="142" t="s">
        <v>1350</v>
      </c>
      <c r="M613" s="136" t="str">
        <f>VLOOKUP(L613,CódigosRetorno!$A$2:$B$2004,2,FALSE)</f>
        <v>El XML no contiene tag o no existe información del valor del concepto por linea.</v>
      </c>
      <c r="N613" s="145" t="s">
        <v>9</v>
      </c>
    </row>
    <row r="614" spans="1:14" ht="60" x14ac:dyDescent="0.3">
      <c r="A614" s="2"/>
      <c r="B614" s="936"/>
      <c r="C614" s="972"/>
      <c r="D614" s="956"/>
      <c r="E614" s="956"/>
      <c r="F614" s="986"/>
      <c r="G614" s="986"/>
      <c r="H614" s="972"/>
      <c r="I614" s="936"/>
      <c r="J614" s="136" t="s">
        <v>2145</v>
      </c>
      <c r="K614" s="128" t="s">
        <v>205</v>
      </c>
      <c r="L614" s="142" t="s">
        <v>1878</v>
      </c>
      <c r="M614" s="136" t="str">
        <f>VLOOKUP(L614,CódigosRetorno!$A$2:$B$2004,2,FALSE)</f>
        <v>El dato ingresado como valor del concepto de la linea no cumple con el formato establecido.</v>
      </c>
      <c r="N614" s="145" t="s">
        <v>9</v>
      </c>
    </row>
    <row r="615" spans="1:14" ht="60" x14ac:dyDescent="0.3">
      <c r="A615" s="2"/>
      <c r="B615" s="936"/>
      <c r="C615" s="972"/>
      <c r="D615" s="956"/>
      <c r="E615" s="956"/>
      <c r="F615" s="986"/>
      <c r="G615" s="986"/>
      <c r="H615" s="972"/>
      <c r="I615" s="936"/>
      <c r="J615" s="136" t="s">
        <v>2146</v>
      </c>
      <c r="K615" s="128" t="s">
        <v>205</v>
      </c>
      <c r="L615" s="142" t="s">
        <v>1878</v>
      </c>
      <c r="M615" s="136" t="str">
        <f>VLOOKUP(L615,CódigosRetorno!$A$2:$B$2004,2,FALSE)</f>
        <v>El dato ingresado como valor del concepto de la linea no cumple con el formato establecido.</v>
      </c>
      <c r="N615" s="145" t="s">
        <v>9</v>
      </c>
    </row>
    <row r="616" spans="1:14" ht="60" x14ac:dyDescent="0.3">
      <c r="A616" s="2"/>
      <c r="B616" s="936"/>
      <c r="C616" s="972"/>
      <c r="D616" s="956"/>
      <c r="E616" s="956"/>
      <c r="F616" s="986"/>
      <c r="G616" s="986"/>
      <c r="H616" s="972"/>
      <c r="I616" s="936"/>
      <c r="J616" s="136" t="s">
        <v>2147</v>
      </c>
      <c r="K616" s="128" t="s">
        <v>205</v>
      </c>
      <c r="L616" s="142" t="s">
        <v>1878</v>
      </c>
      <c r="M616" s="136" t="str">
        <f>VLOOKUP(L616,CódigosRetorno!$A$2:$B$2004,2,FALSE)</f>
        <v>El dato ingresado como valor del concepto de la linea no cumple con el formato establecido.</v>
      </c>
      <c r="N616" s="145" t="s">
        <v>9</v>
      </c>
    </row>
    <row r="617" spans="1:14" ht="60" x14ac:dyDescent="0.3">
      <c r="A617" s="2"/>
      <c r="B617" s="936"/>
      <c r="C617" s="972"/>
      <c r="D617" s="956"/>
      <c r="E617" s="956"/>
      <c r="F617" s="986"/>
      <c r="G617" s="986"/>
      <c r="H617" s="972"/>
      <c r="I617" s="936"/>
      <c r="J617" s="136" t="s">
        <v>2148</v>
      </c>
      <c r="K617" s="128" t="s">
        <v>205</v>
      </c>
      <c r="L617" s="142" t="s">
        <v>1878</v>
      </c>
      <c r="M617" s="136" t="str">
        <f>VLOOKUP(L617,CódigosRetorno!$A$2:$B$2004,2,FALSE)</f>
        <v>El dato ingresado como valor del concepto de la linea no cumple con el formato establecido.</v>
      </c>
      <c r="N617" s="145" t="s">
        <v>9</v>
      </c>
    </row>
    <row r="618" spans="1:14" x14ac:dyDescent="0.3">
      <c r="A618" s="2"/>
      <c r="B618" s="516" t="s">
        <v>2620</v>
      </c>
      <c r="C618" s="517"/>
      <c r="D618" s="520"/>
      <c r="E618" s="511"/>
      <c r="F618" s="518" t="s">
        <v>9</v>
      </c>
      <c r="G618" s="518" t="s">
        <v>9</v>
      </c>
      <c r="H618" s="519" t="s">
        <v>9</v>
      </c>
      <c r="I618" s="518"/>
      <c r="J618" s="505" t="s">
        <v>9</v>
      </c>
      <c r="K618" s="507" t="s">
        <v>9</v>
      </c>
      <c r="L618" s="514" t="s">
        <v>9</v>
      </c>
      <c r="M618" s="505" t="str">
        <f>VLOOKUP(L618,CódigosRetorno!$A$2:$B$2004,2,FALSE)</f>
        <v>-</v>
      </c>
      <c r="N618" s="504" t="s">
        <v>9</v>
      </c>
    </row>
    <row r="619" spans="1:14" ht="36" x14ac:dyDescent="0.3">
      <c r="A619" s="2"/>
      <c r="B619" s="936">
        <v>93</v>
      </c>
      <c r="C619" s="972" t="s">
        <v>1904</v>
      </c>
      <c r="D619" s="956" t="s">
        <v>62</v>
      </c>
      <c r="E619" s="956" t="s">
        <v>181</v>
      </c>
      <c r="F619" s="1014" t="s">
        <v>176</v>
      </c>
      <c r="G619" s="1014" t="s">
        <v>1905</v>
      </c>
      <c r="H619" s="1012" t="s">
        <v>1906</v>
      </c>
      <c r="I619" s="936">
        <v>1</v>
      </c>
      <c r="J619" s="136" t="s">
        <v>1907</v>
      </c>
      <c r="K619" s="142" t="s">
        <v>6</v>
      </c>
      <c r="L619" s="144" t="s">
        <v>1908</v>
      </c>
      <c r="M619" s="136" t="str">
        <f>VLOOKUP(L619,CódigosRetorno!$A$2:$B$2004,2,FALSE)</f>
        <v>El XML no contiene el tag o no existe información del Codigo de BBSS de detracción para el tipo de operación.</v>
      </c>
      <c r="N619" s="135" t="s">
        <v>9</v>
      </c>
    </row>
    <row r="620" spans="1:14" ht="24" x14ac:dyDescent="0.3">
      <c r="A620" s="2"/>
      <c r="B620" s="936"/>
      <c r="C620" s="972"/>
      <c r="D620" s="956"/>
      <c r="E620" s="956"/>
      <c r="F620" s="1015"/>
      <c r="G620" s="1015"/>
      <c r="H620" s="1013"/>
      <c r="I620" s="936"/>
      <c r="J620" s="136" t="s">
        <v>1909</v>
      </c>
      <c r="K620" s="142" t="s">
        <v>6</v>
      </c>
      <c r="L620" s="144" t="s">
        <v>1910</v>
      </c>
      <c r="M620" s="136" t="str">
        <f>VLOOKUP(L620,CódigosRetorno!$A$2:$B$2004,2,FALSE)</f>
        <v>El XML contiene información de codigo de bien y servicio de detracción que no corresponde al tipo de operación.</v>
      </c>
      <c r="N620" s="145" t="s">
        <v>9</v>
      </c>
    </row>
    <row r="621" spans="1:14" ht="24" x14ac:dyDescent="0.3">
      <c r="A621" s="2"/>
      <c r="B621" s="936"/>
      <c r="C621" s="972"/>
      <c r="D621" s="956"/>
      <c r="E621" s="956"/>
      <c r="F621" s="986" t="s">
        <v>143</v>
      </c>
      <c r="G621" s="936" t="s">
        <v>1911</v>
      </c>
      <c r="H621" s="939" t="s">
        <v>2621</v>
      </c>
      <c r="I621" s="936"/>
      <c r="J621" s="136" t="s">
        <v>1913</v>
      </c>
      <c r="K621" s="128" t="s">
        <v>6</v>
      </c>
      <c r="L621" s="142" t="s">
        <v>1908</v>
      </c>
      <c r="M621" s="136" t="str">
        <f>VLOOKUP(L621,CódigosRetorno!$A$2:$B$2004,2,FALSE)</f>
        <v>El XML no contiene el tag o no existe información del Codigo de BBSS de detracción para el tipo de operación.</v>
      </c>
      <c r="N621" s="135" t="s">
        <v>9</v>
      </c>
    </row>
    <row r="622" spans="1:14" ht="24" x14ac:dyDescent="0.3">
      <c r="A622" s="2"/>
      <c r="B622" s="936"/>
      <c r="C622" s="972"/>
      <c r="D622" s="956"/>
      <c r="E622" s="956"/>
      <c r="F622" s="986"/>
      <c r="G622" s="936"/>
      <c r="H622" s="949"/>
      <c r="I622" s="936"/>
      <c r="J622" s="136" t="s">
        <v>1914</v>
      </c>
      <c r="K622" s="128" t="s">
        <v>6</v>
      </c>
      <c r="L622" s="142" t="s">
        <v>1915</v>
      </c>
      <c r="M622" s="136" t="str">
        <f>VLOOKUP(L622,CódigosRetorno!$A$2:$B$2004,2,FALSE)</f>
        <v>El codigo de bien o servicio sujeto a detracción no existe en el listado.</v>
      </c>
      <c r="N622" s="135" t="s">
        <v>1916</v>
      </c>
    </row>
    <row r="623" spans="1:14" ht="48" x14ac:dyDescent="0.3">
      <c r="A623" s="2"/>
      <c r="B623" s="936"/>
      <c r="C623" s="972"/>
      <c r="D623" s="956"/>
      <c r="E623" s="956"/>
      <c r="F623" s="986"/>
      <c r="G623" s="936"/>
      <c r="H623" s="949"/>
      <c r="I623" s="936"/>
      <c r="J623" s="136" t="s">
        <v>1917</v>
      </c>
      <c r="K623" s="128" t="s">
        <v>6</v>
      </c>
      <c r="L623" s="142" t="s">
        <v>1918</v>
      </c>
      <c r="M623" s="136" t="str">
        <f>VLOOKUP(L623,CódigosRetorno!$A$2:$B$2004,2,FALSE)</f>
        <v>El dato ingresado como codigo de BBSS de detracción no corresponde al valor esperado.</v>
      </c>
      <c r="N623" s="145" t="s">
        <v>9</v>
      </c>
    </row>
    <row r="624" spans="1:14" ht="48" x14ac:dyDescent="0.3">
      <c r="A624" s="2"/>
      <c r="B624" s="936"/>
      <c r="C624" s="972"/>
      <c r="D624" s="956"/>
      <c r="E624" s="956"/>
      <c r="F624" s="986"/>
      <c r="G624" s="936"/>
      <c r="H624" s="949"/>
      <c r="I624" s="936"/>
      <c r="J624" s="136" t="s">
        <v>1919</v>
      </c>
      <c r="K624" s="128" t="s">
        <v>6</v>
      </c>
      <c r="L624" s="142" t="s">
        <v>1918</v>
      </c>
      <c r="M624" s="136" t="str">
        <f>VLOOKUP(L624,CódigosRetorno!$A$2:$B$2004,2,FALSE)</f>
        <v>El dato ingresado como codigo de BBSS de detracción no corresponde al valor esperado.</v>
      </c>
      <c r="N624" s="145" t="s">
        <v>9</v>
      </c>
    </row>
    <row r="625" spans="1:14" ht="48" x14ac:dyDescent="0.3">
      <c r="A625" s="2"/>
      <c r="B625" s="936"/>
      <c r="C625" s="972"/>
      <c r="D625" s="956"/>
      <c r="E625" s="956"/>
      <c r="F625" s="986"/>
      <c r="G625" s="936"/>
      <c r="H625" s="940"/>
      <c r="I625" s="936"/>
      <c r="J625" s="136" t="s">
        <v>1920</v>
      </c>
      <c r="K625" s="128" t="s">
        <v>6</v>
      </c>
      <c r="L625" s="142" t="s">
        <v>1918</v>
      </c>
      <c r="M625" s="136" t="str">
        <f>VLOOKUP(L625,CódigosRetorno!$A$2:$B$2004,2,FALSE)</f>
        <v>El dato ingresado como codigo de BBSS de detracción no corresponde al valor esperado.</v>
      </c>
      <c r="N625" s="145" t="s">
        <v>9</v>
      </c>
    </row>
    <row r="626" spans="1:14" ht="24" x14ac:dyDescent="0.3">
      <c r="A626" s="2"/>
      <c r="B626" s="936"/>
      <c r="C626" s="972"/>
      <c r="D626" s="956"/>
      <c r="E626" s="956"/>
      <c r="F626" s="986"/>
      <c r="G626" s="135" t="s">
        <v>1921</v>
      </c>
      <c r="H626" s="136" t="s">
        <v>1124</v>
      </c>
      <c r="I626" s="135" t="s">
        <v>2425</v>
      </c>
      <c r="J626" s="136" t="s">
        <v>2622</v>
      </c>
      <c r="K626" s="128" t="s">
        <v>205</v>
      </c>
      <c r="L626" s="142" t="s">
        <v>1126</v>
      </c>
      <c r="M626" s="136" t="str">
        <f>VLOOKUP(L626,CódigosRetorno!$A$2:$B$2004,2,FALSE)</f>
        <v>El dato ingresado como atributo @schemeName es incorrecto.</v>
      </c>
      <c r="N626" s="145" t="s">
        <v>9</v>
      </c>
    </row>
    <row r="627" spans="1:14" ht="24" x14ac:dyDescent="0.3">
      <c r="A627" s="2"/>
      <c r="B627" s="936"/>
      <c r="C627" s="972"/>
      <c r="D627" s="956"/>
      <c r="E627" s="956"/>
      <c r="F627" s="986"/>
      <c r="G627" s="135" t="s">
        <v>1056</v>
      </c>
      <c r="H627" s="136" t="s">
        <v>1057</v>
      </c>
      <c r="I627" s="135" t="s">
        <v>2425</v>
      </c>
      <c r="J627" s="136" t="s">
        <v>2623</v>
      </c>
      <c r="K627" s="128" t="s">
        <v>205</v>
      </c>
      <c r="L627" s="142" t="s">
        <v>1059</v>
      </c>
      <c r="M627" s="136" t="str">
        <f>VLOOKUP(L627,CódigosRetorno!$A$2:$B$2004,2,FALSE)</f>
        <v>El dato ingresado como atributo @schemeAgencyName es incorrecto.</v>
      </c>
      <c r="N627" s="145" t="s">
        <v>9</v>
      </c>
    </row>
    <row r="628" spans="1:14" ht="36" x14ac:dyDescent="0.3">
      <c r="A628" s="2"/>
      <c r="B628" s="936"/>
      <c r="C628" s="972"/>
      <c r="D628" s="956"/>
      <c r="E628" s="956"/>
      <c r="F628" s="986"/>
      <c r="G628" s="135" t="s">
        <v>1923</v>
      </c>
      <c r="H628" s="92" t="s">
        <v>1128</v>
      </c>
      <c r="I628" s="135" t="s">
        <v>2425</v>
      </c>
      <c r="J628" s="136" t="s">
        <v>2624</v>
      </c>
      <c r="K628" s="142" t="s">
        <v>205</v>
      </c>
      <c r="L628" s="144" t="s">
        <v>1130</v>
      </c>
      <c r="M628" s="136" t="str">
        <f>VLOOKUP(L628,CódigosRetorno!$A$2:$B$2004,2,FALSE)</f>
        <v>El dato ingresado como atributo @schemeURI es incorrecto.</v>
      </c>
      <c r="N628" s="145" t="s">
        <v>9</v>
      </c>
    </row>
    <row r="629" spans="1:14" ht="36" x14ac:dyDescent="0.3">
      <c r="A629" s="2"/>
      <c r="B629" s="937">
        <f>B619+1</f>
        <v>94</v>
      </c>
      <c r="C629" s="939" t="s">
        <v>1925</v>
      </c>
      <c r="D629" s="953" t="s">
        <v>62</v>
      </c>
      <c r="E629" s="953" t="s">
        <v>181</v>
      </c>
      <c r="F629" s="142" t="s">
        <v>340</v>
      </c>
      <c r="G629" s="145" t="s">
        <v>1905</v>
      </c>
      <c r="H629" s="136" t="s">
        <v>1926</v>
      </c>
      <c r="I629" s="135">
        <v>1</v>
      </c>
      <c r="J629" s="136" t="s">
        <v>1927</v>
      </c>
      <c r="K629" s="142" t="s">
        <v>6</v>
      </c>
      <c r="L629" s="144" t="s">
        <v>1928</v>
      </c>
      <c r="M629" s="136" t="str">
        <f>VLOOKUP(L629,CódigosRetorno!$A$2:$B$2004,2,FALSE)</f>
        <v>El xml no contiene el tag o no existe información en el nro de cuenta de detracción</v>
      </c>
      <c r="N629" s="135" t="s">
        <v>9</v>
      </c>
    </row>
    <row r="630" spans="1:14" ht="24" x14ac:dyDescent="0.3">
      <c r="A630" s="2"/>
      <c r="B630" s="948"/>
      <c r="C630" s="949"/>
      <c r="D630" s="954"/>
      <c r="E630" s="954"/>
      <c r="F630" s="142" t="s">
        <v>220</v>
      </c>
      <c r="G630" s="135"/>
      <c r="H630" s="136" t="s">
        <v>2625</v>
      </c>
      <c r="I630" s="135">
        <v>1</v>
      </c>
      <c r="J630" s="136" t="s">
        <v>1930</v>
      </c>
      <c r="K630" s="128" t="s">
        <v>6</v>
      </c>
      <c r="L630" s="142" t="s">
        <v>1928</v>
      </c>
      <c r="M630" s="136" t="str">
        <f>VLOOKUP(L630,CódigosRetorno!$A$2:$B$2004,2,FALSE)</f>
        <v>El xml no contiene el tag o no existe información en el nro de cuenta de detracción</v>
      </c>
      <c r="N630" s="135" t="s">
        <v>9</v>
      </c>
    </row>
    <row r="631" spans="1:14" ht="24" x14ac:dyDescent="0.3">
      <c r="A631" s="2"/>
      <c r="B631" s="948"/>
      <c r="C631" s="949"/>
      <c r="D631" s="954"/>
      <c r="E631" s="954"/>
      <c r="F631" s="142" t="s">
        <v>2626</v>
      </c>
      <c r="G631" s="135" t="s">
        <v>1931</v>
      </c>
      <c r="H631" s="136" t="s">
        <v>1932</v>
      </c>
      <c r="I631" s="135"/>
      <c r="J631" s="136" t="s">
        <v>1933</v>
      </c>
      <c r="K631" s="128" t="s">
        <v>6</v>
      </c>
      <c r="L631" s="142" t="s">
        <v>1934</v>
      </c>
      <c r="M631" s="136" t="str">
        <f>VLOOKUP(L631,CódigosRetorno!$A$2:$B$2004,2,FALSE)</f>
        <v>El dato ingreso como Forma de Pago o Medio de Pago no corresponde al valor esperado (catalogo nro 59)</v>
      </c>
      <c r="N631" s="135" t="s">
        <v>1935</v>
      </c>
    </row>
    <row r="632" spans="1:14" ht="24" x14ac:dyDescent="0.3">
      <c r="A632" s="2"/>
      <c r="B632" s="948"/>
      <c r="C632" s="949"/>
      <c r="D632" s="954"/>
      <c r="E632" s="954"/>
      <c r="F632" s="984"/>
      <c r="G632" s="135" t="s">
        <v>1936</v>
      </c>
      <c r="H632" s="136" t="s">
        <v>1079</v>
      </c>
      <c r="I632" s="135" t="s">
        <v>2425</v>
      </c>
      <c r="J632" s="136" t="s">
        <v>2627</v>
      </c>
      <c r="K632" s="128" t="s">
        <v>205</v>
      </c>
      <c r="L632" s="142" t="s">
        <v>1081</v>
      </c>
      <c r="M632" s="136" t="str">
        <f>VLOOKUP(L632,CódigosRetorno!$A$2:$B$2004,2,FALSE)</f>
        <v>El dato ingresado como atributo @listName es incorrecto.</v>
      </c>
      <c r="N632" s="145" t="s">
        <v>9</v>
      </c>
    </row>
    <row r="633" spans="1:14" ht="24" x14ac:dyDescent="0.3">
      <c r="A633" s="2"/>
      <c r="B633" s="948"/>
      <c r="C633" s="949"/>
      <c r="D633" s="954"/>
      <c r="E633" s="954"/>
      <c r="F633" s="1005"/>
      <c r="G633" s="135" t="s">
        <v>1056</v>
      </c>
      <c r="H633" s="136" t="s">
        <v>1076</v>
      </c>
      <c r="I633" s="135" t="s">
        <v>2425</v>
      </c>
      <c r="J633" s="136" t="s">
        <v>2623</v>
      </c>
      <c r="K633" s="142" t="s">
        <v>205</v>
      </c>
      <c r="L633" s="144" t="s">
        <v>1077</v>
      </c>
      <c r="M633" s="136" t="str">
        <f>VLOOKUP(L633,CódigosRetorno!$A$2:$B$2004,2,FALSE)</f>
        <v>El dato ingresado como atributo @listAgencyName es incorrecto.</v>
      </c>
      <c r="N633" s="145" t="s">
        <v>9</v>
      </c>
    </row>
    <row r="634" spans="1:14" ht="36" x14ac:dyDescent="0.3">
      <c r="A634" s="2"/>
      <c r="B634" s="938"/>
      <c r="C634" s="940"/>
      <c r="D634" s="955"/>
      <c r="E634" s="955"/>
      <c r="F634" s="985"/>
      <c r="G634" s="145" t="s">
        <v>1938</v>
      </c>
      <c r="H634" s="92" t="s">
        <v>1083</v>
      </c>
      <c r="I634" s="135" t="s">
        <v>2425</v>
      </c>
      <c r="J634" s="136" t="s">
        <v>2628</v>
      </c>
      <c r="K634" s="142" t="s">
        <v>205</v>
      </c>
      <c r="L634" s="144" t="s">
        <v>1085</v>
      </c>
      <c r="M634" s="136" t="str">
        <f>VLOOKUP(L634,CódigosRetorno!$A$2:$B$2004,2,FALSE)</f>
        <v>El dato ingresado como atributo @listURI es incorrecto.</v>
      </c>
      <c r="N634" s="145" t="s">
        <v>9</v>
      </c>
    </row>
    <row r="635" spans="1:14" ht="24" x14ac:dyDescent="0.3">
      <c r="A635" s="2"/>
      <c r="B635" s="936">
        <f>B629+1</f>
        <v>95</v>
      </c>
      <c r="C635" s="935" t="s">
        <v>1940</v>
      </c>
      <c r="D635" s="956" t="s">
        <v>62</v>
      </c>
      <c r="E635" s="956" t="s">
        <v>181</v>
      </c>
      <c r="F635" s="986" t="s">
        <v>297</v>
      </c>
      <c r="G635" s="936" t="s">
        <v>298</v>
      </c>
      <c r="H635" s="935" t="s">
        <v>1941</v>
      </c>
      <c r="I635" s="936">
        <v>1</v>
      </c>
      <c r="J635" s="136" t="s">
        <v>1942</v>
      </c>
      <c r="K635" s="128" t="s">
        <v>6</v>
      </c>
      <c r="L635" s="78" t="s">
        <v>1943</v>
      </c>
      <c r="M635" s="136" t="str">
        <f>VLOOKUP(L635,CódigosRetorno!$A$2:$B$2004,2,FALSE)</f>
        <v>El xml no contiene el tag o no existe información en el monto de detraccion</v>
      </c>
      <c r="N635" s="145" t="s">
        <v>9</v>
      </c>
    </row>
    <row r="636" spans="1:14" ht="24" x14ac:dyDescent="0.3">
      <c r="A636" s="2"/>
      <c r="B636" s="936"/>
      <c r="C636" s="935"/>
      <c r="D636" s="956"/>
      <c r="E636" s="956"/>
      <c r="F636" s="986"/>
      <c r="G636" s="936"/>
      <c r="H636" s="935"/>
      <c r="I636" s="936"/>
      <c r="J636" s="136" t="s">
        <v>1762</v>
      </c>
      <c r="K636" s="128" t="s">
        <v>6</v>
      </c>
      <c r="L636" s="78" t="s">
        <v>1944</v>
      </c>
      <c r="M636" s="136" t="str">
        <f>VLOOKUP(L636,CódigosRetorno!$A$2:$B$2004,2,FALSE)</f>
        <v>El dato ingresado en monto de detraccion no cumple con el formato establecido</v>
      </c>
      <c r="N636" s="145" t="s">
        <v>9</v>
      </c>
    </row>
    <row r="637" spans="1:14" ht="24" x14ac:dyDescent="0.3">
      <c r="A637" s="2"/>
      <c r="B637" s="936"/>
      <c r="C637" s="935"/>
      <c r="D637" s="956"/>
      <c r="E637" s="956"/>
      <c r="F637" s="142" t="s">
        <v>143</v>
      </c>
      <c r="G637" s="135"/>
      <c r="H637" s="478" t="s">
        <v>1364</v>
      </c>
      <c r="I637" s="131">
        <v>1</v>
      </c>
      <c r="J637" s="136" t="s">
        <v>1945</v>
      </c>
      <c r="K637" s="128" t="s">
        <v>6</v>
      </c>
      <c r="L637" s="142" t="s">
        <v>1946</v>
      </c>
      <c r="M637" s="136" t="str">
        <f>VLOOKUP(L637,CódigosRetorno!$A$2:$B$2004,2,FALSE)</f>
        <v>La moneda del monto de la detracción debe ser PEN</v>
      </c>
      <c r="N637" s="145" t="s">
        <v>9</v>
      </c>
    </row>
    <row r="638" spans="1:14" ht="24" x14ac:dyDescent="0.3">
      <c r="A638" s="2"/>
      <c r="B638" s="937"/>
      <c r="C638" s="946"/>
      <c r="D638" s="953"/>
      <c r="E638" s="953"/>
      <c r="F638" s="345" t="s">
        <v>1417</v>
      </c>
      <c r="G638" s="129" t="s">
        <v>1947</v>
      </c>
      <c r="H638" s="136" t="s">
        <v>1948</v>
      </c>
      <c r="I638" s="135">
        <v>1</v>
      </c>
      <c r="J638" s="138" t="s">
        <v>183</v>
      </c>
      <c r="K638" s="124" t="s">
        <v>9</v>
      </c>
      <c r="L638" s="481" t="s">
        <v>9</v>
      </c>
      <c r="M638" s="136" t="str">
        <f>VLOOKUP(L638,CódigosRetorno!$A$2:$B$2004,2,FALSE)</f>
        <v>-</v>
      </c>
      <c r="N638" s="135" t="s">
        <v>9</v>
      </c>
    </row>
    <row r="639" spans="1:14" x14ac:dyDescent="0.3">
      <c r="A639" s="2"/>
      <c r="B639" s="521" t="s">
        <v>1949</v>
      </c>
      <c r="C639" s="522"/>
      <c r="D639" s="523"/>
      <c r="E639" s="523"/>
      <c r="F639" s="524"/>
      <c r="G639" s="525"/>
      <c r="H639" s="526"/>
      <c r="I639" s="504"/>
      <c r="J639" s="505"/>
      <c r="K639" s="507" t="s">
        <v>9</v>
      </c>
      <c r="L639" s="514" t="s">
        <v>9</v>
      </c>
      <c r="M639" s="505" t="str">
        <f>VLOOKUP(L639,CódigosRetorno!$A$2:$B$2004,2,FALSE)</f>
        <v>-</v>
      </c>
      <c r="N639" s="504"/>
    </row>
    <row r="640" spans="1:14" ht="24" x14ac:dyDescent="0.3">
      <c r="A640" s="2"/>
      <c r="B640" s="938" t="s">
        <v>2629</v>
      </c>
      <c r="C640" s="940" t="s">
        <v>2630</v>
      </c>
      <c r="D640" s="955" t="s">
        <v>326</v>
      </c>
      <c r="E640" s="955" t="s">
        <v>181</v>
      </c>
      <c r="F640" s="346" t="s">
        <v>220</v>
      </c>
      <c r="G640" s="131"/>
      <c r="H640" s="136" t="s">
        <v>1873</v>
      </c>
      <c r="I640" s="135">
        <v>1</v>
      </c>
      <c r="J640" s="136" t="s">
        <v>1340</v>
      </c>
      <c r="K640" s="128" t="s">
        <v>205</v>
      </c>
      <c r="L640" s="142" t="s">
        <v>1341</v>
      </c>
      <c r="M640" s="136" t="str">
        <f>VLOOKUP(L640,CódigosRetorno!$A$2:$B$2004,2,FALSE)</f>
        <v>No existe información en el nombre del concepto.</v>
      </c>
      <c r="N640" s="145" t="s">
        <v>9</v>
      </c>
    </row>
    <row r="641" spans="1:14" ht="24" x14ac:dyDescent="0.3">
      <c r="A641" s="2"/>
      <c r="B641" s="936"/>
      <c r="C641" s="972"/>
      <c r="D641" s="956"/>
      <c r="E641" s="956"/>
      <c r="F641" s="986" t="s">
        <v>658</v>
      </c>
      <c r="G641" s="956" t="s">
        <v>1338</v>
      </c>
      <c r="H641" s="972" t="s">
        <v>1874</v>
      </c>
      <c r="I641" s="936">
        <v>1</v>
      </c>
      <c r="J641" s="136" t="s">
        <v>1952</v>
      </c>
      <c r="K641" s="128" t="s">
        <v>6</v>
      </c>
      <c r="L641" s="142" t="s">
        <v>1953</v>
      </c>
      <c r="M641" s="136" t="str">
        <f>VLOOKUP(L641,CódigosRetorno!$A$2:$B$2004,2,FALSE)</f>
        <v>El XML no contiene el tag de matricula de embarcación en Detracciones para recursos hidrobiologicos.</v>
      </c>
      <c r="N641" s="145" t="s">
        <v>9</v>
      </c>
    </row>
    <row r="642" spans="1:14" ht="24" x14ac:dyDescent="0.3">
      <c r="A642" s="2"/>
      <c r="B642" s="936"/>
      <c r="C642" s="972"/>
      <c r="D642" s="956"/>
      <c r="E642" s="956"/>
      <c r="F642" s="986"/>
      <c r="G642" s="956"/>
      <c r="H642" s="972"/>
      <c r="I642" s="936"/>
      <c r="J642" s="136" t="s">
        <v>1954</v>
      </c>
      <c r="K642" s="128" t="s">
        <v>6</v>
      </c>
      <c r="L642" s="142" t="s">
        <v>1955</v>
      </c>
      <c r="M642" s="136" t="str">
        <f>VLOOKUP(L642,CódigosRetorno!$A$2:$B$2004,2,FALSE)</f>
        <v>El XML no contiene el tag de nombre de embarcación en Detracciones para recursos hidrobiologicos.</v>
      </c>
      <c r="N642" s="145" t="s">
        <v>9</v>
      </c>
    </row>
    <row r="643" spans="1:14" ht="24" x14ac:dyDescent="0.3">
      <c r="A643" s="2"/>
      <c r="B643" s="936"/>
      <c r="C643" s="972"/>
      <c r="D643" s="956"/>
      <c r="E643" s="956"/>
      <c r="F643" s="986"/>
      <c r="G643" s="956"/>
      <c r="H643" s="972"/>
      <c r="I643" s="936"/>
      <c r="J643" s="136" t="s">
        <v>1956</v>
      </c>
      <c r="K643" s="128" t="s">
        <v>6</v>
      </c>
      <c r="L643" s="142" t="s">
        <v>1957</v>
      </c>
      <c r="M643" s="136" t="str">
        <f>VLOOKUP(L643,CódigosRetorno!$A$2:$B$2004,2,FALSE)</f>
        <v>El XML no contiene el tag de tipo de especie vendidas en Detracciones para recursos hidrobiologicos.</v>
      </c>
      <c r="N643" s="145" t="s">
        <v>9</v>
      </c>
    </row>
    <row r="644" spans="1:14" ht="24" x14ac:dyDescent="0.3">
      <c r="A644" s="2"/>
      <c r="B644" s="936"/>
      <c r="C644" s="972"/>
      <c r="D644" s="956"/>
      <c r="E644" s="956"/>
      <c r="F644" s="986"/>
      <c r="G644" s="956"/>
      <c r="H644" s="972"/>
      <c r="I644" s="936"/>
      <c r="J644" s="136" t="s">
        <v>1958</v>
      </c>
      <c r="K644" s="128" t="s">
        <v>6</v>
      </c>
      <c r="L644" s="142" t="s">
        <v>1959</v>
      </c>
      <c r="M644" s="136" t="str">
        <f>VLOOKUP(L644,CódigosRetorno!$A$2:$B$2004,2,FALSE)</f>
        <v>El XML no contiene el tag de lugar de descarga en Detracciones para recursos hidrobiologicos.</v>
      </c>
      <c r="N644" s="145" t="s">
        <v>9</v>
      </c>
    </row>
    <row r="645" spans="1:14" ht="24" x14ac:dyDescent="0.3">
      <c r="A645" s="2"/>
      <c r="B645" s="936"/>
      <c r="C645" s="972"/>
      <c r="D645" s="956"/>
      <c r="E645" s="956"/>
      <c r="F645" s="986"/>
      <c r="G645" s="135" t="s">
        <v>1344</v>
      </c>
      <c r="H645" s="136" t="s">
        <v>1079</v>
      </c>
      <c r="I645" s="135" t="s">
        <v>2425</v>
      </c>
      <c r="J645" s="136" t="s">
        <v>1345</v>
      </c>
      <c r="K645" s="128" t="s">
        <v>205</v>
      </c>
      <c r="L645" s="142" t="s">
        <v>1081</v>
      </c>
      <c r="M645" s="136" t="str">
        <f>VLOOKUP(L645,CódigosRetorno!$A$2:$B$2004,2,FALSE)</f>
        <v>El dato ingresado como atributo @listName es incorrecto.</v>
      </c>
      <c r="N645" s="145" t="s">
        <v>9</v>
      </c>
    </row>
    <row r="646" spans="1:14" ht="24" x14ac:dyDescent="0.3">
      <c r="A646" s="2"/>
      <c r="B646" s="936"/>
      <c r="C646" s="972"/>
      <c r="D646" s="956"/>
      <c r="E646" s="956"/>
      <c r="F646" s="986"/>
      <c r="G646" s="135" t="s">
        <v>1056</v>
      </c>
      <c r="H646" s="136" t="s">
        <v>1076</v>
      </c>
      <c r="I646" s="135" t="s">
        <v>2425</v>
      </c>
      <c r="J646" s="136" t="s">
        <v>1058</v>
      </c>
      <c r="K646" s="142" t="s">
        <v>205</v>
      </c>
      <c r="L646" s="144" t="s">
        <v>1077</v>
      </c>
      <c r="M646" s="136" t="str">
        <f>VLOOKUP(L646,CódigosRetorno!$A$2:$B$2004,2,FALSE)</f>
        <v>El dato ingresado como atributo @listAgencyName es incorrecto.</v>
      </c>
      <c r="N646" s="145" t="s">
        <v>9</v>
      </c>
    </row>
    <row r="647" spans="1:14" ht="36" x14ac:dyDescent="0.3">
      <c r="A647" s="2"/>
      <c r="B647" s="936"/>
      <c r="C647" s="972"/>
      <c r="D647" s="956"/>
      <c r="E647" s="956"/>
      <c r="F647" s="986"/>
      <c r="G647" s="145" t="s">
        <v>1346</v>
      </c>
      <c r="H647" s="92" t="s">
        <v>1083</v>
      </c>
      <c r="I647" s="135" t="s">
        <v>2425</v>
      </c>
      <c r="J647" s="136" t="s">
        <v>1347</v>
      </c>
      <c r="K647" s="142" t="s">
        <v>205</v>
      </c>
      <c r="L647" s="144" t="s">
        <v>1085</v>
      </c>
      <c r="M647" s="136" t="str">
        <f>VLOOKUP(L647,CódigosRetorno!$A$2:$B$2004,2,FALSE)</f>
        <v>El dato ingresado como atributo @listURI es incorrecto.</v>
      </c>
      <c r="N647" s="145" t="s">
        <v>9</v>
      </c>
    </row>
    <row r="648" spans="1:14" ht="24" x14ac:dyDescent="0.3">
      <c r="A648" s="2"/>
      <c r="B648" s="936"/>
      <c r="C648" s="972"/>
      <c r="D648" s="956" t="s">
        <v>326</v>
      </c>
      <c r="E648" s="956" t="s">
        <v>181</v>
      </c>
      <c r="F648" s="986" t="s">
        <v>1960</v>
      </c>
      <c r="G648" s="986" t="s">
        <v>1961</v>
      </c>
      <c r="H648" s="972" t="s">
        <v>2631</v>
      </c>
      <c r="I648" s="936">
        <v>1</v>
      </c>
      <c r="J648" s="136" t="s">
        <v>1963</v>
      </c>
      <c r="K648" s="128" t="s">
        <v>6</v>
      </c>
      <c r="L648" s="142" t="s">
        <v>1350</v>
      </c>
      <c r="M648" s="136" t="str">
        <f>VLOOKUP(L648,CódigosRetorno!$A$2:$B$2004,2,FALSE)</f>
        <v>El XML no contiene tag o no existe información del valor del concepto por linea.</v>
      </c>
      <c r="N648" s="145" t="s">
        <v>9</v>
      </c>
    </row>
    <row r="649" spans="1:14" ht="60" x14ac:dyDescent="0.3">
      <c r="A649" s="2"/>
      <c r="B649" s="936"/>
      <c r="C649" s="972"/>
      <c r="D649" s="956"/>
      <c r="E649" s="956"/>
      <c r="F649" s="986"/>
      <c r="G649" s="986"/>
      <c r="H649" s="972"/>
      <c r="I649" s="936"/>
      <c r="J649" s="136" t="s">
        <v>1964</v>
      </c>
      <c r="K649" s="128" t="s">
        <v>205</v>
      </c>
      <c r="L649" s="142" t="s">
        <v>1878</v>
      </c>
      <c r="M649" s="136" t="str">
        <f>VLOOKUP(L649,CódigosRetorno!$A$2:$B$2004,2,FALSE)</f>
        <v>El dato ingresado como valor del concepto de la linea no cumple con el formato establecido.</v>
      </c>
      <c r="N649" s="145" t="s">
        <v>9</v>
      </c>
    </row>
    <row r="650" spans="1:14" ht="60" x14ac:dyDescent="0.3">
      <c r="A650" s="2"/>
      <c r="B650" s="936"/>
      <c r="C650" s="972"/>
      <c r="D650" s="956"/>
      <c r="E650" s="956"/>
      <c r="F650" s="986"/>
      <c r="G650" s="986"/>
      <c r="H650" s="972"/>
      <c r="I650" s="936"/>
      <c r="J650" s="136" t="s">
        <v>1965</v>
      </c>
      <c r="K650" s="128" t="s">
        <v>205</v>
      </c>
      <c r="L650" s="142" t="s">
        <v>1878</v>
      </c>
      <c r="M650" s="136" t="str">
        <f>VLOOKUP(L650,CódigosRetorno!$A$2:$B$2004,2,FALSE)</f>
        <v>El dato ingresado como valor del concepto de la linea no cumple con el formato establecido.</v>
      </c>
      <c r="N650" s="145" t="s">
        <v>9</v>
      </c>
    </row>
    <row r="651" spans="1:14" ht="60" x14ac:dyDescent="0.3">
      <c r="A651" s="2"/>
      <c r="B651" s="936"/>
      <c r="C651" s="972"/>
      <c r="D651" s="956"/>
      <c r="E651" s="956"/>
      <c r="F651" s="986"/>
      <c r="G651" s="986"/>
      <c r="H651" s="972"/>
      <c r="I651" s="936"/>
      <c r="J651" s="136" t="s">
        <v>1966</v>
      </c>
      <c r="K651" s="128" t="s">
        <v>205</v>
      </c>
      <c r="L651" s="142" t="s">
        <v>1878</v>
      </c>
      <c r="M651" s="136" t="str">
        <f>VLOOKUP(L651,CódigosRetorno!$A$2:$B$2004,2,FALSE)</f>
        <v>El dato ingresado como valor del concepto de la linea no cumple con el formato establecido.</v>
      </c>
      <c r="N651" s="145" t="s">
        <v>9</v>
      </c>
    </row>
    <row r="652" spans="1:14" ht="60" x14ac:dyDescent="0.3">
      <c r="A652" s="2"/>
      <c r="B652" s="936"/>
      <c r="C652" s="972"/>
      <c r="D652" s="956"/>
      <c r="E652" s="956"/>
      <c r="F652" s="986"/>
      <c r="G652" s="986"/>
      <c r="H652" s="972"/>
      <c r="I652" s="936"/>
      <c r="J652" s="136" t="s">
        <v>1967</v>
      </c>
      <c r="K652" s="128" t="s">
        <v>205</v>
      </c>
      <c r="L652" s="142" t="s">
        <v>1878</v>
      </c>
      <c r="M652" s="136" t="str">
        <f>VLOOKUP(L652,CódigosRetorno!$A$2:$B$2004,2,FALSE)</f>
        <v>El dato ingresado como valor del concepto de la linea no cumple con el formato establecido.</v>
      </c>
      <c r="N652" s="145" t="s">
        <v>9</v>
      </c>
    </row>
    <row r="653" spans="1:14" ht="24" x14ac:dyDescent="0.3">
      <c r="A653" s="2"/>
      <c r="B653" s="936">
        <v>100</v>
      </c>
      <c r="C653" s="972" t="s">
        <v>1968</v>
      </c>
      <c r="D653" s="956" t="s">
        <v>326</v>
      </c>
      <c r="E653" s="956" t="s">
        <v>181</v>
      </c>
      <c r="F653" s="142" t="s">
        <v>220</v>
      </c>
      <c r="G653" s="135"/>
      <c r="H653" s="136" t="s">
        <v>1873</v>
      </c>
      <c r="I653" s="135">
        <v>1</v>
      </c>
      <c r="J653" s="136" t="s">
        <v>1340</v>
      </c>
      <c r="K653" s="128" t="s">
        <v>205</v>
      </c>
      <c r="L653" s="142" t="s">
        <v>1341</v>
      </c>
      <c r="M653" s="136" t="str">
        <f>VLOOKUP(L653,CódigosRetorno!$A$2:$B$2004,2,FALSE)</f>
        <v>No existe información en el nombre del concepto.</v>
      </c>
      <c r="N653" s="145" t="s">
        <v>9</v>
      </c>
    </row>
    <row r="654" spans="1:14" ht="36" x14ac:dyDescent="0.3">
      <c r="A654" s="2"/>
      <c r="B654" s="936"/>
      <c r="C654" s="972"/>
      <c r="D654" s="956"/>
      <c r="E654" s="956"/>
      <c r="F654" s="142" t="s">
        <v>658</v>
      </c>
      <c r="G654" s="128" t="s">
        <v>1338</v>
      </c>
      <c r="H654" s="136" t="s">
        <v>1874</v>
      </c>
      <c r="I654" s="135">
        <v>1</v>
      </c>
      <c r="J654" s="136" t="s">
        <v>1969</v>
      </c>
      <c r="K654" s="128" t="s">
        <v>6</v>
      </c>
      <c r="L654" s="142" t="s">
        <v>1970</v>
      </c>
      <c r="M654" s="136" t="str">
        <f>VLOOKUP(L654,CódigosRetorno!$A$2:$B$2004,2,FALSE)</f>
        <v>El XML no contiene el tag de cantidad de especies vendidas en Detracciones para recursos hidrobiologicos.</v>
      </c>
      <c r="N654" s="145" t="s">
        <v>9</v>
      </c>
    </row>
    <row r="655" spans="1:14" ht="24" x14ac:dyDescent="0.3">
      <c r="A655" s="2"/>
      <c r="B655" s="936"/>
      <c r="C655" s="972"/>
      <c r="D655" s="956"/>
      <c r="E655" s="956"/>
      <c r="F655" s="986"/>
      <c r="G655" s="135" t="s">
        <v>1344</v>
      </c>
      <c r="H655" s="136" t="s">
        <v>1079</v>
      </c>
      <c r="I655" s="135" t="s">
        <v>2425</v>
      </c>
      <c r="J655" s="136" t="s">
        <v>1345</v>
      </c>
      <c r="K655" s="128" t="s">
        <v>205</v>
      </c>
      <c r="L655" s="142" t="s">
        <v>1081</v>
      </c>
      <c r="M655" s="136" t="str">
        <f>VLOOKUP(L655,CódigosRetorno!$A$2:$B$2004,2,FALSE)</f>
        <v>El dato ingresado como atributo @listName es incorrecto.</v>
      </c>
      <c r="N655" s="145" t="s">
        <v>9</v>
      </c>
    </row>
    <row r="656" spans="1:14" ht="24" x14ac:dyDescent="0.3">
      <c r="A656" s="2"/>
      <c r="B656" s="936"/>
      <c r="C656" s="972"/>
      <c r="D656" s="956"/>
      <c r="E656" s="956"/>
      <c r="F656" s="986"/>
      <c r="G656" s="135" t="s">
        <v>1056</v>
      </c>
      <c r="H656" s="136" t="s">
        <v>1076</v>
      </c>
      <c r="I656" s="135" t="s">
        <v>2425</v>
      </c>
      <c r="J656" s="136" t="s">
        <v>1058</v>
      </c>
      <c r="K656" s="142" t="s">
        <v>205</v>
      </c>
      <c r="L656" s="144" t="s">
        <v>1077</v>
      </c>
      <c r="M656" s="136" t="str">
        <f>VLOOKUP(L656,CódigosRetorno!$A$2:$B$2004,2,FALSE)</f>
        <v>El dato ingresado como atributo @listAgencyName es incorrecto.</v>
      </c>
      <c r="N656" s="145" t="s">
        <v>9</v>
      </c>
    </row>
    <row r="657" spans="1:14" ht="36" x14ac:dyDescent="0.3">
      <c r="A657" s="2"/>
      <c r="B657" s="936"/>
      <c r="C657" s="972"/>
      <c r="D657" s="956"/>
      <c r="E657" s="956"/>
      <c r="F657" s="986"/>
      <c r="G657" s="145" t="s">
        <v>1346</v>
      </c>
      <c r="H657" s="92" t="s">
        <v>1083</v>
      </c>
      <c r="I657" s="135" t="s">
        <v>2425</v>
      </c>
      <c r="J657" s="136" t="s">
        <v>1347</v>
      </c>
      <c r="K657" s="142" t="s">
        <v>205</v>
      </c>
      <c r="L657" s="144" t="s">
        <v>1085</v>
      </c>
      <c r="M657" s="136" t="str">
        <f>VLOOKUP(L657,CódigosRetorno!$A$2:$B$2004,2,FALSE)</f>
        <v>El dato ingresado como atributo @listURI es incorrecto.</v>
      </c>
      <c r="N657" s="145" t="s">
        <v>9</v>
      </c>
    </row>
    <row r="658" spans="1:14" ht="24" x14ac:dyDescent="0.3">
      <c r="A658" s="2"/>
      <c r="B658" s="936"/>
      <c r="C658" s="972"/>
      <c r="D658" s="956"/>
      <c r="E658" s="956"/>
      <c r="F658" s="986" t="s">
        <v>297</v>
      </c>
      <c r="G658" s="986" t="s">
        <v>298</v>
      </c>
      <c r="H658" s="972" t="s">
        <v>2632</v>
      </c>
      <c r="I658" s="936">
        <v>1</v>
      </c>
      <c r="J658" s="136" t="s">
        <v>1972</v>
      </c>
      <c r="K658" s="128" t="s">
        <v>6</v>
      </c>
      <c r="L658" s="142" t="s">
        <v>1973</v>
      </c>
      <c r="M658" s="136" t="str">
        <f>VLOOKUP(L658,CódigosRetorno!$A$2:$B$2004,2,FALSE)</f>
        <v>El XML no contiene tag de la cantidad del concepto por linea.</v>
      </c>
      <c r="N658" s="135" t="s">
        <v>9</v>
      </c>
    </row>
    <row r="659" spans="1:14" ht="36" x14ac:dyDescent="0.3">
      <c r="A659" s="2"/>
      <c r="B659" s="936"/>
      <c r="C659" s="972"/>
      <c r="D659" s="956"/>
      <c r="E659" s="956"/>
      <c r="F659" s="986"/>
      <c r="G659" s="986"/>
      <c r="H659" s="972"/>
      <c r="I659" s="936"/>
      <c r="J659" s="136" t="s">
        <v>1974</v>
      </c>
      <c r="K659" s="128" t="s">
        <v>205</v>
      </c>
      <c r="L659" s="142" t="s">
        <v>1975</v>
      </c>
      <c r="M659" s="136" t="str">
        <f>VLOOKUP(L659,CódigosRetorno!$A$2:$B$2004,2,FALSE)</f>
        <v>El dato ingresado como cantidad del concepto de la linea no cumple con el formato establecido.</v>
      </c>
      <c r="N659" s="145" t="s">
        <v>9</v>
      </c>
    </row>
    <row r="660" spans="1:14" ht="24" x14ac:dyDescent="0.3">
      <c r="A660" s="2"/>
      <c r="B660" s="936"/>
      <c r="C660" s="972"/>
      <c r="D660" s="956"/>
      <c r="E660" s="956"/>
      <c r="F660" s="142" t="s">
        <v>1285</v>
      </c>
      <c r="G660" s="142" t="s">
        <v>1976</v>
      </c>
      <c r="H660" s="92" t="s">
        <v>1977</v>
      </c>
      <c r="I660" s="135">
        <v>1</v>
      </c>
      <c r="J660" s="136" t="s">
        <v>1978</v>
      </c>
      <c r="K660" s="128" t="s">
        <v>6</v>
      </c>
      <c r="L660" s="142" t="s">
        <v>1979</v>
      </c>
      <c r="M660" s="136" t="str">
        <f>VLOOKUP(L660,CódigosRetorno!$A$2:$B$2004,2,FALSE)</f>
        <v>El dato ingresado como unidad de medida de cantidad de especie vendidas no corresponde al valor esperado.</v>
      </c>
      <c r="N660" s="135" t="s">
        <v>9</v>
      </c>
    </row>
    <row r="661" spans="1:14" ht="24" x14ac:dyDescent="0.3">
      <c r="A661" s="2"/>
      <c r="B661" s="936">
        <f>B653+1</f>
        <v>101</v>
      </c>
      <c r="C661" s="972" t="s">
        <v>1980</v>
      </c>
      <c r="D661" s="956" t="s">
        <v>326</v>
      </c>
      <c r="E661" s="956" t="s">
        <v>181</v>
      </c>
      <c r="F661" s="142" t="s">
        <v>220</v>
      </c>
      <c r="G661" s="135"/>
      <c r="H661" s="136" t="s">
        <v>1873</v>
      </c>
      <c r="I661" s="135">
        <v>1</v>
      </c>
      <c r="J661" s="136" t="s">
        <v>1340</v>
      </c>
      <c r="K661" s="128" t="s">
        <v>205</v>
      </c>
      <c r="L661" s="142" t="s">
        <v>1341</v>
      </c>
      <c r="M661" s="136" t="str">
        <f>VLOOKUP(L661,CódigosRetorno!$A$2:$B$2004,2,FALSE)</f>
        <v>No existe información en el nombre del concepto.</v>
      </c>
      <c r="N661" s="145" t="s">
        <v>9</v>
      </c>
    </row>
    <row r="662" spans="1:14" ht="36" x14ac:dyDescent="0.3">
      <c r="A662" s="2"/>
      <c r="B662" s="936"/>
      <c r="C662" s="972"/>
      <c r="D662" s="956"/>
      <c r="E662" s="956"/>
      <c r="F662" s="142" t="s">
        <v>658</v>
      </c>
      <c r="G662" s="128" t="s">
        <v>1338</v>
      </c>
      <c r="H662" s="136" t="s">
        <v>1874</v>
      </c>
      <c r="I662" s="135">
        <v>1</v>
      </c>
      <c r="J662" s="136" t="s">
        <v>1981</v>
      </c>
      <c r="K662" s="128" t="s">
        <v>6</v>
      </c>
      <c r="L662" s="142" t="s">
        <v>1982</v>
      </c>
      <c r="M662" s="136" t="str">
        <f>VLOOKUP(L662,CódigosRetorno!$A$2:$B$2004,2,FALSE)</f>
        <v>El XML no contiene el tag de fecha de descarga en Detracciones para recursos hidrobiologicos.</v>
      </c>
      <c r="N662" s="145" t="s">
        <v>9</v>
      </c>
    </row>
    <row r="663" spans="1:14" ht="24" x14ac:dyDescent="0.3">
      <c r="A663" s="2"/>
      <c r="B663" s="936"/>
      <c r="C663" s="972"/>
      <c r="D663" s="956"/>
      <c r="E663" s="956"/>
      <c r="F663" s="986"/>
      <c r="G663" s="135" t="s">
        <v>1344</v>
      </c>
      <c r="H663" s="136" t="s">
        <v>1079</v>
      </c>
      <c r="I663" s="135" t="s">
        <v>2425</v>
      </c>
      <c r="J663" s="136" t="s">
        <v>1345</v>
      </c>
      <c r="K663" s="128" t="s">
        <v>205</v>
      </c>
      <c r="L663" s="142" t="s">
        <v>1081</v>
      </c>
      <c r="M663" s="136" t="str">
        <f>VLOOKUP(L663,CódigosRetorno!$A$2:$B$2004,2,FALSE)</f>
        <v>El dato ingresado como atributo @listName es incorrecto.</v>
      </c>
      <c r="N663" s="145" t="s">
        <v>9</v>
      </c>
    </row>
    <row r="664" spans="1:14" ht="24" x14ac:dyDescent="0.3">
      <c r="A664" s="2"/>
      <c r="B664" s="936"/>
      <c r="C664" s="972"/>
      <c r="D664" s="956"/>
      <c r="E664" s="956"/>
      <c r="F664" s="986"/>
      <c r="G664" s="135" t="s">
        <v>1056</v>
      </c>
      <c r="H664" s="136" t="s">
        <v>1076</v>
      </c>
      <c r="I664" s="135" t="s">
        <v>2425</v>
      </c>
      <c r="J664" s="136" t="s">
        <v>1058</v>
      </c>
      <c r="K664" s="142" t="s">
        <v>205</v>
      </c>
      <c r="L664" s="144" t="s">
        <v>1077</v>
      </c>
      <c r="M664" s="136" t="str">
        <f>VLOOKUP(L664,CódigosRetorno!$A$2:$B$2004,2,FALSE)</f>
        <v>El dato ingresado como atributo @listAgencyName es incorrecto.</v>
      </c>
      <c r="N664" s="145" t="s">
        <v>9</v>
      </c>
    </row>
    <row r="665" spans="1:14" ht="36" x14ac:dyDescent="0.3">
      <c r="A665" s="2"/>
      <c r="B665" s="936"/>
      <c r="C665" s="972"/>
      <c r="D665" s="956"/>
      <c r="E665" s="956"/>
      <c r="F665" s="986"/>
      <c r="G665" s="145" t="s">
        <v>1346</v>
      </c>
      <c r="H665" s="92" t="s">
        <v>1083</v>
      </c>
      <c r="I665" s="135" t="s">
        <v>2425</v>
      </c>
      <c r="J665" s="136" t="s">
        <v>1347</v>
      </c>
      <c r="K665" s="142" t="s">
        <v>205</v>
      </c>
      <c r="L665" s="144" t="s">
        <v>1085</v>
      </c>
      <c r="M665" s="136" t="str">
        <f>VLOOKUP(L665,CódigosRetorno!$A$2:$B$2004,2,FALSE)</f>
        <v>El dato ingresado como atributo @listURI es incorrecto.</v>
      </c>
      <c r="N665" s="145" t="s">
        <v>9</v>
      </c>
    </row>
    <row r="666" spans="1:14" ht="36" x14ac:dyDescent="0.3">
      <c r="A666" s="2"/>
      <c r="B666" s="936"/>
      <c r="C666" s="972"/>
      <c r="D666" s="956"/>
      <c r="E666" s="956"/>
      <c r="F666" s="142" t="s">
        <v>176</v>
      </c>
      <c r="G666" s="142" t="s">
        <v>177</v>
      </c>
      <c r="H666" s="136" t="s">
        <v>1984</v>
      </c>
      <c r="I666" s="135">
        <v>1</v>
      </c>
      <c r="J666" s="136" t="s">
        <v>1985</v>
      </c>
      <c r="K666" s="128" t="s">
        <v>6</v>
      </c>
      <c r="L666" s="142" t="s">
        <v>1898</v>
      </c>
      <c r="M666" s="136" t="str">
        <f>VLOOKUP(L666,CódigosRetorno!$A$2:$B$2004,2,FALSE)</f>
        <v>El XML no contiene tag de la fecha del concepto por linea.</v>
      </c>
      <c r="N666" s="135" t="s">
        <v>9</v>
      </c>
    </row>
    <row r="667" spans="1:14" x14ac:dyDescent="0.3">
      <c r="A667" s="2"/>
      <c r="B667" s="516" t="s">
        <v>1986</v>
      </c>
      <c r="C667" s="510"/>
      <c r="D667" s="527"/>
      <c r="E667" s="527" t="s">
        <v>9</v>
      </c>
      <c r="F667" s="528" t="s">
        <v>9</v>
      </c>
      <c r="G667" s="508" t="s">
        <v>9</v>
      </c>
      <c r="H667" s="529" t="s">
        <v>9</v>
      </c>
      <c r="I667" s="508" t="s">
        <v>9</v>
      </c>
      <c r="J667" s="530" t="s">
        <v>9</v>
      </c>
      <c r="K667" s="507" t="s">
        <v>9</v>
      </c>
      <c r="L667" s="514" t="s">
        <v>9</v>
      </c>
      <c r="M667" s="505" t="str">
        <f>VLOOKUP(L667,CódigosRetorno!$A$2:$B$2004,2,FALSE)</f>
        <v>-</v>
      </c>
      <c r="N667" s="504" t="s">
        <v>9</v>
      </c>
    </row>
    <row r="668" spans="1:14" ht="36" x14ac:dyDescent="0.3">
      <c r="A668" s="2"/>
      <c r="B668" s="936">
        <f>B661+1</f>
        <v>102</v>
      </c>
      <c r="C668" s="972" t="s">
        <v>1987</v>
      </c>
      <c r="D668" s="956" t="s">
        <v>326</v>
      </c>
      <c r="E668" s="956" t="s">
        <v>181</v>
      </c>
      <c r="F668" s="986" t="s">
        <v>213</v>
      </c>
      <c r="G668" s="986" t="s">
        <v>214</v>
      </c>
      <c r="H668" s="1003" t="s">
        <v>1988</v>
      </c>
      <c r="I668" s="936"/>
      <c r="J668" s="136" t="s">
        <v>2633</v>
      </c>
      <c r="K668" s="128" t="s">
        <v>6</v>
      </c>
      <c r="L668" s="142" t="s">
        <v>1990</v>
      </c>
      <c r="M668" s="136" t="str">
        <f>VLOOKUP(L668,CódigosRetorno!$A$2:$B$2004,2,FALSE)</f>
        <v>El XML no contiene el tag o no existe información del ubigeo de punto de origen en Detracciones - Servicio de transporte de carga.</v>
      </c>
      <c r="N668" s="135" t="s">
        <v>1151</v>
      </c>
    </row>
    <row r="669" spans="1:14" ht="24" x14ac:dyDescent="0.3">
      <c r="A669" s="2"/>
      <c r="B669" s="936"/>
      <c r="C669" s="972"/>
      <c r="D669" s="956"/>
      <c r="E669" s="956"/>
      <c r="F669" s="986"/>
      <c r="G669" s="986"/>
      <c r="H669" s="1003"/>
      <c r="I669" s="936"/>
      <c r="J669" s="136" t="s">
        <v>216</v>
      </c>
      <c r="K669" s="128" t="s">
        <v>205</v>
      </c>
      <c r="L669" s="142" t="s">
        <v>769</v>
      </c>
      <c r="M669" s="136" t="str">
        <f>VLOOKUP(L669,CódigosRetorno!$A$2:$B$2004,2,FALSE)</f>
        <v>Debe corresponder a algún valor válido establecido en el catálogo 13</v>
      </c>
      <c r="N669" s="135" t="s">
        <v>1151</v>
      </c>
    </row>
    <row r="670" spans="1:14" ht="24" x14ac:dyDescent="0.3">
      <c r="A670" s="2"/>
      <c r="B670" s="936"/>
      <c r="C670" s="972"/>
      <c r="D670" s="956"/>
      <c r="E670" s="956"/>
      <c r="F670" s="986"/>
      <c r="G670" s="142" t="s">
        <v>1152</v>
      </c>
      <c r="H670" s="91" t="s">
        <v>1057</v>
      </c>
      <c r="I670" s="135" t="s">
        <v>2425</v>
      </c>
      <c r="J670" s="136" t="s">
        <v>1153</v>
      </c>
      <c r="K670" s="128" t="s">
        <v>205</v>
      </c>
      <c r="L670" s="142" t="s">
        <v>1059</v>
      </c>
      <c r="M670" s="136" t="str">
        <f>VLOOKUP(L670,CódigosRetorno!$A$2:$B$2004,2,FALSE)</f>
        <v>El dato ingresado como atributo @schemeAgencyName es incorrecto.</v>
      </c>
      <c r="N670" s="135" t="s">
        <v>9</v>
      </c>
    </row>
    <row r="671" spans="1:14" ht="24" x14ac:dyDescent="0.3">
      <c r="A671" s="2"/>
      <c r="B671" s="936"/>
      <c r="C671" s="972"/>
      <c r="D671" s="956"/>
      <c r="E671" s="956"/>
      <c r="F671" s="986"/>
      <c r="G671" s="142" t="s">
        <v>1154</v>
      </c>
      <c r="H671" s="91" t="s">
        <v>1124</v>
      </c>
      <c r="I671" s="135" t="s">
        <v>2425</v>
      </c>
      <c r="J671" s="136" t="s">
        <v>1155</v>
      </c>
      <c r="K671" s="128" t="s">
        <v>205</v>
      </c>
      <c r="L671" s="142" t="s">
        <v>1126</v>
      </c>
      <c r="M671" s="136" t="str">
        <f>VLOOKUP(L671,CódigosRetorno!$A$2:$B$2004,2,FALSE)</f>
        <v>El dato ingresado como atributo @schemeName es incorrecto.</v>
      </c>
      <c r="N671" s="145" t="s">
        <v>9</v>
      </c>
    </row>
    <row r="672" spans="1:14" ht="36" x14ac:dyDescent="0.3">
      <c r="A672" s="2"/>
      <c r="B672" s="936"/>
      <c r="C672" s="972"/>
      <c r="D672" s="956"/>
      <c r="E672" s="956"/>
      <c r="F672" s="986" t="s">
        <v>1138</v>
      </c>
      <c r="G672" s="986"/>
      <c r="H672" s="1003" t="s">
        <v>1991</v>
      </c>
      <c r="I672" s="936">
        <v>1</v>
      </c>
      <c r="J672" s="136" t="s">
        <v>2634</v>
      </c>
      <c r="K672" s="128" t="s">
        <v>6</v>
      </c>
      <c r="L672" s="142" t="s">
        <v>1993</v>
      </c>
      <c r="M672" s="136" t="str">
        <f>VLOOKUP(L672,CódigosRetorno!$A$2:$B$2004,2,FALSE)</f>
        <v>El XML no contiene el tag o no existe información de la dirección del punto de origen en Detracciones - Servicio de transporte de carga.</v>
      </c>
      <c r="N672" s="135" t="s">
        <v>9</v>
      </c>
    </row>
    <row r="673" spans="1:14" ht="48" x14ac:dyDescent="0.3">
      <c r="A673" s="2"/>
      <c r="B673" s="936"/>
      <c r="C673" s="972"/>
      <c r="D673" s="956"/>
      <c r="E673" s="956"/>
      <c r="F673" s="986"/>
      <c r="G673" s="986"/>
      <c r="H673" s="1003"/>
      <c r="I673" s="936"/>
      <c r="J673" s="136" t="s">
        <v>1994</v>
      </c>
      <c r="K673" s="128" t="s">
        <v>205</v>
      </c>
      <c r="L673" s="78" t="s">
        <v>1173</v>
      </c>
      <c r="M673" s="136" t="str">
        <f>VLOOKUP(L673,CódigosRetorno!$A$2:$B$2004,2,FALSE)</f>
        <v>El dato ingresado como direccion completa y detallada no cumple con el formato establecido.</v>
      </c>
      <c r="N673" s="135" t="s">
        <v>9</v>
      </c>
    </row>
    <row r="674" spans="1:14" ht="36" x14ac:dyDescent="0.3">
      <c r="A674" s="2"/>
      <c r="B674" s="936">
        <f>B668+1</f>
        <v>103</v>
      </c>
      <c r="C674" s="972" t="s">
        <v>1995</v>
      </c>
      <c r="D674" s="956" t="s">
        <v>326</v>
      </c>
      <c r="E674" s="956" t="s">
        <v>181</v>
      </c>
      <c r="F674" s="986" t="s">
        <v>213</v>
      </c>
      <c r="G674" s="986" t="s">
        <v>214</v>
      </c>
      <c r="H674" s="1003" t="s">
        <v>1996</v>
      </c>
      <c r="I674" s="936">
        <v>1</v>
      </c>
      <c r="J674" s="136" t="s">
        <v>2634</v>
      </c>
      <c r="K674" s="128" t="s">
        <v>6</v>
      </c>
      <c r="L674" s="142" t="s">
        <v>1997</v>
      </c>
      <c r="M674" s="136" t="str">
        <f>VLOOKUP(L674,CódigosRetorno!$A$2:$B$2004,2,FALSE)</f>
        <v>El XML no contiene el tag o no existe información del ubigeo de punto de destino en Detracciones - Servicio de transporte de carga.</v>
      </c>
      <c r="N674" s="135" t="s">
        <v>1151</v>
      </c>
    </row>
    <row r="675" spans="1:14" ht="24" x14ac:dyDescent="0.3">
      <c r="A675" s="2"/>
      <c r="B675" s="936"/>
      <c r="C675" s="972"/>
      <c r="D675" s="956"/>
      <c r="E675" s="956"/>
      <c r="F675" s="986"/>
      <c r="G675" s="986"/>
      <c r="H675" s="1003"/>
      <c r="I675" s="936"/>
      <c r="J675" s="136" t="s">
        <v>216</v>
      </c>
      <c r="K675" s="128" t="s">
        <v>205</v>
      </c>
      <c r="L675" s="142" t="s">
        <v>769</v>
      </c>
      <c r="M675" s="136" t="str">
        <f>VLOOKUP(L675,CódigosRetorno!$A$2:$B$2004,2,FALSE)</f>
        <v>Debe corresponder a algún valor válido establecido en el catálogo 13</v>
      </c>
      <c r="N675" s="135" t="s">
        <v>1151</v>
      </c>
    </row>
    <row r="676" spans="1:14" ht="24" x14ac:dyDescent="0.3">
      <c r="A676" s="2"/>
      <c r="B676" s="936"/>
      <c r="C676" s="972"/>
      <c r="D676" s="956"/>
      <c r="E676" s="956"/>
      <c r="F676" s="986"/>
      <c r="G676" s="142" t="s">
        <v>1152</v>
      </c>
      <c r="H676" s="91" t="s">
        <v>1057</v>
      </c>
      <c r="I676" s="135" t="s">
        <v>2425</v>
      </c>
      <c r="J676" s="136" t="s">
        <v>1153</v>
      </c>
      <c r="K676" s="128" t="s">
        <v>205</v>
      </c>
      <c r="L676" s="142" t="s">
        <v>1059</v>
      </c>
      <c r="M676" s="136" t="str">
        <f>VLOOKUP(L676,CódigosRetorno!$A$2:$B$2004,2,FALSE)</f>
        <v>El dato ingresado como atributo @schemeAgencyName es incorrecto.</v>
      </c>
      <c r="N676" s="135" t="s">
        <v>9</v>
      </c>
    </row>
    <row r="677" spans="1:14" ht="24" x14ac:dyDescent="0.3">
      <c r="A677" s="2"/>
      <c r="B677" s="936"/>
      <c r="C677" s="972"/>
      <c r="D677" s="956"/>
      <c r="E677" s="956"/>
      <c r="F677" s="986"/>
      <c r="G677" s="142" t="s">
        <v>1154</v>
      </c>
      <c r="H677" s="91" t="s">
        <v>1124</v>
      </c>
      <c r="I677" s="135" t="s">
        <v>2425</v>
      </c>
      <c r="J677" s="136" t="s">
        <v>1155</v>
      </c>
      <c r="K677" s="128" t="s">
        <v>205</v>
      </c>
      <c r="L677" s="142" t="s">
        <v>1126</v>
      </c>
      <c r="M677" s="136" t="str">
        <f>VLOOKUP(L677,CódigosRetorno!$A$2:$B$2004,2,FALSE)</f>
        <v>El dato ingresado como atributo @schemeName es incorrecto.</v>
      </c>
      <c r="N677" s="145" t="s">
        <v>9</v>
      </c>
    </row>
    <row r="678" spans="1:14" ht="36" x14ac:dyDescent="0.3">
      <c r="A678" s="2"/>
      <c r="B678" s="936"/>
      <c r="C678" s="972"/>
      <c r="D678" s="956"/>
      <c r="E678" s="956"/>
      <c r="F678" s="986" t="s">
        <v>1138</v>
      </c>
      <c r="G678" s="986"/>
      <c r="H678" s="1003" t="s">
        <v>1998</v>
      </c>
      <c r="I678" s="135">
        <v>1</v>
      </c>
      <c r="J678" s="136" t="s">
        <v>1999</v>
      </c>
      <c r="K678" s="128" t="s">
        <v>6</v>
      </c>
      <c r="L678" s="142" t="s">
        <v>2000</v>
      </c>
      <c r="M678" s="136" t="str">
        <f>VLOOKUP(L678,CódigosRetorno!$A$2:$B$2004,2,FALSE)</f>
        <v>El XML no contiene el tag o no existe información de la dirección del punto de destino en Detracciones - Servicio de transporte de carga.</v>
      </c>
      <c r="N678" s="135" t="s">
        <v>9</v>
      </c>
    </row>
    <row r="679" spans="1:14" ht="60" x14ac:dyDescent="0.3">
      <c r="A679" s="2"/>
      <c r="B679" s="936"/>
      <c r="C679" s="972"/>
      <c r="D679" s="956"/>
      <c r="E679" s="956"/>
      <c r="F679" s="986"/>
      <c r="G679" s="986"/>
      <c r="H679" s="1003"/>
      <c r="I679" s="135">
        <v>1</v>
      </c>
      <c r="J679" s="136" t="s">
        <v>1172</v>
      </c>
      <c r="K679" s="128" t="s">
        <v>205</v>
      </c>
      <c r="L679" s="78" t="s">
        <v>1173</v>
      </c>
      <c r="M679" s="136" t="str">
        <f>VLOOKUP(L679,CódigosRetorno!$A$2:$B$2004,2,FALSE)</f>
        <v>El dato ingresado como direccion completa y detallada no cumple con el formato establecido.</v>
      </c>
      <c r="N679" s="135" t="s">
        <v>9</v>
      </c>
    </row>
    <row r="680" spans="1:14" ht="36" x14ac:dyDescent="0.3">
      <c r="A680" s="2"/>
      <c r="B680" s="936">
        <f>B674+1</f>
        <v>104</v>
      </c>
      <c r="C680" s="972" t="s">
        <v>2001</v>
      </c>
      <c r="D680" s="956" t="s">
        <v>326</v>
      </c>
      <c r="E680" s="956" t="s">
        <v>181</v>
      </c>
      <c r="F680" s="986" t="s">
        <v>1352</v>
      </c>
      <c r="G680" s="1004"/>
      <c r="H680" s="972" t="s">
        <v>2002</v>
      </c>
      <c r="I680" s="936">
        <v>1</v>
      </c>
      <c r="J680" s="136" t="s">
        <v>1992</v>
      </c>
      <c r="K680" s="142" t="s">
        <v>6</v>
      </c>
      <c r="L680" s="144" t="s">
        <v>2003</v>
      </c>
      <c r="M680" s="136" t="str">
        <f>VLOOKUP(L680,CódigosRetorno!$A$2:$B$2004,2,FALSE)</f>
        <v>El XML no contiene el tag o no existe información del Detalle del viaje en Detracciones - Servicio de transporte de carga.</v>
      </c>
      <c r="N680" s="135" t="s">
        <v>9</v>
      </c>
    </row>
    <row r="681" spans="1:14" ht="60" x14ac:dyDescent="0.3">
      <c r="A681" s="2"/>
      <c r="B681" s="936"/>
      <c r="C681" s="972"/>
      <c r="D681" s="956"/>
      <c r="E681" s="956"/>
      <c r="F681" s="986"/>
      <c r="G681" s="1004"/>
      <c r="H681" s="972"/>
      <c r="I681" s="936"/>
      <c r="J681" s="136" t="s">
        <v>2004</v>
      </c>
      <c r="K681" s="142" t="s">
        <v>205</v>
      </c>
      <c r="L681" s="144" t="s">
        <v>2005</v>
      </c>
      <c r="M681" s="136" t="str">
        <f>VLOOKUP(L681,CódigosRetorno!$A$2:$B$2004,2,FALSE)</f>
        <v>El dato ingresado como detalle del viaje no cumple con el formato establecido.</v>
      </c>
      <c r="N681" s="135" t="s">
        <v>9</v>
      </c>
    </row>
    <row r="682" spans="1:14" ht="36" x14ac:dyDescent="0.3">
      <c r="A682" s="2"/>
      <c r="B682" s="936">
        <f>B680+1</f>
        <v>105</v>
      </c>
      <c r="C682" s="935" t="s">
        <v>2006</v>
      </c>
      <c r="D682" s="956" t="s">
        <v>326</v>
      </c>
      <c r="E682" s="956" t="s">
        <v>181</v>
      </c>
      <c r="F682" s="142" t="s">
        <v>327</v>
      </c>
      <c r="G682" s="128" t="s">
        <v>2007</v>
      </c>
      <c r="H682" s="136" t="s">
        <v>2008</v>
      </c>
      <c r="I682" s="135">
        <v>1</v>
      </c>
      <c r="J682" s="136" t="s">
        <v>2009</v>
      </c>
      <c r="K682" s="128" t="s">
        <v>6</v>
      </c>
      <c r="L682" s="142" t="s">
        <v>2010</v>
      </c>
      <c r="M682" s="136" t="str">
        <f>VLOOKUP(L682,CódigosRetorno!$A$2:$B$2004,2,FALSE)</f>
        <v>Detracciones - Servicio de transporte de carga, debe tener un (y solo uno) Valor Referencial del Servicio de Transporte.</v>
      </c>
      <c r="N682" s="135" t="s">
        <v>9</v>
      </c>
    </row>
    <row r="683" spans="1:14" ht="36" x14ac:dyDescent="0.3">
      <c r="A683" s="2"/>
      <c r="B683" s="936"/>
      <c r="C683" s="935"/>
      <c r="D683" s="956"/>
      <c r="E683" s="956"/>
      <c r="F683" s="986" t="s">
        <v>297</v>
      </c>
      <c r="G683" s="956" t="s">
        <v>298</v>
      </c>
      <c r="H683" s="972" t="s">
        <v>2011</v>
      </c>
      <c r="I683" s="936">
        <v>1</v>
      </c>
      <c r="J683" s="136" t="s">
        <v>1999</v>
      </c>
      <c r="K683" s="128" t="s">
        <v>6</v>
      </c>
      <c r="L683" s="142" t="s">
        <v>2012</v>
      </c>
      <c r="M683" s="136" t="str">
        <f>VLOOKUP(L683,CódigosRetorno!$A$2:$B$2004,2,FALSE)</f>
        <v>El XML no contiene el tag o no existe información del monto del valor referencial en Detracciones - Servicios de transporte de carga.</v>
      </c>
      <c r="N683" s="135" t="s">
        <v>9</v>
      </c>
    </row>
    <row r="684" spans="1:14" ht="36" x14ac:dyDescent="0.3">
      <c r="A684" s="2"/>
      <c r="B684" s="936"/>
      <c r="C684" s="935"/>
      <c r="D684" s="956"/>
      <c r="E684" s="956"/>
      <c r="F684" s="986"/>
      <c r="G684" s="956"/>
      <c r="H684" s="972"/>
      <c r="I684" s="936"/>
      <c r="J684" s="136" t="s">
        <v>2013</v>
      </c>
      <c r="K684" s="128" t="s">
        <v>6</v>
      </c>
      <c r="L684" s="142" t="s">
        <v>2014</v>
      </c>
      <c r="M684" s="136" t="str">
        <f>VLOOKUP(L684,CódigosRetorno!$A$2:$B$2004,2,FALSE)</f>
        <v>El dato ingresado como monto valor referencial en Detracciones - Servicios de transporte de carga no cumple con el formato establecido.</v>
      </c>
      <c r="N684" s="135" t="s">
        <v>9</v>
      </c>
    </row>
    <row r="685" spans="1:14" x14ac:dyDescent="0.3">
      <c r="A685" s="2"/>
      <c r="B685" s="936"/>
      <c r="C685" s="935"/>
      <c r="D685" s="956"/>
      <c r="E685" s="956"/>
      <c r="F685" s="346" t="s">
        <v>143</v>
      </c>
      <c r="G685" s="134" t="s">
        <v>305</v>
      </c>
      <c r="H685" s="478" t="s">
        <v>1364</v>
      </c>
      <c r="I685" s="131">
        <v>1</v>
      </c>
      <c r="J685" s="136" t="s">
        <v>2015</v>
      </c>
      <c r="K685" s="128" t="s">
        <v>6</v>
      </c>
      <c r="L685" s="142" t="s">
        <v>1946</v>
      </c>
      <c r="M685" s="136" t="str">
        <f>VLOOKUP(L685,CódigosRetorno!$A$2:$B$2004,2,FALSE)</f>
        <v>La moneda del monto de la detracción debe ser PEN</v>
      </c>
      <c r="N685" s="135" t="s">
        <v>9</v>
      </c>
    </row>
    <row r="686" spans="1:14" ht="24" x14ac:dyDescent="0.3">
      <c r="A686" s="2"/>
      <c r="B686" s="936">
        <f>B682+1</f>
        <v>106</v>
      </c>
      <c r="C686" s="972" t="s">
        <v>2016</v>
      </c>
      <c r="D686" s="956" t="s">
        <v>326</v>
      </c>
      <c r="E686" s="956" t="s">
        <v>181</v>
      </c>
      <c r="F686" s="142" t="s">
        <v>327</v>
      </c>
      <c r="G686" s="128" t="s">
        <v>2017</v>
      </c>
      <c r="H686" s="136" t="s">
        <v>2008</v>
      </c>
      <c r="I686" s="135">
        <v>1</v>
      </c>
      <c r="J686" s="136" t="s">
        <v>2018</v>
      </c>
      <c r="K686" s="128" t="s">
        <v>6</v>
      </c>
      <c r="L686" s="142" t="s">
        <v>2019</v>
      </c>
      <c r="M686" s="136" t="str">
        <f>VLOOKUP(L686,CódigosRetorno!$A$2:$B$2004,2,FALSE)</f>
        <v>Detracciones - Servicio de transporte de carga, debe tener un (y solo uno) Valor Referencial sobre la carga efectiva.</v>
      </c>
      <c r="N686" s="135" t="s">
        <v>9</v>
      </c>
    </row>
    <row r="687" spans="1:14" ht="36" x14ac:dyDescent="0.3">
      <c r="A687" s="2"/>
      <c r="B687" s="936"/>
      <c r="C687" s="972"/>
      <c r="D687" s="956"/>
      <c r="E687" s="956"/>
      <c r="F687" s="986" t="s">
        <v>297</v>
      </c>
      <c r="G687" s="956" t="s">
        <v>298</v>
      </c>
      <c r="H687" s="972" t="s">
        <v>2011</v>
      </c>
      <c r="I687" s="936">
        <v>1</v>
      </c>
      <c r="J687" s="136" t="s">
        <v>1999</v>
      </c>
      <c r="K687" s="128" t="s">
        <v>6</v>
      </c>
      <c r="L687" s="142" t="s">
        <v>2012</v>
      </c>
      <c r="M687" s="136" t="str">
        <f>VLOOKUP(L687,CódigosRetorno!$A$2:$B$2004,2,FALSE)</f>
        <v>El XML no contiene el tag o no existe información del monto del valor referencial en Detracciones - Servicios de transporte de carga.</v>
      </c>
      <c r="N687" s="135" t="s">
        <v>9</v>
      </c>
    </row>
    <row r="688" spans="1:14" ht="36" x14ac:dyDescent="0.3">
      <c r="A688" s="2"/>
      <c r="B688" s="936"/>
      <c r="C688" s="972"/>
      <c r="D688" s="956"/>
      <c r="E688" s="956"/>
      <c r="F688" s="986"/>
      <c r="G688" s="956"/>
      <c r="H688" s="972"/>
      <c r="I688" s="936"/>
      <c r="J688" s="136" t="s">
        <v>2020</v>
      </c>
      <c r="K688" s="128" t="s">
        <v>6</v>
      </c>
      <c r="L688" s="142" t="s">
        <v>2014</v>
      </c>
      <c r="M688" s="136" t="str">
        <f>VLOOKUP(L688,CódigosRetorno!$A$2:$B$2004,2,FALSE)</f>
        <v>El dato ingresado como monto valor referencial en Detracciones - Servicios de transporte de carga no cumple con el formato establecido.</v>
      </c>
      <c r="N688" s="135" t="s">
        <v>9</v>
      </c>
    </row>
    <row r="689" spans="1:14" x14ac:dyDescent="0.3">
      <c r="A689" s="2"/>
      <c r="B689" s="936"/>
      <c r="C689" s="972"/>
      <c r="D689" s="956"/>
      <c r="E689" s="956"/>
      <c r="F689" s="346" t="s">
        <v>143</v>
      </c>
      <c r="G689" s="134" t="s">
        <v>305</v>
      </c>
      <c r="H689" s="478" t="s">
        <v>1364</v>
      </c>
      <c r="I689" s="131">
        <v>1</v>
      </c>
      <c r="J689" s="136" t="s">
        <v>2015</v>
      </c>
      <c r="K689" s="128" t="s">
        <v>6</v>
      </c>
      <c r="L689" s="142" t="s">
        <v>1946</v>
      </c>
      <c r="M689" s="136" t="str">
        <f>VLOOKUP(L689,CódigosRetorno!$A$2:$B$2004,2,FALSE)</f>
        <v>La moneda del monto de la detracción debe ser PEN</v>
      </c>
      <c r="N689" s="135" t="s">
        <v>9</v>
      </c>
    </row>
    <row r="690" spans="1:14" ht="36" x14ac:dyDescent="0.3">
      <c r="A690" s="2"/>
      <c r="B690" s="936">
        <f>B686+1</f>
        <v>107</v>
      </c>
      <c r="C690" s="972" t="s">
        <v>2021</v>
      </c>
      <c r="D690" s="956" t="s">
        <v>326</v>
      </c>
      <c r="E690" s="956" t="s">
        <v>181</v>
      </c>
      <c r="F690" s="142" t="s">
        <v>327</v>
      </c>
      <c r="G690" s="128" t="s">
        <v>2022</v>
      </c>
      <c r="H690" s="136" t="s">
        <v>2008</v>
      </c>
      <c r="I690" s="135">
        <v>1</v>
      </c>
      <c r="J690" s="136" t="s">
        <v>2023</v>
      </c>
      <c r="K690" s="128" t="s">
        <v>6</v>
      </c>
      <c r="L690" s="142" t="s">
        <v>2024</v>
      </c>
      <c r="M690" s="136" t="str">
        <f>VLOOKUP(L690,CódigosRetorno!$A$2:$B$2004,2,FALSE)</f>
        <v>Detracciones - Servicio de transporte de carga, debe tener un (y solo uno) Valor Referencial sobre la carga util nominal.</v>
      </c>
      <c r="N690" s="135" t="s">
        <v>9</v>
      </c>
    </row>
    <row r="691" spans="1:14" ht="36" x14ac:dyDescent="0.3">
      <c r="A691" s="2"/>
      <c r="B691" s="936"/>
      <c r="C691" s="972"/>
      <c r="D691" s="956"/>
      <c r="E691" s="956"/>
      <c r="F691" s="986" t="s">
        <v>297</v>
      </c>
      <c r="G691" s="956" t="s">
        <v>298</v>
      </c>
      <c r="H691" s="972" t="s">
        <v>2011</v>
      </c>
      <c r="I691" s="936">
        <v>1</v>
      </c>
      <c r="J691" s="136" t="s">
        <v>1999</v>
      </c>
      <c r="K691" s="128" t="s">
        <v>6</v>
      </c>
      <c r="L691" s="142" t="s">
        <v>2012</v>
      </c>
      <c r="M691" s="136" t="str">
        <f>VLOOKUP(L691,CódigosRetorno!$A$2:$B$2004,2,FALSE)</f>
        <v>El XML no contiene el tag o no existe información del monto del valor referencial en Detracciones - Servicios de transporte de carga.</v>
      </c>
      <c r="N691" s="135" t="s">
        <v>9</v>
      </c>
    </row>
    <row r="692" spans="1:14" ht="36" x14ac:dyDescent="0.3">
      <c r="A692" s="2"/>
      <c r="B692" s="936"/>
      <c r="C692" s="972"/>
      <c r="D692" s="956"/>
      <c r="E692" s="956"/>
      <c r="F692" s="986"/>
      <c r="G692" s="956"/>
      <c r="H692" s="972"/>
      <c r="I692" s="936"/>
      <c r="J692" s="136" t="s">
        <v>2013</v>
      </c>
      <c r="K692" s="128" t="s">
        <v>6</v>
      </c>
      <c r="L692" s="142" t="s">
        <v>2014</v>
      </c>
      <c r="M692" s="136" t="str">
        <f>VLOOKUP(L692,CódigosRetorno!$A$2:$B$2004,2,FALSE)</f>
        <v>El dato ingresado como monto valor referencial en Detracciones - Servicios de transporte de carga no cumple con el formato establecido.</v>
      </c>
      <c r="N692" s="135" t="s">
        <v>9</v>
      </c>
    </row>
    <row r="693" spans="1:14" x14ac:dyDescent="0.3">
      <c r="A693" s="2"/>
      <c r="B693" s="936"/>
      <c r="C693" s="972"/>
      <c r="D693" s="956"/>
      <c r="E693" s="956"/>
      <c r="F693" s="346" t="s">
        <v>143</v>
      </c>
      <c r="G693" s="134" t="s">
        <v>305</v>
      </c>
      <c r="H693" s="478" t="s">
        <v>1364</v>
      </c>
      <c r="I693" s="131">
        <v>1</v>
      </c>
      <c r="J693" s="136" t="s">
        <v>2015</v>
      </c>
      <c r="K693" s="128" t="s">
        <v>6</v>
      </c>
      <c r="L693" s="142" t="s">
        <v>1946</v>
      </c>
      <c r="M693" s="136" t="str">
        <f>VLOOKUP(L693,CódigosRetorno!$A$2:$B$2004,2,FALSE)</f>
        <v>La moneda del monto de la detracción debe ser PEN</v>
      </c>
      <c r="N693" s="135" t="s">
        <v>9</v>
      </c>
    </row>
    <row r="694" spans="1:14" x14ac:dyDescent="0.3">
      <c r="A694" s="2"/>
      <c r="B694" s="516" t="s">
        <v>2025</v>
      </c>
      <c r="C694" s="510"/>
      <c r="D694" s="506"/>
      <c r="E694" s="506"/>
      <c r="F694" s="507"/>
      <c r="G694" s="504"/>
      <c r="H694" s="510"/>
      <c r="I694" s="504"/>
      <c r="J694" s="505"/>
      <c r="K694" s="507" t="s">
        <v>9</v>
      </c>
      <c r="L694" s="514" t="s">
        <v>9</v>
      </c>
      <c r="M694" s="505" t="str">
        <f>VLOOKUP(L694,CódigosRetorno!$A$2:$B$2004,2,FALSE)</f>
        <v>-</v>
      </c>
      <c r="N694" s="504"/>
    </row>
    <row r="695" spans="1:14" ht="36" x14ac:dyDescent="0.3">
      <c r="A695" s="2"/>
      <c r="B695" s="936">
        <f>B690+1</f>
        <v>108</v>
      </c>
      <c r="C695" s="972" t="s">
        <v>2026</v>
      </c>
      <c r="D695" s="956" t="s">
        <v>326</v>
      </c>
      <c r="E695" s="956" t="s">
        <v>181</v>
      </c>
      <c r="F695" s="142" t="s">
        <v>213</v>
      </c>
      <c r="G695" s="128" t="s">
        <v>214</v>
      </c>
      <c r="H695" s="138" t="s">
        <v>2027</v>
      </c>
      <c r="I695" s="135"/>
      <c r="J695" s="136" t="s">
        <v>2028</v>
      </c>
      <c r="K695" s="128" t="s">
        <v>205</v>
      </c>
      <c r="L695" s="142" t="s">
        <v>769</v>
      </c>
      <c r="M695" s="136" t="str">
        <f>VLOOKUP(L695,CódigosRetorno!$A$2:$B$2004,2,FALSE)</f>
        <v>Debe corresponder a algún valor válido establecido en el catálogo 13</v>
      </c>
      <c r="N695" s="135" t="s">
        <v>1151</v>
      </c>
    </row>
    <row r="696" spans="1:14" ht="24" x14ac:dyDescent="0.3">
      <c r="A696" s="2"/>
      <c r="B696" s="936"/>
      <c r="C696" s="972"/>
      <c r="D696" s="956"/>
      <c r="E696" s="956"/>
      <c r="F696" s="984"/>
      <c r="G696" s="135" t="s">
        <v>1152</v>
      </c>
      <c r="H696" s="143" t="s">
        <v>1057</v>
      </c>
      <c r="I696" s="135" t="s">
        <v>2425</v>
      </c>
      <c r="J696" s="136" t="s">
        <v>1153</v>
      </c>
      <c r="K696" s="128" t="s">
        <v>205</v>
      </c>
      <c r="L696" s="142" t="s">
        <v>1059</v>
      </c>
      <c r="M696" s="136" t="str">
        <f>VLOOKUP(L696,CódigosRetorno!$A$2:$B$2004,2,FALSE)</f>
        <v>El dato ingresado como atributo @schemeAgencyName es incorrecto.</v>
      </c>
      <c r="N696" s="135" t="s">
        <v>9</v>
      </c>
    </row>
    <row r="697" spans="1:14" ht="24" x14ac:dyDescent="0.3">
      <c r="A697" s="2"/>
      <c r="B697" s="936"/>
      <c r="C697" s="972"/>
      <c r="D697" s="956"/>
      <c r="E697" s="956"/>
      <c r="F697" s="985"/>
      <c r="G697" s="135" t="s">
        <v>1154</v>
      </c>
      <c r="H697" s="143" t="s">
        <v>1124</v>
      </c>
      <c r="I697" s="135" t="s">
        <v>2425</v>
      </c>
      <c r="J697" s="136" t="s">
        <v>1155</v>
      </c>
      <c r="K697" s="128" t="s">
        <v>205</v>
      </c>
      <c r="L697" s="142" t="s">
        <v>1126</v>
      </c>
      <c r="M697" s="136" t="str">
        <f>VLOOKUP(L697,CódigosRetorno!$A$2:$B$2004,2,FALSE)</f>
        <v>El dato ingresado como atributo @schemeName es incorrecto.</v>
      </c>
      <c r="N697" s="145" t="s">
        <v>9</v>
      </c>
    </row>
    <row r="698" spans="1:14" ht="24" x14ac:dyDescent="0.3">
      <c r="A698" s="2"/>
      <c r="B698" s="936"/>
      <c r="C698" s="972"/>
      <c r="D698" s="956"/>
      <c r="E698" s="956"/>
      <c r="F698" s="346" t="s">
        <v>327</v>
      </c>
      <c r="G698" s="135" t="s">
        <v>2007</v>
      </c>
      <c r="H698" s="138" t="s">
        <v>2029</v>
      </c>
      <c r="I698" s="135"/>
      <c r="J698" s="136" t="s">
        <v>183</v>
      </c>
      <c r="K698" s="128"/>
      <c r="L698" s="142" t="s">
        <v>9</v>
      </c>
      <c r="M698" s="136" t="str">
        <f>VLOOKUP(L698,CódigosRetorno!$A$2:$B$2004,2,FALSE)</f>
        <v>-</v>
      </c>
      <c r="N698" s="145" t="s">
        <v>9</v>
      </c>
    </row>
    <row r="699" spans="1:14" ht="36" x14ac:dyDescent="0.3">
      <c r="A699" s="2"/>
      <c r="B699" s="936">
        <f>B695+1</f>
        <v>109</v>
      </c>
      <c r="C699" s="972" t="s">
        <v>2030</v>
      </c>
      <c r="D699" s="956" t="s">
        <v>326</v>
      </c>
      <c r="E699" s="956" t="s">
        <v>181</v>
      </c>
      <c r="F699" s="142" t="s">
        <v>213</v>
      </c>
      <c r="G699" s="128" t="s">
        <v>214</v>
      </c>
      <c r="H699" s="138" t="s">
        <v>2031</v>
      </c>
      <c r="I699" s="135"/>
      <c r="J699" s="136" t="s">
        <v>2028</v>
      </c>
      <c r="K699" s="128" t="s">
        <v>205</v>
      </c>
      <c r="L699" s="142" t="s">
        <v>769</v>
      </c>
      <c r="M699" s="136" t="str">
        <f>VLOOKUP(L699,CódigosRetorno!$A$2:$B$2004,2,FALSE)</f>
        <v>Debe corresponder a algún valor válido establecido en el catálogo 13</v>
      </c>
      <c r="N699" s="135" t="s">
        <v>1151</v>
      </c>
    </row>
    <row r="700" spans="1:14" ht="24" x14ac:dyDescent="0.3">
      <c r="A700" s="2"/>
      <c r="B700" s="936"/>
      <c r="C700" s="972"/>
      <c r="D700" s="956"/>
      <c r="E700" s="956"/>
      <c r="F700" s="986"/>
      <c r="G700" s="135" t="s">
        <v>1152</v>
      </c>
      <c r="H700" s="143" t="s">
        <v>1057</v>
      </c>
      <c r="I700" s="135" t="s">
        <v>2425</v>
      </c>
      <c r="J700" s="136" t="s">
        <v>1153</v>
      </c>
      <c r="K700" s="128" t="s">
        <v>205</v>
      </c>
      <c r="L700" s="142" t="s">
        <v>1059</v>
      </c>
      <c r="M700" s="136" t="str">
        <f>VLOOKUP(L700,CódigosRetorno!$A$2:$B$2004,2,FALSE)</f>
        <v>El dato ingresado como atributo @schemeAgencyName es incorrecto.</v>
      </c>
      <c r="N700" s="135" t="s">
        <v>9</v>
      </c>
    </row>
    <row r="701" spans="1:14" ht="24" x14ac:dyDescent="0.3">
      <c r="A701" s="2"/>
      <c r="B701" s="936"/>
      <c r="C701" s="972"/>
      <c r="D701" s="956"/>
      <c r="E701" s="956"/>
      <c r="F701" s="986"/>
      <c r="G701" s="135" t="s">
        <v>1154</v>
      </c>
      <c r="H701" s="143" t="s">
        <v>1124</v>
      </c>
      <c r="I701" s="135" t="s">
        <v>2425</v>
      </c>
      <c r="J701" s="136" t="s">
        <v>1155</v>
      </c>
      <c r="K701" s="128" t="s">
        <v>205</v>
      </c>
      <c r="L701" s="142" t="s">
        <v>1126</v>
      </c>
      <c r="M701" s="136" t="str">
        <f>VLOOKUP(L701,CódigosRetorno!$A$2:$B$2004,2,FALSE)</f>
        <v>El dato ingresado como atributo @schemeName es incorrecto.</v>
      </c>
      <c r="N701" s="145" t="s">
        <v>9</v>
      </c>
    </row>
    <row r="702" spans="1:14" ht="60" x14ac:dyDescent="0.3">
      <c r="A702" s="2"/>
      <c r="B702" s="937">
        <f>B699+1</f>
        <v>110</v>
      </c>
      <c r="C702" s="939" t="s">
        <v>2032</v>
      </c>
      <c r="D702" s="953" t="s">
        <v>326</v>
      </c>
      <c r="E702" s="953" t="s">
        <v>181</v>
      </c>
      <c r="F702" s="142" t="s">
        <v>220</v>
      </c>
      <c r="G702" s="135"/>
      <c r="H702" s="138" t="s">
        <v>2033</v>
      </c>
      <c r="I702" s="135" t="s">
        <v>2425</v>
      </c>
      <c r="J702" s="136" t="s">
        <v>2034</v>
      </c>
      <c r="K702" s="128" t="s">
        <v>205</v>
      </c>
      <c r="L702" s="142" t="s">
        <v>2035</v>
      </c>
      <c r="M702" s="136" t="str">
        <f>VLOOKUP(L702,CódigosRetorno!$A$2:$B$2004,2,FALSE)</f>
        <v>El dato ingresado como descripcion del tramo no cumple con el formato establecido.</v>
      </c>
      <c r="N702" s="135" t="s">
        <v>9</v>
      </c>
    </row>
    <row r="703" spans="1:14" ht="36" x14ac:dyDescent="0.3">
      <c r="A703" s="2"/>
      <c r="B703" s="938"/>
      <c r="C703" s="940"/>
      <c r="D703" s="955"/>
      <c r="E703" s="955"/>
      <c r="F703" s="142" t="s">
        <v>1788</v>
      </c>
      <c r="G703" s="135" t="s">
        <v>282</v>
      </c>
      <c r="H703" s="138" t="s">
        <v>2036</v>
      </c>
      <c r="I703" s="135"/>
      <c r="J703" s="136" t="s">
        <v>183</v>
      </c>
      <c r="K703" s="128"/>
      <c r="L703" s="142" t="s">
        <v>9</v>
      </c>
      <c r="M703" s="136" t="str">
        <f>VLOOKUP(L703,CódigosRetorno!$A$2:$B$2004,2,FALSE)</f>
        <v>-</v>
      </c>
      <c r="N703" s="135" t="s">
        <v>9</v>
      </c>
    </row>
    <row r="704" spans="1:14" ht="36" x14ac:dyDescent="0.3">
      <c r="A704" s="2"/>
      <c r="B704" s="937">
        <f>B702+1</f>
        <v>111</v>
      </c>
      <c r="C704" s="939" t="s">
        <v>2635</v>
      </c>
      <c r="D704" s="953" t="s">
        <v>326</v>
      </c>
      <c r="E704" s="953" t="s">
        <v>181</v>
      </c>
      <c r="F704" s="142" t="s">
        <v>297</v>
      </c>
      <c r="G704" s="128" t="s">
        <v>298</v>
      </c>
      <c r="H704" s="138" t="s">
        <v>2038</v>
      </c>
      <c r="I704" s="135" t="s">
        <v>2425</v>
      </c>
      <c r="J704" s="136" t="s">
        <v>2636</v>
      </c>
      <c r="K704" s="128" t="s">
        <v>205</v>
      </c>
      <c r="L704" s="142" t="s">
        <v>2040</v>
      </c>
      <c r="M704" s="136" t="str">
        <f>VLOOKUP(L704,CódigosRetorno!$A$2:$B$2004,2,FALSE)</f>
        <v>El dato ingresado como valor refrencia del tramo virtual no cumple con el formato establecido.</v>
      </c>
      <c r="N704" s="135" t="s">
        <v>9</v>
      </c>
    </row>
    <row r="705" spans="1:14" x14ac:dyDescent="0.3">
      <c r="A705" s="2"/>
      <c r="B705" s="938"/>
      <c r="C705" s="940"/>
      <c r="D705" s="955"/>
      <c r="E705" s="955"/>
      <c r="F705" s="346" t="s">
        <v>143</v>
      </c>
      <c r="G705" s="134" t="s">
        <v>305</v>
      </c>
      <c r="H705" s="478" t="s">
        <v>1364</v>
      </c>
      <c r="I705" s="131">
        <v>1</v>
      </c>
      <c r="J705" s="136" t="s">
        <v>2015</v>
      </c>
      <c r="K705" s="128" t="s">
        <v>6</v>
      </c>
      <c r="L705" s="142" t="s">
        <v>1946</v>
      </c>
      <c r="M705" s="136" t="str">
        <f>VLOOKUP(L705,CódigosRetorno!$A$2:$B$2004,2,FALSE)</f>
        <v>La moneda del monto de la detracción debe ser PEN</v>
      </c>
      <c r="N705" s="135" t="s">
        <v>9</v>
      </c>
    </row>
    <row r="706" spans="1:14" x14ac:dyDescent="0.3">
      <c r="A706" s="2"/>
      <c r="B706" s="516" t="s">
        <v>2041</v>
      </c>
      <c r="C706" s="510"/>
      <c r="D706" s="506"/>
      <c r="E706" s="506"/>
      <c r="F706" s="507"/>
      <c r="G706" s="504"/>
      <c r="H706" s="510"/>
      <c r="I706" s="504"/>
      <c r="J706" s="505"/>
      <c r="K706" s="507" t="s">
        <v>9</v>
      </c>
      <c r="L706" s="514" t="s">
        <v>9</v>
      </c>
      <c r="M706" s="531" t="str">
        <f>VLOOKUP(L706,CódigosRetorno!$A$2:$B$2004,2,FALSE)</f>
        <v>-</v>
      </c>
      <c r="N706" s="508" t="s">
        <v>9</v>
      </c>
    </row>
    <row r="707" spans="1:14" ht="60" x14ac:dyDescent="0.3">
      <c r="A707" s="2"/>
      <c r="B707" s="936">
        <f>B704+1</f>
        <v>112</v>
      </c>
      <c r="C707" s="972" t="s">
        <v>2042</v>
      </c>
      <c r="D707" s="956" t="s">
        <v>326</v>
      </c>
      <c r="E707" s="956" t="s">
        <v>181</v>
      </c>
      <c r="F707" s="142" t="s">
        <v>297</v>
      </c>
      <c r="G707" s="135" t="s">
        <v>2043</v>
      </c>
      <c r="H707" s="138" t="s">
        <v>2044</v>
      </c>
      <c r="I707" s="135"/>
      <c r="J707" s="136" t="s">
        <v>2045</v>
      </c>
      <c r="K707" s="128" t="s">
        <v>205</v>
      </c>
      <c r="L707" s="142" t="s">
        <v>2046</v>
      </c>
      <c r="M707" s="136" t="str">
        <f>VLOOKUP(L707,CódigosRetorno!$A$2:$B$2004,2,FALSE)</f>
        <v>El dato ingresado como configuración vehicular no cumple con el formato establecido.</v>
      </c>
      <c r="N707" s="135" t="s">
        <v>9</v>
      </c>
    </row>
    <row r="708" spans="1:14" ht="24" x14ac:dyDescent="0.3">
      <c r="A708" s="2"/>
      <c r="B708" s="936"/>
      <c r="C708" s="972"/>
      <c r="D708" s="956"/>
      <c r="E708" s="956"/>
      <c r="F708" s="986"/>
      <c r="G708" s="135" t="s">
        <v>2047</v>
      </c>
      <c r="H708" s="138" t="s">
        <v>1076</v>
      </c>
      <c r="I708" s="135" t="s">
        <v>2425</v>
      </c>
      <c r="J708" s="136" t="s">
        <v>2048</v>
      </c>
      <c r="K708" s="128" t="s">
        <v>205</v>
      </c>
      <c r="L708" s="142" t="s">
        <v>1077</v>
      </c>
      <c r="M708" s="136" t="str">
        <f>VLOOKUP(L708,CódigosRetorno!$A$2:$B$2004,2,FALSE)</f>
        <v>El dato ingresado como atributo @listAgencyName es incorrecto.</v>
      </c>
      <c r="N708" s="135" t="s">
        <v>9</v>
      </c>
    </row>
    <row r="709" spans="1:14" ht="24" x14ac:dyDescent="0.3">
      <c r="A709" s="2"/>
      <c r="B709" s="936"/>
      <c r="C709" s="972"/>
      <c r="D709" s="956"/>
      <c r="E709" s="956"/>
      <c r="F709" s="986"/>
      <c r="G709" s="135" t="s">
        <v>2049</v>
      </c>
      <c r="H709" s="138" t="s">
        <v>1079</v>
      </c>
      <c r="I709" s="135" t="s">
        <v>2425</v>
      </c>
      <c r="J709" s="136" t="s">
        <v>2050</v>
      </c>
      <c r="K709" s="128" t="s">
        <v>205</v>
      </c>
      <c r="L709" s="142" t="s">
        <v>1081</v>
      </c>
      <c r="M709" s="136" t="str">
        <f>VLOOKUP(L709,CódigosRetorno!$A$2:$B$2004,2,FALSE)</f>
        <v>El dato ingresado como atributo @listName es incorrecto.</v>
      </c>
      <c r="N709" s="145" t="s">
        <v>9</v>
      </c>
    </row>
    <row r="710" spans="1:14" ht="48" x14ac:dyDescent="0.3">
      <c r="A710" s="2"/>
      <c r="B710" s="936">
        <f>B707+1</f>
        <v>113</v>
      </c>
      <c r="C710" s="972" t="s">
        <v>2051</v>
      </c>
      <c r="D710" s="956" t="s">
        <v>326</v>
      </c>
      <c r="E710" s="956" t="s">
        <v>181</v>
      </c>
      <c r="F710" s="142" t="s">
        <v>1325</v>
      </c>
      <c r="G710" s="135" t="s">
        <v>2007</v>
      </c>
      <c r="H710" s="138" t="s">
        <v>2052</v>
      </c>
      <c r="I710" s="135">
        <v>1</v>
      </c>
      <c r="J710" s="136" t="s">
        <v>2053</v>
      </c>
      <c r="K710" s="128" t="s">
        <v>205</v>
      </c>
      <c r="L710" s="142" t="s">
        <v>2054</v>
      </c>
      <c r="M710" s="136" t="str">
        <f>VLOOKUP(L710,CódigosRetorno!$A$2:$B$2004,2,FALSE)</f>
        <v>El dato ingresado como tipo de carga util es incorrecto.</v>
      </c>
      <c r="N710" s="135" t="s">
        <v>9</v>
      </c>
    </row>
    <row r="711" spans="1:14" ht="24" x14ac:dyDescent="0.3">
      <c r="A711" s="2"/>
      <c r="B711" s="936"/>
      <c r="C711" s="972"/>
      <c r="D711" s="956"/>
      <c r="E711" s="956"/>
      <c r="F711" s="986" t="s">
        <v>297</v>
      </c>
      <c r="G711" s="936" t="s">
        <v>298</v>
      </c>
      <c r="H711" s="972" t="s">
        <v>2637</v>
      </c>
      <c r="I711" s="936">
        <v>1</v>
      </c>
      <c r="J711" s="136" t="s">
        <v>2056</v>
      </c>
      <c r="K711" s="128" t="s">
        <v>205</v>
      </c>
      <c r="L711" s="142" t="s">
        <v>2057</v>
      </c>
      <c r="M711" s="136" t="str">
        <f>VLOOKUP(L711,CódigosRetorno!$A$2:$B$2004,2,FALSE)</f>
        <v>El XML no contiene el tag o no existe información del valor de la carga en TM.</v>
      </c>
      <c r="N711" s="135" t="s">
        <v>9</v>
      </c>
    </row>
    <row r="712" spans="1:14" ht="36" x14ac:dyDescent="0.3">
      <c r="A712" s="2"/>
      <c r="B712" s="936"/>
      <c r="C712" s="972"/>
      <c r="D712" s="956"/>
      <c r="E712" s="956"/>
      <c r="F712" s="986"/>
      <c r="G712" s="936"/>
      <c r="H712" s="972"/>
      <c r="I712" s="936"/>
      <c r="J712" s="136" t="s">
        <v>2039</v>
      </c>
      <c r="K712" s="128" t="s">
        <v>205</v>
      </c>
      <c r="L712" s="142" t="s">
        <v>2058</v>
      </c>
      <c r="M712" s="136" t="str">
        <f>VLOOKUP(L712,CódigosRetorno!$A$2:$B$2004,2,FALSE)</f>
        <v>El dato ingresado como valor de la carga en TM cumple con el formato establecido.</v>
      </c>
      <c r="N712" s="135" t="s">
        <v>9</v>
      </c>
    </row>
    <row r="713" spans="1:14" ht="24" x14ac:dyDescent="0.3">
      <c r="A713" s="2"/>
      <c r="B713" s="936"/>
      <c r="C713" s="972"/>
      <c r="D713" s="956"/>
      <c r="E713" s="956"/>
      <c r="F713" s="142"/>
      <c r="G713" s="128" t="s">
        <v>1976</v>
      </c>
      <c r="H713" s="143" t="s">
        <v>1498</v>
      </c>
      <c r="I713" s="135">
        <v>1</v>
      </c>
      <c r="J713" s="136" t="s">
        <v>2638</v>
      </c>
      <c r="K713" s="128" t="s">
        <v>205</v>
      </c>
      <c r="L713" s="142" t="s">
        <v>2060</v>
      </c>
      <c r="M713" s="136" t="str">
        <f>VLOOKUP(L713,CódigosRetorno!$A$2:$B$2004,2,FALSE)</f>
        <v>El dato ingresado como unidad de medida de la carga  del vehiculo no corresponde al valor esperado.</v>
      </c>
      <c r="N713" s="135" t="s">
        <v>9</v>
      </c>
    </row>
    <row r="714" spans="1:14" ht="48" x14ac:dyDescent="0.3">
      <c r="A714" s="2"/>
      <c r="B714" s="936">
        <f>B710+1</f>
        <v>114</v>
      </c>
      <c r="C714" s="972" t="s">
        <v>2061</v>
      </c>
      <c r="D714" s="956" t="s">
        <v>326</v>
      </c>
      <c r="E714" s="956" t="s">
        <v>181</v>
      </c>
      <c r="F714" s="142" t="s">
        <v>1325</v>
      </c>
      <c r="G714" s="135" t="s">
        <v>2017</v>
      </c>
      <c r="H714" s="138" t="s">
        <v>2639</v>
      </c>
      <c r="I714" s="135"/>
      <c r="J714" s="136" t="s">
        <v>2053</v>
      </c>
      <c r="K714" s="128" t="s">
        <v>205</v>
      </c>
      <c r="L714" s="142" t="s">
        <v>2054</v>
      </c>
      <c r="M714" s="136" t="str">
        <f>VLOOKUP(L714,CódigosRetorno!$A$2:$B$2004,2,FALSE)</f>
        <v>El dato ingresado como tipo de carga util es incorrecto.</v>
      </c>
      <c r="N714" s="135" t="s">
        <v>9</v>
      </c>
    </row>
    <row r="715" spans="1:14" ht="24" x14ac:dyDescent="0.3">
      <c r="A715" s="2"/>
      <c r="B715" s="936"/>
      <c r="C715" s="972"/>
      <c r="D715" s="956"/>
      <c r="E715" s="956"/>
      <c r="F715" s="986" t="s">
        <v>297</v>
      </c>
      <c r="G715" s="936" t="s">
        <v>298</v>
      </c>
      <c r="H715" s="972" t="s">
        <v>2637</v>
      </c>
      <c r="I715" s="936"/>
      <c r="J715" s="136" t="s">
        <v>2056</v>
      </c>
      <c r="K715" s="128" t="s">
        <v>205</v>
      </c>
      <c r="L715" s="142" t="s">
        <v>2057</v>
      </c>
      <c r="M715" s="136" t="str">
        <f>VLOOKUP(L715,CódigosRetorno!$A$2:$B$2004,2,FALSE)</f>
        <v>El XML no contiene el tag o no existe información del valor de la carga en TM.</v>
      </c>
      <c r="N715" s="135" t="s">
        <v>9</v>
      </c>
    </row>
    <row r="716" spans="1:14" ht="36" x14ac:dyDescent="0.3">
      <c r="A716" s="2"/>
      <c r="B716" s="936"/>
      <c r="C716" s="972"/>
      <c r="D716" s="956"/>
      <c r="E716" s="956"/>
      <c r="F716" s="986"/>
      <c r="G716" s="936"/>
      <c r="H716" s="972"/>
      <c r="I716" s="936"/>
      <c r="J716" s="136" t="s">
        <v>2039</v>
      </c>
      <c r="K716" s="128" t="s">
        <v>205</v>
      </c>
      <c r="L716" s="142" t="s">
        <v>2058</v>
      </c>
      <c r="M716" s="136" t="str">
        <f>VLOOKUP(L716,CódigosRetorno!$A$2:$B$2004,2,FALSE)</f>
        <v>El dato ingresado como valor de la carga en TM cumple con el formato establecido.</v>
      </c>
      <c r="N716" s="135" t="s">
        <v>9</v>
      </c>
    </row>
    <row r="717" spans="1:14" ht="48" x14ac:dyDescent="0.3">
      <c r="A717" s="2"/>
      <c r="B717" s="936"/>
      <c r="C717" s="972"/>
      <c r="D717" s="956"/>
      <c r="E717" s="956"/>
      <c r="F717" s="142"/>
      <c r="G717" s="128" t="s">
        <v>1976</v>
      </c>
      <c r="H717" s="138" t="s">
        <v>2063</v>
      </c>
      <c r="I717" s="135">
        <v>1</v>
      </c>
      <c r="J717" s="136" t="s">
        <v>2638</v>
      </c>
      <c r="K717" s="128" t="s">
        <v>205</v>
      </c>
      <c r="L717" s="142" t="s">
        <v>2060</v>
      </c>
      <c r="M717" s="136" t="str">
        <f>VLOOKUP(L717,CódigosRetorno!$A$2:$B$2004,2,FALSE)</f>
        <v>El dato ingresado como unidad de medida de la carga  del vehiculo no corresponde al valor esperado.</v>
      </c>
      <c r="N717" s="135" t="s">
        <v>9</v>
      </c>
    </row>
    <row r="718" spans="1:14" ht="48" x14ac:dyDescent="0.3">
      <c r="A718" s="2"/>
      <c r="B718" s="937">
        <f>B714+1</f>
        <v>115</v>
      </c>
      <c r="C718" s="939" t="s">
        <v>2064</v>
      </c>
      <c r="D718" s="953" t="s">
        <v>326</v>
      </c>
      <c r="E718" s="953" t="s">
        <v>181</v>
      </c>
      <c r="F718" s="142" t="s">
        <v>1488</v>
      </c>
      <c r="G718" s="135" t="s">
        <v>2065</v>
      </c>
      <c r="H718" s="138" t="s">
        <v>2066</v>
      </c>
      <c r="I718" s="135"/>
      <c r="J718" s="136" t="s">
        <v>183</v>
      </c>
      <c r="K718" s="128" t="s">
        <v>9</v>
      </c>
      <c r="L718" s="142" t="s">
        <v>9</v>
      </c>
      <c r="M718" s="136" t="str">
        <f>VLOOKUP(L718,CódigosRetorno!$A$2:$B$2004,2,FALSE)</f>
        <v>-</v>
      </c>
      <c r="N718" s="135" t="s">
        <v>9</v>
      </c>
    </row>
    <row r="719" spans="1:14" x14ac:dyDescent="0.3">
      <c r="A719" s="2"/>
      <c r="B719" s="938"/>
      <c r="C719" s="940"/>
      <c r="D719" s="955"/>
      <c r="E719" s="955"/>
      <c r="F719" s="346" t="s">
        <v>143</v>
      </c>
      <c r="G719" s="134" t="s">
        <v>305</v>
      </c>
      <c r="H719" s="478" t="s">
        <v>1364</v>
      </c>
      <c r="I719" s="131">
        <v>1</v>
      </c>
      <c r="J719" s="136" t="s">
        <v>2015</v>
      </c>
      <c r="K719" s="128" t="s">
        <v>6</v>
      </c>
      <c r="L719" s="142" t="s">
        <v>1946</v>
      </c>
      <c r="M719" s="136" t="str">
        <f>VLOOKUP(L719,CódigosRetorno!$A$2:$B$2004,2,FALSE)</f>
        <v>La moneda del monto de la detracción debe ser PEN</v>
      </c>
      <c r="N719" s="135" t="s">
        <v>9</v>
      </c>
    </row>
    <row r="720" spans="1:14" ht="36" x14ac:dyDescent="0.3">
      <c r="A720" s="2"/>
      <c r="B720" s="937">
        <f>B718+1</f>
        <v>116</v>
      </c>
      <c r="C720" s="939" t="s">
        <v>2640</v>
      </c>
      <c r="D720" s="953" t="s">
        <v>326</v>
      </c>
      <c r="E720" s="953" t="s">
        <v>181</v>
      </c>
      <c r="F720" s="142" t="s">
        <v>297</v>
      </c>
      <c r="G720" s="135" t="s">
        <v>298</v>
      </c>
      <c r="H720" s="138" t="s">
        <v>2068</v>
      </c>
      <c r="I720" s="135"/>
      <c r="J720" s="136" t="s">
        <v>2039</v>
      </c>
      <c r="K720" s="128" t="s">
        <v>205</v>
      </c>
      <c r="L720" s="142" t="s">
        <v>2069</v>
      </c>
      <c r="M720" s="136" t="str">
        <f>VLOOKUP(L720,CódigosRetorno!$A$2:$B$2004,2,FALSE)</f>
        <v>El dato ingresado como valor referencial de carga util nominal no cumple con el formato establecido.</v>
      </c>
      <c r="N720" s="135" t="s">
        <v>9</v>
      </c>
    </row>
    <row r="721" spans="1:14" x14ac:dyDescent="0.3">
      <c r="A721" s="2"/>
      <c r="B721" s="938"/>
      <c r="C721" s="940"/>
      <c r="D721" s="955"/>
      <c r="E721" s="955"/>
      <c r="F721" s="346" t="s">
        <v>143</v>
      </c>
      <c r="G721" s="134" t="s">
        <v>305</v>
      </c>
      <c r="H721" s="478" t="s">
        <v>1364</v>
      </c>
      <c r="I721" s="131">
        <v>1</v>
      </c>
      <c r="J721" s="136" t="s">
        <v>2015</v>
      </c>
      <c r="K721" s="128" t="s">
        <v>6</v>
      </c>
      <c r="L721" s="142" t="s">
        <v>1946</v>
      </c>
      <c r="M721" s="136" t="str">
        <f>VLOOKUP(L721,CódigosRetorno!$A$2:$B$2004,2,FALSE)</f>
        <v>La moneda del monto de la detracción debe ser PEN</v>
      </c>
      <c r="N721" s="135" t="s">
        <v>9</v>
      </c>
    </row>
    <row r="722" spans="1:14" ht="36" x14ac:dyDescent="0.3">
      <c r="A722" s="2"/>
      <c r="B722" s="135">
        <f>B720+1</f>
        <v>117</v>
      </c>
      <c r="C722" s="136" t="s">
        <v>2070</v>
      </c>
      <c r="D722" s="128" t="s">
        <v>326</v>
      </c>
      <c r="E722" s="128" t="s">
        <v>181</v>
      </c>
      <c r="F722" s="142" t="s">
        <v>2071</v>
      </c>
      <c r="G722" s="135" t="s">
        <v>2072</v>
      </c>
      <c r="H722" s="138" t="s">
        <v>2073</v>
      </c>
      <c r="I722" s="135"/>
      <c r="J722" s="136" t="s">
        <v>183</v>
      </c>
      <c r="K722" s="128" t="s">
        <v>9</v>
      </c>
      <c r="L722" s="142" t="s">
        <v>9</v>
      </c>
      <c r="M722" s="136" t="str">
        <f>VLOOKUP(L722,CódigosRetorno!$A$2:$B$2004,2,FALSE)</f>
        <v>-</v>
      </c>
      <c r="N722" s="135" t="s">
        <v>9</v>
      </c>
    </row>
    <row r="723" spans="1:14" x14ac:dyDescent="0.3">
      <c r="A723" s="2"/>
      <c r="B723" s="995" t="s">
        <v>2225</v>
      </c>
      <c r="C723" s="995"/>
      <c r="D723" s="995"/>
      <c r="E723" s="995"/>
      <c r="F723" s="506"/>
      <c r="G723" s="506"/>
      <c r="H723" s="505"/>
      <c r="I723" s="504"/>
      <c r="J723" s="505"/>
      <c r="K723" s="507" t="s">
        <v>9</v>
      </c>
      <c r="L723" s="514" t="s">
        <v>9</v>
      </c>
      <c r="M723" s="505" t="str">
        <f>VLOOKUP(L723,CódigosRetorno!$A$2:$B$2004,2,FALSE)</f>
        <v>-</v>
      </c>
      <c r="N723" s="508" t="s">
        <v>9</v>
      </c>
    </row>
    <row r="724" spans="1:14" ht="24" x14ac:dyDescent="0.3">
      <c r="A724" s="2"/>
      <c r="B724" s="956">
        <v>118</v>
      </c>
      <c r="C724" s="972" t="s">
        <v>2641</v>
      </c>
      <c r="D724" s="956" t="s">
        <v>326</v>
      </c>
      <c r="E724" s="956" t="s">
        <v>181</v>
      </c>
      <c r="F724" s="142" t="s">
        <v>220</v>
      </c>
      <c r="G724" s="135"/>
      <c r="H724" s="136" t="s">
        <v>1873</v>
      </c>
      <c r="I724" s="135">
        <v>1</v>
      </c>
      <c r="J724" s="136" t="s">
        <v>183</v>
      </c>
      <c r="K724" s="128" t="s">
        <v>9</v>
      </c>
      <c r="L724" s="142" t="s">
        <v>9</v>
      </c>
      <c r="M724" s="136" t="str">
        <f>VLOOKUP(L724,CódigosRetorno!$A$2:$B$2004,2,FALSE)</f>
        <v>-</v>
      </c>
      <c r="N724" s="145" t="s">
        <v>9</v>
      </c>
    </row>
    <row r="725" spans="1:14" ht="36" x14ac:dyDescent="0.3">
      <c r="A725" s="2"/>
      <c r="B725" s="956"/>
      <c r="C725" s="972"/>
      <c r="D725" s="956"/>
      <c r="E725" s="956"/>
      <c r="F725" s="142" t="s">
        <v>658</v>
      </c>
      <c r="G725" s="128" t="s">
        <v>1338</v>
      </c>
      <c r="H725" s="138" t="s">
        <v>1874</v>
      </c>
      <c r="I725" s="135">
        <v>1</v>
      </c>
      <c r="J725" s="136" t="s">
        <v>183</v>
      </c>
      <c r="K725" s="128" t="s">
        <v>9</v>
      </c>
      <c r="L725" s="142" t="s">
        <v>9</v>
      </c>
      <c r="M725" s="136" t="str">
        <f>VLOOKUP(L725,CódigosRetorno!$A$2:$B$2004,2,FALSE)</f>
        <v>-</v>
      </c>
      <c r="N725" s="135" t="s">
        <v>1343</v>
      </c>
    </row>
    <row r="726" spans="1:14" ht="24" x14ac:dyDescent="0.3">
      <c r="A726" s="2"/>
      <c r="B726" s="956"/>
      <c r="C726" s="972"/>
      <c r="D726" s="956"/>
      <c r="E726" s="956"/>
      <c r="F726" s="986"/>
      <c r="G726" s="135" t="s">
        <v>1344</v>
      </c>
      <c r="H726" s="136" t="s">
        <v>1079</v>
      </c>
      <c r="I726" s="135" t="s">
        <v>2425</v>
      </c>
      <c r="J726" s="136" t="s">
        <v>183</v>
      </c>
      <c r="K726" s="128" t="s">
        <v>9</v>
      </c>
      <c r="L726" s="142" t="s">
        <v>9</v>
      </c>
      <c r="M726" s="136" t="str">
        <f>VLOOKUP(L726,CódigosRetorno!$A$2:$B$2004,2,FALSE)</f>
        <v>-</v>
      </c>
      <c r="N726" s="145" t="s">
        <v>9</v>
      </c>
    </row>
    <row r="727" spans="1:14" x14ac:dyDescent="0.3">
      <c r="A727" s="2"/>
      <c r="B727" s="956"/>
      <c r="C727" s="972"/>
      <c r="D727" s="956"/>
      <c r="E727" s="956"/>
      <c r="F727" s="986"/>
      <c r="G727" s="135" t="s">
        <v>1056</v>
      </c>
      <c r="H727" s="136" t="s">
        <v>1076</v>
      </c>
      <c r="I727" s="135" t="s">
        <v>2425</v>
      </c>
      <c r="J727" s="136" t="s">
        <v>183</v>
      </c>
      <c r="K727" s="128" t="s">
        <v>9</v>
      </c>
      <c r="L727" s="142" t="s">
        <v>9</v>
      </c>
      <c r="M727" s="136" t="str">
        <f>VLOOKUP(L727,CódigosRetorno!$A$2:$B$2004,2,FALSE)</f>
        <v>-</v>
      </c>
      <c r="N727" s="145" t="s">
        <v>9</v>
      </c>
    </row>
    <row r="728" spans="1:14" ht="36" x14ac:dyDescent="0.3">
      <c r="A728" s="2"/>
      <c r="B728" s="956"/>
      <c r="C728" s="972"/>
      <c r="D728" s="956"/>
      <c r="E728" s="956"/>
      <c r="F728" s="986"/>
      <c r="G728" s="145" t="s">
        <v>1346</v>
      </c>
      <c r="H728" s="92" t="s">
        <v>1083</v>
      </c>
      <c r="I728" s="135" t="s">
        <v>2425</v>
      </c>
      <c r="J728" s="136" t="s">
        <v>183</v>
      </c>
      <c r="K728" s="128" t="s">
        <v>9</v>
      </c>
      <c r="L728" s="142" t="s">
        <v>9</v>
      </c>
      <c r="M728" s="136" t="str">
        <f>VLOOKUP(L728,CódigosRetorno!$A$2:$B$2004,2,FALSE)</f>
        <v>-</v>
      </c>
      <c r="N728" s="145" t="s">
        <v>9</v>
      </c>
    </row>
    <row r="729" spans="1:14" ht="24" x14ac:dyDescent="0.3">
      <c r="A729" s="2"/>
      <c r="B729" s="956"/>
      <c r="C729" s="972"/>
      <c r="D729" s="956"/>
      <c r="E729" s="956"/>
      <c r="F729" s="388" t="s">
        <v>176</v>
      </c>
      <c r="G729" s="345" t="s">
        <v>2227</v>
      </c>
      <c r="H729" s="344" t="s">
        <v>2228</v>
      </c>
      <c r="I729" s="135"/>
      <c r="J729" s="136"/>
      <c r="K729" s="128" t="s">
        <v>9</v>
      </c>
      <c r="L729" s="142" t="s">
        <v>9</v>
      </c>
      <c r="M729" s="136" t="str">
        <f>VLOOKUP(L729,CódigosRetorno!$A$2:$B$2004,2,FALSE)</f>
        <v>-</v>
      </c>
      <c r="N729" s="145" t="s">
        <v>9</v>
      </c>
    </row>
    <row r="730" spans="1:14" ht="36" x14ac:dyDescent="0.3">
      <c r="A730" s="2"/>
      <c r="B730" s="956"/>
      <c r="C730" s="972"/>
      <c r="D730" s="956"/>
      <c r="E730" s="956"/>
      <c r="F730" s="389" t="s">
        <v>711</v>
      </c>
      <c r="G730" s="346"/>
      <c r="H730" s="204" t="s">
        <v>2229</v>
      </c>
      <c r="I730" s="135">
        <v>1</v>
      </c>
      <c r="J730" s="136" t="s">
        <v>2230</v>
      </c>
      <c r="K730" s="128" t="s">
        <v>205</v>
      </c>
      <c r="L730" s="142" t="s">
        <v>2231</v>
      </c>
      <c r="M730" s="136" t="str">
        <f>VLOOKUP(L730,CódigosRetorno!$A$2:$B$2004,2,FALSE)</f>
        <v>El valor ingresado como numero de DAM no cumple con el estandar</v>
      </c>
      <c r="N730" s="145" t="s">
        <v>9</v>
      </c>
    </row>
    <row r="731" spans="1:14" ht="24" x14ac:dyDescent="0.3">
      <c r="A731" s="2"/>
      <c r="B731" s="953">
        <f>B724+1</f>
        <v>119</v>
      </c>
      <c r="C731" s="939" t="s">
        <v>2232</v>
      </c>
      <c r="D731" s="953" t="s">
        <v>326</v>
      </c>
      <c r="E731" s="953" t="s">
        <v>181</v>
      </c>
      <c r="F731" s="142" t="s">
        <v>220</v>
      </c>
      <c r="G731" s="135" t="s">
        <v>1338</v>
      </c>
      <c r="H731" s="136" t="s">
        <v>1873</v>
      </c>
      <c r="I731" s="136"/>
      <c r="J731" s="136" t="s">
        <v>183</v>
      </c>
      <c r="K731" s="128" t="s">
        <v>9</v>
      </c>
      <c r="L731" s="142" t="s">
        <v>9</v>
      </c>
      <c r="M731" s="136" t="str">
        <f>VLOOKUP(L731,CódigosRetorno!$A$2:$B$2004,2,FALSE)</f>
        <v>-</v>
      </c>
      <c r="N731" s="135" t="s">
        <v>1343</v>
      </c>
    </row>
    <row r="732" spans="1:14" ht="36" x14ac:dyDescent="0.3">
      <c r="A732" s="2"/>
      <c r="B732" s="954"/>
      <c r="C732" s="949"/>
      <c r="D732" s="954"/>
      <c r="E732" s="954"/>
      <c r="F732" s="142" t="s">
        <v>658</v>
      </c>
      <c r="G732" s="128" t="s">
        <v>1338</v>
      </c>
      <c r="H732" s="138" t="s">
        <v>1874</v>
      </c>
      <c r="I732" s="135">
        <v>1</v>
      </c>
      <c r="J732" s="136" t="s">
        <v>183</v>
      </c>
      <c r="K732" s="128" t="s">
        <v>9</v>
      </c>
      <c r="L732" s="142" t="s">
        <v>9</v>
      </c>
      <c r="M732" s="136" t="str">
        <f>VLOOKUP(L732,CódigosRetorno!$A$2:$B$2004,2,FALSE)</f>
        <v>-</v>
      </c>
      <c r="N732" s="135" t="s">
        <v>1343</v>
      </c>
    </row>
    <row r="733" spans="1:14" ht="24" x14ac:dyDescent="0.3">
      <c r="A733" s="2"/>
      <c r="B733" s="954"/>
      <c r="C733" s="949"/>
      <c r="D733" s="954"/>
      <c r="E733" s="954"/>
      <c r="F733" s="986"/>
      <c r="G733" s="135" t="s">
        <v>1344</v>
      </c>
      <c r="H733" s="136" t="s">
        <v>1079</v>
      </c>
      <c r="I733" s="136"/>
      <c r="J733" s="136" t="s">
        <v>183</v>
      </c>
      <c r="K733" s="128" t="s">
        <v>9</v>
      </c>
      <c r="L733" s="142" t="s">
        <v>9</v>
      </c>
      <c r="M733" s="136" t="str">
        <f>VLOOKUP(L733,CódigosRetorno!$A$2:$B$2004,2,FALSE)</f>
        <v>-</v>
      </c>
      <c r="N733" s="135" t="s">
        <v>9</v>
      </c>
    </row>
    <row r="734" spans="1:14" x14ac:dyDescent="0.3">
      <c r="A734" s="2"/>
      <c r="B734" s="954"/>
      <c r="C734" s="949"/>
      <c r="D734" s="954"/>
      <c r="E734" s="954"/>
      <c r="F734" s="986"/>
      <c r="G734" s="135" t="s">
        <v>1056</v>
      </c>
      <c r="H734" s="136" t="s">
        <v>1076</v>
      </c>
      <c r="I734" s="136"/>
      <c r="J734" s="136" t="s">
        <v>183</v>
      </c>
      <c r="K734" s="128" t="s">
        <v>9</v>
      </c>
      <c r="L734" s="142" t="s">
        <v>9</v>
      </c>
      <c r="M734" s="136" t="str">
        <f>VLOOKUP(L734,CódigosRetorno!$A$2:$B$2004,2,FALSE)</f>
        <v>-</v>
      </c>
      <c r="N734" s="135" t="s">
        <v>9</v>
      </c>
    </row>
    <row r="735" spans="1:14" ht="36" x14ac:dyDescent="0.3">
      <c r="A735" s="2"/>
      <c r="B735" s="954"/>
      <c r="C735" s="949"/>
      <c r="D735" s="954"/>
      <c r="E735" s="954"/>
      <c r="F735" s="984"/>
      <c r="G735" s="202" t="s">
        <v>1346</v>
      </c>
      <c r="H735" s="359" t="s">
        <v>1083</v>
      </c>
      <c r="I735" s="136"/>
      <c r="J735" s="136" t="s">
        <v>183</v>
      </c>
      <c r="K735" s="128" t="s">
        <v>9</v>
      </c>
      <c r="L735" s="142" t="s">
        <v>9</v>
      </c>
      <c r="M735" s="136" t="str">
        <f>VLOOKUP(L735,CódigosRetorno!$A$2:$B$2004,2,FALSE)</f>
        <v>-</v>
      </c>
      <c r="N735" s="135" t="s">
        <v>9</v>
      </c>
    </row>
    <row r="736" spans="1:14" ht="24" x14ac:dyDescent="0.3">
      <c r="A736" s="2"/>
      <c r="B736" s="954"/>
      <c r="C736" s="949"/>
      <c r="D736" s="954"/>
      <c r="E736" s="954"/>
      <c r="F736" s="129" t="s">
        <v>765</v>
      </c>
      <c r="G736" s="129"/>
      <c r="H736" s="132" t="s">
        <v>2233</v>
      </c>
      <c r="I736" s="193"/>
      <c r="J736" s="138" t="s">
        <v>183</v>
      </c>
      <c r="K736" s="128" t="s">
        <v>9</v>
      </c>
      <c r="L736" s="142" t="s">
        <v>9</v>
      </c>
      <c r="M736" s="136" t="str">
        <f>VLOOKUP(L736,CódigosRetorno!$A$2:$B$2004,2,FALSE)</f>
        <v>-</v>
      </c>
      <c r="N736" s="135" t="s">
        <v>9</v>
      </c>
    </row>
    <row r="737" spans="1:14" ht="24" x14ac:dyDescent="0.3">
      <c r="A737" s="2"/>
      <c r="B737" s="954"/>
      <c r="C737" s="949"/>
      <c r="D737" s="954"/>
      <c r="E737" s="954"/>
      <c r="F737" s="130" t="s">
        <v>340</v>
      </c>
      <c r="G737" s="130"/>
      <c r="H737" s="146" t="s">
        <v>2234</v>
      </c>
      <c r="I737" s="193"/>
      <c r="J737" s="138" t="s">
        <v>183</v>
      </c>
      <c r="K737" s="128" t="s">
        <v>9</v>
      </c>
      <c r="L737" s="142" t="s">
        <v>9</v>
      </c>
      <c r="M737" s="136" t="str">
        <f>VLOOKUP(L737,CódigosRetorno!$A$2:$B$2004,2,FALSE)</f>
        <v>-</v>
      </c>
      <c r="N737" s="135" t="s">
        <v>9</v>
      </c>
    </row>
    <row r="738" spans="1:14" ht="24" x14ac:dyDescent="0.3">
      <c r="A738" s="2"/>
      <c r="B738" s="954"/>
      <c r="C738" s="949"/>
      <c r="D738" s="954"/>
      <c r="E738" s="954"/>
      <c r="F738" s="130" t="s">
        <v>225</v>
      </c>
      <c r="G738" s="130"/>
      <c r="H738" s="146" t="s">
        <v>2235</v>
      </c>
      <c r="I738" s="193"/>
      <c r="J738" s="138" t="s">
        <v>183</v>
      </c>
      <c r="K738" s="128" t="s">
        <v>9</v>
      </c>
      <c r="L738" s="142" t="s">
        <v>9</v>
      </c>
      <c r="M738" s="136" t="str">
        <f>VLOOKUP(L738,CódigosRetorno!$A$2:$B$2004,2,FALSE)</f>
        <v>-</v>
      </c>
      <c r="N738" s="135" t="s">
        <v>9</v>
      </c>
    </row>
    <row r="739" spans="1:14" ht="24" x14ac:dyDescent="0.3">
      <c r="A739" s="2"/>
      <c r="B739" s="954"/>
      <c r="C739" s="949"/>
      <c r="D739" s="954"/>
      <c r="E739" s="954"/>
      <c r="F739" s="130" t="s">
        <v>225</v>
      </c>
      <c r="G739" s="130"/>
      <c r="H739" s="146" t="s">
        <v>2236</v>
      </c>
      <c r="I739" s="193"/>
      <c r="J739" s="138" t="s">
        <v>183</v>
      </c>
      <c r="K739" s="128" t="s">
        <v>9</v>
      </c>
      <c r="L739" s="142" t="s">
        <v>9</v>
      </c>
      <c r="M739" s="136" t="str">
        <f>VLOOKUP(L739,CódigosRetorno!$A$2:$B$2004,2,FALSE)</f>
        <v>-</v>
      </c>
      <c r="N739" s="135" t="s">
        <v>9</v>
      </c>
    </row>
    <row r="740" spans="1:14" ht="24" x14ac:dyDescent="0.3">
      <c r="A740" s="2"/>
      <c r="B740" s="954"/>
      <c r="C740" s="949"/>
      <c r="D740" s="954"/>
      <c r="E740" s="954"/>
      <c r="F740" s="130" t="s">
        <v>709</v>
      </c>
      <c r="G740" s="130"/>
      <c r="H740" s="146" t="s">
        <v>2237</v>
      </c>
      <c r="I740" s="193"/>
      <c r="J740" s="138" t="s">
        <v>183</v>
      </c>
      <c r="K740" s="128" t="s">
        <v>9</v>
      </c>
      <c r="L740" s="142" t="s">
        <v>9</v>
      </c>
      <c r="M740" s="136" t="str">
        <f>VLOOKUP(L740,CódigosRetorno!$A$2:$B$2004,2,FALSE)</f>
        <v>-</v>
      </c>
      <c r="N740" s="135" t="s">
        <v>9</v>
      </c>
    </row>
    <row r="741" spans="1:14" ht="24" x14ac:dyDescent="0.3">
      <c r="A741" s="2"/>
      <c r="B741" s="954"/>
      <c r="C741" s="949"/>
      <c r="D741" s="954"/>
      <c r="E741" s="954"/>
      <c r="F741" s="130" t="s">
        <v>225</v>
      </c>
      <c r="G741" s="130"/>
      <c r="H741" s="146" t="s">
        <v>2238</v>
      </c>
      <c r="I741" s="193"/>
      <c r="J741" s="138" t="s">
        <v>183</v>
      </c>
      <c r="K741" s="128" t="s">
        <v>9</v>
      </c>
      <c r="L741" s="142" t="s">
        <v>9</v>
      </c>
      <c r="M741" s="136" t="str">
        <f>VLOOKUP(L741,CódigosRetorno!$A$2:$B$2004,2,FALSE)</f>
        <v>-</v>
      </c>
      <c r="N741" s="135" t="s">
        <v>9</v>
      </c>
    </row>
    <row r="742" spans="1:14" ht="24" x14ac:dyDescent="0.3">
      <c r="A742" s="2"/>
      <c r="B742" s="954"/>
      <c r="C742" s="949"/>
      <c r="D742" s="954"/>
      <c r="E742" s="954"/>
      <c r="F742" s="130" t="s">
        <v>225</v>
      </c>
      <c r="G742" s="130"/>
      <c r="H742" s="146" t="s">
        <v>2239</v>
      </c>
      <c r="I742" s="193"/>
      <c r="J742" s="138" t="s">
        <v>183</v>
      </c>
      <c r="K742" s="128" t="s">
        <v>9</v>
      </c>
      <c r="L742" s="142" t="s">
        <v>9</v>
      </c>
      <c r="M742" s="136" t="str">
        <f>VLOOKUP(L742,CódigosRetorno!$A$2:$B$2004,2,FALSE)</f>
        <v>-</v>
      </c>
      <c r="N742" s="135" t="s">
        <v>9</v>
      </c>
    </row>
    <row r="743" spans="1:14" ht="24" x14ac:dyDescent="0.3">
      <c r="A743" s="2"/>
      <c r="B743" s="954"/>
      <c r="C743" s="949"/>
      <c r="D743" s="954"/>
      <c r="E743" s="954"/>
      <c r="F743" s="130" t="s">
        <v>340</v>
      </c>
      <c r="G743" s="209"/>
      <c r="H743" s="146" t="s">
        <v>2240</v>
      </c>
      <c r="I743" s="193"/>
      <c r="J743" s="138" t="s">
        <v>183</v>
      </c>
      <c r="K743" s="128" t="s">
        <v>9</v>
      </c>
      <c r="L743" s="142" t="s">
        <v>9</v>
      </c>
      <c r="M743" s="136" t="str">
        <f>VLOOKUP(L743,CódigosRetorno!$A$2:$B$2004,2,FALSE)</f>
        <v>-</v>
      </c>
      <c r="N743" s="135" t="s">
        <v>9</v>
      </c>
    </row>
    <row r="744" spans="1:14" ht="24" x14ac:dyDescent="0.3">
      <c r="A744" s="2"/>
      <c r="B744" s="954"/>
      <c r="C744" s="949"/>
      <c r="D744" s="954"/>
      <c r="E744" s="954"/>
      <c r="F744" s="130" t="s">
        <v>2241</v>
      </c>
      <c r="G744" s="209"/>
      <c r="H744" s="146" t="s">
        <v>2242</v>
      </c>
      <c r="I744" s="193"/>
      <c r="J744" s="138" t="s">
        <v>183</v>
      </c>
      <c r="K744" s="128" t="s">
        <v>9</v>
      </c>
      <c r="L744" s="142" t="s">
        <v>9</v>
      </c>
      <c r="M744" s="136" t="str">
        <f>VLOOKUP(L744,CódigosRetorno!$A$2:$B$2004,2,FALSE)</f>
        <v>-</v>
      </c>
      <c r="N744" s="135" t="s">
        <v>9</v>
      </c>
    </row>
    <row r="745" spans="1:14" ht="24" x14ac:dyDescent="0.3">
      <c r="A745" s="2"/>
      <c r="B745" s="954"/>
      <c r="C745" s="949"/>
      <c r="D745" s="954"/>
      <c r="E745" s="954"/>
      <c r="F745" s="210" t="s">
        <v>225</v>
      </c>
      <c r="G745" s="209"/>
      <c r="H745" s="146" t="s">
        <v>2243</v>
      </c>
      <c r="I745" s="193"/>
      <c r="J745" s="138" t="s">
        <v>183</v>
      </c>
      <c r="K745" s="128" t="s">
        <v>9</v>
      </c>
      <c r="L745" s="142" t="s">
        <v>9</v>
      </c>
      <c r="M745" s="136" t="str">
        <f>VLOOKUP(L745,CódigosRetorno!$A$2:$B$2004,2,FALSE)</f>
        <v>-</v>
      </c>
      <c r="N745" s="135" t="s">
        <v>9</v>
      </c>
    </row>
    <row r="746" spans="1:14" ht="24" x14ac:dyDescent="0.3">
      <c r="A746" s="2"/>
      <c r="B746" s="954"/>
      <c r="C746" s="949"/>
      <c r="D746" s="954"/>
      <c r="E746" s="954"/>
      <c r="F746" s="210" t="s">
        <v>658</v>
      </c>
      <c r="G746" s="130" t="s">
        <v>1193</v>
      </c>
      <c r="H746" s="146" t="s">
        <v>2244</v>
      </c>
      <c r="I746" s="193"/>
      <c r="J746" s="138" t="s">
        <v>183</v>
      </c>
      <c r="K746" s="128" t="s">
        <v>9</v>
      </c>
      <c r="L746" s="142" t="s">
        <v>9</v>
      </c>
      <c r="M746" s="136" t="str">
        <f>VLOOKUP(L746,CódigosRetorno!$A$2:$B$2004,2,FALSE)</f>
        <v>-</v>
      </c>
      <c r="N746" s="135" t="s">
        <v>9</v>
      </c>
    </row>
    <row r="747" spans="1:14" ht="24" x14ac:dyDescent="0.3">
      <c r="A747" s="2"/>
      <c r="B747" s="954"/>
      <c r="C747" s="949"/>
      <c r="D747" s="954"/>
      <c r="E747" s="954"/>
      <c r="F747" s="210" t="s">
        <v>658</v>
      </c>
      <c r="G747" s="130" t="s">
        <v>1193</v>
      </c>
      <c r="H747" s="146" t="s">
        <v>2245</v>
      </c>
      <c r="I747" s="193"/>
      <c r="J747" s="138" t="s">
        <v>183</v>
      </c>
      <c r="K747" s="128" t="s">
        <v>9</v>
      </c>
      <c r="L747" s="142" t="s">
        <v>9</v>
      </c>
      <c r="M747" s="136" t="str">
        <f>VLOOKUP(L747,CódigosRetorno!$A$2:$B$2004,2,FALSE)</f>
        <v>-</v>
      </c>
      <c r="N747" s="135" t="s">
        <v>9</v>
      </c>
    </row>
    <row r="748" spans="1:14" ht="24" x14ac:dyDescent="0.3">
      <c r="A748" s="2"/>
      <c r="B748" s="954"/>
      <c r="C748" s="949"/>
      <c r="D748" s="954"/>
      <c r="E748" s="954"/>
      <c r="F748" s="210" t="s">
        <v>225</v>
      </c>
      <c r="G748" s="209"/>
      <c r="H748" s="146" t="s">
        <v>2246</v>
      </c>
      <c r="I748" s="193"/>
      <c r="J748" s="138" t="s">
        <v>183</v>
      </c>
      <c r="K748" s="128" t="s">
        <v>9</v>
      </c>
      <c r="L748" s="142" t="s">
        <v>9</v>
      </c>
      <c r="M748" s="136" t="str">
        <f>VLOOKUP(L748,CódigosRetorno!$A$2:$B$2004,2,FALSE)</f>
        <v>-</v>
      </c>
      <c r="N748" s="135" t="s">
        <v>9</v>
      </c>
    </row>
    <row r="749" spans="1:14" ht="24" x14ac:dyDescent="0.3">
      <c r="A749" s="2"/>
      <c r="B749" s="954"/>
      <c r="C749" s="949"/>
      <c r="D749" s="954"/>
      <c r="E749" s="954"/>
      <c r="F749" s="210" t="s">
        <v>1788</v>
      </c>
      <c r="G749" s="130" t="s">
        <v>282</v>
      </c>
      <c r="H749" s="146" t="s">
        <v>2247</v>
      </c>
      <c r="I749" s="193"/>
      <c r="J749" s="138" t="s">
        <v>183</v>
      </c>
      <c r="K749" s="128" t="s">
        <v>9</v>
      </c>
      <c r="L749" s="142" t="s">
        <v>9</v>
      </c>
      <c r="M749" s="136" t="str">
        <f>VLOOKUP(L749,CódigosRetorno!$A$2:$B$2004,2,FALSE)</f>
        <v>-</v>
      </c>
      <c r="N749" s="135" t="s">
        <v>9</v>
      </c>
    </row>
    <row r="750" spans="1:14" ht="24" x14ac:dyDescent="0.3">
      <c r="A750" s="2"/>
      <c r="B750" s="954"/>
      <c r="C750" s="949"/>
      <c r="D750" s="954"/>
      <c r="E750" s="954"/>
      <c r="F750" s="210" t="s">
        <v>288</v>
      </c>
      <c r="G750" s="130" t="s">
        <v>1193</v>
      </c>
      <c r="H750" s="146" t="s">
        <v>2248</v>
      </c>
      <c r="I750" s="193"/>
      <c r="J750" s="138" t="s">
        <v>183</v>
      </c>
      <c r="K750" s="128" t="s">
        <v>9</v>
      </c>
      <c r="L750" s="142" t="s">
        <v>9</v>
      </c>
      <c r="M750" s="136" t="str">
        <f>VLOOKUP(L750,CódigosRetorno!$A$2:$B$2004,2,FALSE)</f>
        <v>-</v>
      </c>
      <c r="N750" s="135" t="s">
        <v>9</v>
      </c>
    </row>
    <row r="751" spans="1:14" ht="24" x14ac:dyDescent="0.3">
      <c r="A751" s="2"/>
      <c r="B751" s="954"/>
      <c r="C751" s="949"/>
      <c r="D751" s="954"/>
      <c r="E751" s="954"/>
      <c r="F751" s="210" t="s">
        <v>288</v>
      </c>
      <c r="G751" s="130" t="s">
        <v>1193</v>
      </c>
      <c r="H751" s="146" t="s">
        <v>2249</v>
      </c>
      <c r="I751" s="193"/>
      <c r="J751" s="138" t="s">
        <v>183</v>
      </c>
      <c r="K751" s="128" t="s">
        <v>9</v>
      </c>
      <c r="L751" s="142" t="s">
        <v>9</v>
      </c>
      <c r="M751" s="136" t="str">
        <f>VLOOKUP(L751,CódigosRetorno!$A$2:$B$2004,2,FALSE)</f>
        <v>-</v>
      </c>
      <c r="N751" s="135" t="s">
        <v>9</v>
      </c>
    </row>
    <row r="752" spans="1:14" ht="24" x14ac:dyDescent="0.3">
      <c r="A752" s="2"/>
      <c r="B752" s="954"/>
      <c r="C752" s="949"/>
      <c r="D752" s="954"/>
      <c r="E752" s="954"/>
      <c r="F752" s="210" t="s">
        <v>1788</v>
      </c>
      <c r="G752" s="130" t="s">
        <v>282</v>
      </c>
      <c r="H752" s="146" t="s">
        <v>2250</v>
      </c>
      <c r="I752" s="193"/>
      <c r="J752" s="138" t="s">
        <v>183</v>
      </c>
      <c r="K752" s="128" t="s">
        <v>9</v>
      </c>
      <c r="L752" s="142" t="s">
        <v>9</v>
      </c>
      <c r="M752" s="136" t="str">
        <f>VLOOKUP(L752,CódigosRetorno!$A$2:$B$2004,2,FALSE)</f>
        <v>-</v>
      </c>
      <c r="N752" s="135" t="s">
        <v>9</v>
      </c>
    </row>
    <row r="753" spans="1:14" ht="24" x14ac:dyDescent="0.3">
      <c r="A753" s="2"/>
      <c r="B753" s="954"/>
      <c r="C753" s="949"/>
      <c r="D753" s="954"/>
      <c r="E753" s="954"/>
      <c r="F753" s="210" t="s">
        <v>225</v>
      </c>
      <c r="G753" s="209"/>
      <c r="H753" s="203" t="s">
        <v>2251</v>
      </c>
      <c r="I753" s="193"/>
      <c r="J753" s="138" t="s">
        <v>183</v>
      </c>
      <c r="K753" s="128" t="s">
        <v>9</v>
      </c>
      <c r="L753" s="142" t="s">
        <v>9</v>
      </c>
      <c r="M753" s="136" t="str">
        <f>VLOOKUP(L753,CódigosRetorno!$A$2:$B$2004,2,FALSE)</f>
        <v>-</v>
      </c>
      <c r="N753" s="135" t="s">
        <v>9</v>
      </c>
    </row>
    <row r="754" spans="1:14" ht="24" x14ac:dyDescent="0.3">
      <c r="A754" s="2"/>
      <c r="B754" s="954"/>
      <c r="C754" s="949"/>
      <c r="D754" s="954"/>
      <c r="E754" s="991"/>
      <c r="F754" s="210" t="s">
        <v>340</v>
      </c>
      <c r="G754" s="210"/>
      <c r="H754" s="203" t="s">
        <v>2252</v>
      </c>
      <c r="I754" s="193"/>
      <c r="J754" s="138" t="s">
        <v>183</v>
      </c>
      <c r="K754" s="128" t="s">
        <v>9</v>
      </c>
      <c r="L754" s="142" t="s">
        <v>9</v>
      </c>
      <c r="M754" s="136" t="str">
        <f>VLOOKUP(L754,CódigosRetorno!$A$2:$B$2004,2,FALSE)</f>
        <v>-</v>
      </c>
      <c r="N754" s="135" t="s">
        <v>9</v>
      </c>
    </row>
    <row r="755" spans="1:14" ht="24" x14ac:dyDescent="0.3">
      <c r="A755" s="2"/>
      <c r="B755" s="954"/>
      <c r="C755" s="949"/>
      <c r="D755" s="954"/>
      <c r="E755" s="991"/>
      <c r="F755" s="281" t="s">
        <v>1788</v>
      </c>
      <c r="G755" s="281" t="s">
        <v>282</v>
      </c>
      <c r="H755" s="203" t="s">
        <v>2253</v>
      </c>
      <c r="I755" s="193"/>
      <c r="J755" s="138" t="s">
        <v>183</v>
      </c>
      <c r="K755" s="128" t="s">
        <v>9</v>
      </c>
      <c r="L755" s="142" t="s">
        <v>9</v>
      </c>
      <c r="M755" s="136" t="str">
        <f>VLOOKUP(L755,CódigosRetorno!$A$2:$B$2004,2,FALSE)</f>
        <v>-</v>
      </c>
      <c r="N755" s="135" t="s">
        <v>9</v>
      </c>
    </row>
    <row r="756" spans="1:14" ht="24" x14ac:dyDescent="0.3">
      <c r="A756" s="2"/>
      <c r="B756" s="954"/>
      <c r="C756" s="949"/>
      <c r="D756" s="954"/>
      <c r="E756" s="991"/>
      <c r="F756" s="281" t="s">
        <v>1458</v>
      </c>
      <c r="G756" s="281" t="s">
        <v>2254</v>
      </c>
      <c r="H756" s="203" t="s">
        <v>2255</v>
      </c>
      <c r="I756" s="193"/>
      <c r="J756" s="138" t="s">
        <v>183</v>
      </c>
      <c r="K756" s="128" t="s">
        <v>9</v>
      </c>
      <c r="L756" s="142" t="s">
        <v>9</v>
      </c>
      <c r="M756" s="136" t="str">
        <f>VLOOKUP(L756,CódigosRetorno!$A$2:$B$2004,2,FALSE)</f>
        <v>-</v>
      </c>
      <c r="N756" s="135" t="s">
        <v>9</v>
      </c>
    </row>
    <row r="757" spans="1:14" ht="24" x14ac:dyDescent="0.3">
      <c r="A757" s="2"/>
      <c r="B757" s="954"/>
      <c r="C757" s="949"/>
      <c r="D757" s="954"/>
      <c r="E757" s="991"/>
      <c r="F757" s="281" t="s">
        <v>1458</v>
      </c>
      <c r="G757" s="281" t="s">
        <v>2254</v>
      </c>
      <c r="H757" s="203" t="s">
        <v>2256</v>
      </c>
      <c r="I757" s="193"/>
      <c r="J757" s="138" t="s">
        <v>183</v>
      </c>
      <c r="K757" s="128" t="s">
        <v>9</v>
      </c>
      <c r="L757" s="142" t="s">
        <v>9</v>
      </c>
      <c r="M757" s="136" t="str">
        <f>VLOOKUP(L757,CódigosRetorno!$A$2:$B$2004,2,FALSE)</f>
        <v>-</v>
      </c>
      <c r="N757" s="135" t="s">
        <v>9</v>
      </c>
    </row>
    <row r="758" spans="1:14" ht="24" x14ac:dyDescent="0.3">
      <c r="A758" s="2"/>
      <c r="B758" s="954"/>
      <c r="C758" s="949"/>
      <c r="D758" s="954"/>
      <c r="E758" s="991"/>
      <c r="F758" s="281" t="s">
        <v>1458</v>
      </c>
      <c r="G758" s="281" t="s">
        <v>2254</v>
      </c>
      <c r="H758" s="203" t="s">
        <v>2257</v>
      </c>
      <c r="I758" s="193"/>
      <c r="J758" s="138" t="s">
        <v>183</v>
      </c>
      <c r="K758" s="128" t="s">
        <v>9</v>
      </c>
      <c r="L758" s="142" t="s">
        <v>9</v>
      </c>
      <c r="M758" s="136" t="str">
        <f>VLOOKUP(L758,CódigosRetorno!$A$2:$B$2004,2,FALSE)</f>
        <v>-</v>
      </c>
      <c r="N758" s="135" t="s">
        <v>9</v>
      </c>
    </row>
    <row r="759" spans="1:14" ht="24" x14ac:dyDescent="0.3">
      <c r="A759" s="2"/>
      <c r="B759" s="954"/>
      <c r="C759" s="949"/>
      <c r="D759" s="954"/>
      <c r="E759" s="991"/>
      <c r="F759" s="281" t="s">
        <v>1458</v>
      </c>
      <c r="G759" s="281" t="s">
        <v>2254</v>
      </c>
      <c r="H759" s="203" t="s">
        <v>2258</v>
      </c>
      <c r="I759" s="193"/>
      <c r="J759" s="138" t="s">
        <v>183</v>
      </c>
      <c r="K759" s="128" t="s">
        <v>9</v>
      </c>
      <c r="L759" s="142" t="s">
        <v>9</v>
      </c>
      <c r="M759" s="136" t="str">
        <f>VLOOKUP(L759,CódigosRetorno!$A$2:$B$2004,2,FALSE)</f>
        <v>-</v>
      </c>
      <c r="N759" s="135" t="s">
        <v>9</v>
      </c>
    </row>
    <row r="760" spans="1:14" ht="24" x14ac:dyDescent="0.3">
      <c r="A760" s="2"/>
      <c r="B760" s="954"/>
      <c r="C760" s="949"/>
      <c r="D760" s="954"/>
      <c r="E760" s="991"/>
      <c r="F760" s="281" t="s">
        <v>1458</v>
      </c>
      <c r="G760" s="281" t="s">
        <v>2254</v>
      </c>
      <c r="H760" s="203" t="s">
        <v>2259</v>
      </c>
      <c r="I760" s="193"/>
      <c r="J760" s="138" t="s">
        <v>183</v>
      </c>
      <c r="K760" s="128" t="s">
        <v>9</v>
      </c>
      <c r="L760" s="142" t="s">
        <v>9</v>
      </c>
      <c r="M760" s="136" t="str">
        <f>VLOOKUP(L760,CódigosRetorno!$A$2:$B$2004,2,FALSE)</f>
        <v>-</v>
      </c>
      <c r="N760" s="135" t="s">
        <v>9</v>
      </c>
    </row>
    <row r="761" spans="1:14" ht="24" x14ac:dyDescent="0.3">
      <c r="A761" s="2"/>
      <c r="B761" s="954"/>
      <c r="C761" s="949"/>
      <c r="D761" s="954"/>
      <c r="E761" s="991"/>
      <c r="F761" s="281" t="s">
        <v>1458</v>
      </c>
      <c r="G761" s="281" t="s">
        <v>2254</v>
      </c>
      <c r="H761" s="203" t="s">
        <v>2260</v>
      </c>
      <c r="I761" s="193"/>
      <c r="J761" s="138" t="s">
        <v>183</v>
      </c>
      <c r="K761" s="128" t="s">
        <v>9</v>
      </c>
      <c r="L761" s="142" t="s">
        <v>9</v>
      </c>
      <c r="M761" s="136" t="str">
        <f>VLOOKUP(L761,CódigosRetorno!$A$2:$B$2004,2,FALSE)</f>
        <v>-</v>
      </c>
      <c r="N761" s="135" t="s">
        <v>9</v>
      </c>
    </row>
    <row r="762" spans="1:14" ht="24" x14ac:dyDescent="0.3">
      <c r="A762" s="2"/>
      <c r="B762" s="955"/>
      <c r="C762" s="940"/>
      <c r="D762" s="955"/>
      <c r="E762" s="992"/>
      <c r="F762" s="134" t="s">
        <v>1458</v>
      </c>
      <c r="G762" s="134" t="s">
        <v>2254</v>
      </c>
      <c r="H762" s="204" t="s">
        <v>2261</v>
      </c>
      <c r="I762" s="136"/>
      <c r="J762" s="138" t="s">
        <v>183</v>
      </c>
      <c r="K762" s="128" t="s">
        <v>9</v>
      </c>
      <c r="L762" s="142" t="s">
        <v>9</v>
      </c>
      <c r="M762" s="136" t="str">
        <f>VLOOKUP(L762,CódigosRetorno!$A$2:$B$2004,2,FALSE)</f>
        <v>-</v>
      </c>
      <c r="N762" s="128" t="s">
        <v>9</v>
      </c>
    </row>
    <row r="763" spans="1:14" x14ac:dyDescent="0.3">
      <c r="B763" s="532" t="s">
        <v>2642</v>
      </c>
      <c r="C763" s="532"/>
      <c r="D763" s="532"/>
      <c r="E763" s="532"/>
      <c r="F763" s="532"/>
      <c r="G763" s="532"/>
      <c r="H763" s="532"/>
      <c r="I763" s="533"/>
      <c r="J763" s="533"/>
      <c r="K763" s="533"/>
      <c r="L763" s="533"/>
      <c r="M763" s="533"/>
      <c r="N763" s="533"/>
    </row>
    <row r="764" spans="1:14" ht="24" x14ac:dyDescent="0.3">
      <c r="B764" s="936" t="s">
        <v>2643</v>
      </c>
      <c r="C764" s="1027" t="s">
        <v>2644</v>
      </c>
      <c r="D764" s="956" t="s">
        <v>326</v>
      </c>
      <c r="E764" s="956" t="s">
        <v>181</v>
      </c>
      <c r="F764" s="142" t="s">
        <v>220</v>
      </c>
      <c r="G764" s="135" t="s">
        <v>1338</v>
      </c>
      <c r="H764" s="136" t="s">
        <v>1873</v>
      </c>
      <c r="I764" s="136"/>
      <c r="J764" s="136" t="s">
        <v>1340</v>
      </c>
      <c r="K764" s="128" t="s">
        <v>205</v>
      </c>
      <c r="L764" s="142" t="s">
        <v>1341</v>
      </c>
      <c r="M764" s="136" t="str">
        <f>VLOOKUP(L764,CódigosRetorno!$A$2:$B$2004,2,FALSE)</f>
        <v>No existe información en el nombre del concepto.</v>
      </c>
      <c r="N764" s="128" t="s">
        <v>9</v>
      </c>
    </row>
    <row r="765" spans="1:14" ht="36" x14ac:dyDescent="0.3">
      <c r="B765" s="936"/>
      <c r="C765" s="1027"/>
      <c r="D765" s="956"/>
      <c r="E765" s="956"/>
      <c r="F765" s="142" t="s">
        <v>658</v>
      </c>
      <c r="G765" s="128" t="s">
        <v>1338</v>
      </c>
      <c r="H765" s="138" t="s">
        <v>1874</v>
      </c>
      <c r="I765" s="136"/>
      <c r="J765" s="136" t="s">
        <v>2277</v>
      </c>
      <c r="K765" s="128" t="s">
        <v>6</v>
      </c>
      <c r="L765" s="142" t="s">
        <v>2278</v>
      </c>
      <c r="M765" s="136" t="str">
        <f>VLOOKUP(L765,CódigosRetorno!$A$2:$B$2004,2,FALSE)</f>
        <v>Para el tipo de operación 2100, 2101 y 2102 (Creditos) debe consignar Numero de contrato, Fecha de otorgamiento y Monto del crédito otorgado (capital)</v>
      </c>
      <c r="N765" s="128" t="s">
        <v>9</v>
      </c>
    </row>
    <row r="766" spans="1:14" ht="24" x14ac:dyDescent="0.3">
      <c r="B766" s="936"/>
      <c r="C766" s="1027"/>
      <c r="D766" s="956"/>
      <c r="E766" s="956"/>
      <c r="F766" s="986"/>
      <c r="G766" s="135" t="s">
        <v>1344</v>
      </c>
      <c r="H766" s="136" t="s">
        <v>1079</v>
      </c>
      <c r="I766" s="136"/>
      <c r="J766" s="136" t="s">
        <v>1345</v>
      </c>
      <c r="K766" s="128" t="s">
        <v>205</v>
      </c>
      <c r="L766" s="142" t="s">
        <v>1081</v>
      </c>
      <c r="M766" s="136" t="str">
        <f>VLOOKUP(L766,CódigosRetorno!$A$2:$B$2004,2,FALSE)</f>
        <v>El dato ingresado como atributo @listName es incorrecto.</v>
      </c>
      <c r="N766" s="128" t="s">
        <v>9</v>
      </c>
    </row>
    <row r="767" spans="1:14" ht="24" x14ac:dyDescent="0.3">
      <c r="B767" s="936"/>
      <c r="C767" s="1027"/>
      <c r="D767" s="956"/>
      <c r="E767" s="956"/>
      <c r="F767" s="986"/>
      <c r="G767" s="135" t="s">
        <v>1056</v>
      </c>
      <c r="H767" s="136" t="s">
        <v>1076</v>
      </c>
      <c r="I767" s="136"/>
      <c r="J767" s="136" t="s">
        <v>1058</v>
      </c>
      <c r="K767" s="142" t="s">
        <v>205</v>
      </c>
      <c r="L767" s="144" t="s">
        <v>1077</v>
      </c>
      <c r="M767" s="136" t="str">
        <f>VLOOKUP(L767,CódigosRetorno!$A$2:$B$2004,2,FALSE)</f>
        <v>El dato ingresado como atributo @listAgencyName es incorrecto.</v>
      </c>
      <c r="N767" s="128" t="s">
        <v>9</v>
      </c>
    </row>
    <row r="768" spans="1:14" ht="36" x14ac:dyDescent="0.3">
      <c r="B768" s="936"/>
      <c r="C768" s="1027"/>
      <c r="D768" s="956"/>
      <c r="E768" s="956"/>
      <c r="F768" s="984"/>
      <c r="G768" s="202" t="s">
        <v>1346</v>
      </c>
      <c r="H768" s="359" t="s">
        <v>1083</v>
      </c>
      <c r="I768" s="136"/>
      <c r="J768" s="136" t="s">
        <v>1347</v>
      </c>
      <c r="K768" s="142" t="s">
        <v>205</v>
      </c>
      <c r="L768" s="144" t="s">
        <v>1085</v>
      </c>
      <c r="M768" s="136" t="str">
        <f>VLOOKUP(L768,CódigosRetorno!$A$2:$B$2004,2,FALSE)</f>
        <v>El dato ingresado como atributo @listURI es incorrecto.</v>
      </c>
      <c r="N768" s="128" t="s">
        <v>9</v>
      </c>
    </row>
    <row r="769" spans="2:14" ht="24" x14ac:dyDescent="0.3">
      <c r="B769" s="936"/>
      <c r="C769" s="1027"/>
      <c r="D769" s="956"/>
      <c r="E769" s="994"/>
      <c r="F769" s="388" t="s">
        <v>709</v>
      </c>
      <c r="G769" s="345"/>
      <c r="H769" s="427" t="s">
        <v>2645</v>
      </c>
      <c r="I769" s="193"/>
      <c r="J769" s="136" t="s">
        <v>2646</v>
      </c>
      <c r="K769" s="128" t="s">
        <v>6</v>
      </c>
      <c r="L769" s="142" t="s">
        <v>1350</v>
      </c>
      <c r="M769" s="136" t="str">
        <f>VLOOKUP(L769,CódigosRetorno!$A$2:$B$2004,2,FALSE)</f>
        <v>El XML no contiene tag o no existe información del valor del concepto por linea.</v>
      </c>
      <c r="N769" s="128" t="s">
        <v>9</v>
      </c>
    </row>
    <row r="770" spans="2:14" ht="60" x14ac:dyDescent="0.3">
      <c r="B770" s="936"/>
      <c r="C770" s="1027"/>
      <c r="D770" s="956"/>
      <c r="E770" s="994"/>
      <c r="F770" s="415"/>
      <c r="G770" s="210"/>
      <c r="H770" s="428"/>
      <c r="I770" s="193"/>
      <c r="J770" s="136" t="s">
        <v>2647</v>
      </c>
      <c r="K770" s="142" t="s">
        <v>205</v>
      </c>
      <c r="L770" s="142" t="s">
        <v>1878</v>
      </c>
      <c r="M770" s="136" t="str">
        <f>VLOOKUP(L770,CódigosRetorno!$A$2:$B$2004,2,FALSE)</f>
        <v>El dato ingresado como valor del concepto de la linea no cumple con el formato establecido.</v>
      </c>
      <c r="N770" s="128"/>
    </row>
    <row r="771" spans="2:14" ht="42.75" customHeight="1" x14ac:dyDescent="0.3">
      <c r="B771" s="936"/>
      <c r="C771" s="1027"/>
      <c r="D771" s="956"/>
      <c r="E771" s="994"/>
      <c r="F771" s="415" t="s">
        <v>176</v>
      </c>
      <c r="G771" s="210" t="s">
        <v>177</v>
      </c>
      <c r="H771" s="428" t="s">
        <v>2281</v>
      </c>
      <c r="I771" s="193"/>
      <c r="J771" s="138" t="s">
        <v>2648</v>
      </c>
      <c r="K771" s="142" t="s">
        <v>205</v>
      </c>
      <c r="L771" s="142" t="s">
        <v>1878</v>
      </c>
      <c r="M771" s="136" t="str">
        <f>VLOOKUP(L771,CódigosRetorno!$A$2:$B$2004,2,FALSE)</f>
        <v>El dato ingresado como valor del concepto de la linea no cumple con el formato establecido.</v>
      </c>
      <c r="N771" s="128" t="s">
        <v>9</v>
      </c>
    </row>
    <row r="772" spans="2:14" ht="45" customHeight="1" x14ac:dyDescent="0.3">
      <c r="B772" s="936"/>
      <c r="C772" s="1027"/>
      <c r="D772" s="956"/>
      <c r="E772" s="994"/>
      <c r="F772" s="415" t="s">
        <v>176</v>
      </c>
      <c r="G772" s="210" t="s">
        <v>2284</v>
      </c>
      <c r="H772" s="428" t="s">
        <v>2285</v>
      </c>
      <c r="I772" s="193"/>
      <c r="J772" s="138" t="s">
        <v>183</v>
      </c>
      <c r="K772" s="128" t="s">
        <v>9</v>
      </c>
      <c r="L772" s="142" t="s">
        <v>9</v>
      </c>
      <c r="M772" s="136" t="str">
        <f>VLOOKUP(L772,CódigosRetorno!$A$2:$B$2004,2,FALSE)</f>
        <v>-</v>
      </c>
      <c r="N772" s="128" t="s">
        <v>9</v>
      </c>
    </row>
    <row r="773" spans="2:14" ht="24" x14ac:dyDescent="0.3">
      <c r="B773" s="936"/>
      <c r="C773" s="1027"/>
      <c r="D773" s="956"/>
      <c r="E773" s="994"/>
      <c r="F773" s="415" t="s">
        <v>709</v>
      </c>
      <c r="G773" s="210"/>
      <c r="H773" s="428" t="s">
        <v>2288</v>
      </c>
      <c r="I773" s="193"/>
      <c r="J773" s="138" t="s">
        <v>183</v>
      </c>
      <c r="K773" s="128" t="s">
        <v>9</v>
      </c>
      <c r="L773" s="142" t="s">
        <v>9</v>
      </c>
      <c r="M773" s="136" t="str">
        <f>VLOOKUP(L773,CódigosRetorno!$A$2:$B$2004,2,FALSE)</f>
        <v>-</v>
      </c>
      <c r="N773" s="128" t="s">
        <v>9</v>
      </c>
    </row>
    <row r="774" spans="2:14" ht="36" x14ac:dyDescent="0.3">
      <c r="B774" s="936"/>
      <c r="C774" s="1027"/>
      <c r="D774" s="956"/>
      <c r="E774" s="994"/>
      <c r="F774" s="415" t="s">
        <v>1224</v>
      </c>
      <c r="G774" s="210" t="s">
        <v>2290</v>
      </c>
      <c r="H774" s="428" t="s">
        <v>2291</v>
      </c>
      <c r="I774" s="193"/>
      <c r="J774" s="138" t="s">
        <v>183</v>
      </c>
      <c r="K774" s="128" t="s">
        <v>9</v>
      </c>
      <c r="L774" s="142" t="s">
        <v>9</v>
      </c>
      <c r="M774" s="136" t="str">
        <f>VLOOKUP(L774,CódigosRetorno!$A$2:$B$2004,2,FALSE)</f>
        <v>-</v>
      </c>
      <c r="N774" s="128" t="s">
        <v>9</v>
      </c>
    </row>
    <row r="775" spans="2:14" ht="45" customHeight="1" x14ac:dyDescent="0.3">
      <c r="B775" s="936"/>
      <c r="C775" s="1027"/>
      <c r="D775" s="956"/>
      <c r="E775" s="994"/>
      <c r="F775" s="415" t="s">
        <v>213</v>
      </c>
      <c r="G775" s="210" t="s">
        <v>214</v>
      </c>
      <c r="H775" s="428" t="s">
        <v>2293</v>
      </c>
      <c r="I775" s="193"/>
      <c r="J775" s="138" t="s">
        <v>183</v>
      </c>
      <c r="K775" s="128" t="s">
        <v>9</v>
      </c>
      <c r="L775" s="142" t="s">
        <v>9</v>
      </c>
      <c r="M775" s="136" t="str">
        <f>VLOOKUP(L775,CódigosRetorno!$A$2:$B$2004,2,FALSE)</f>
        <v>-</v>
      </c>
      <c r="N775" s="128" t="s">
        <v>9</v>
      </c>
    </row>
    <row r="776" spans="2:14" ht="36" x14ac:dyDescent="0.3">
      <c r="B776" s="936"/>
      <c r="C776" s="1027"/>
      <c r="D776" s="956"/>
      <c r="E776" s="994"/>
      <c r="F776" s="415" t="s">
        <v>1138</v>
      </c>
      <c r="G776" s="210"/>
      <c r="H776" s="428" t="s">
        <v>2295</v>
      </c>
      <c r="I776" s="193"/>
      <c r="J776" s="138" t="s">
        <v>183</v>
      </c>
      <c r="K776" s="128" t="s">
        <v>9</v>
      </c>
      <c r="L776" s="142" t="s">
        <v>9</v>
      </c>
      <c r="M776" s="136" t="str">
        <f>VLOOKUP(L776,CódigosRetorno!$A$2:$B$2004,2,FALSE)</f>
        <v>-</v>
      </c>
      <c r="N776" s="128" t="s">
        <v>9</v>
      </c>
    </row>
    <row r="777" spans="2:14" ht="50.25" customHeight="1" x14ac:dyDescent="0.3">
      <c r="B777" s="936"/>
      <c r="C777" s="1027"/>
      <c r="D777" s="956"/>
      <c r="E777" s="994"/>
      <c r="F777" s="415" t="s">
        <v>1142</v>
      </c>
      <c r="G777" s="210"/>
      <c r="H777" s="428" t="s">
        <v>2297</v>
      </c>
      <c r="I777" s="193"/>
      <c r="J777" s="138" t="s">
        <v>183</v>
      </c>
      <c r="K777" s="128" t="s">
        <v>9</v>
      </c>
      <c r="L777" s="142" t="s">
        <v>9</v>
      </c>
      <c r="M777" s="136" t="str">
        <f>VLOOKUP(L777,CódigosRetorno!$A$2:$B$2004,2,FALSE)</f>
        <v>-</v>
      </c>
      <c r="N777" s="128" t="s">
        <v>9</v>
      </c>
    </row>
    <row r="778" spans="2:14" ht="44.25" customHeight="1" x14ac:dyDescent="0.3">
      <c r="B778" s="936"/>
      <c r="C778" s="1027"/>
      <c r="D778" s="956"/>
      <c r="E778" s="994"/>
      <c r="F778" s="415" t="s">
        <v>225</v>
      </c>
      <c r="G778" s="210"/>
      <c r="H778" s="428" t="s">
        <v>2299</v>
      </c>
      <c r="I778" s="193"/>
      <c r="J778" s="138" t="s">
        <v>183</v>
      </c>
      <c r="K778" s="128" t="s">
        <v>9</v>
      </c>
      <c r="L778" s="142" t="s">
        <v>9</v>
      </c>
      <c r="M778" s="136" t="str">
        <f>VLOOKUP(L778,CódigosRetorno!$A$2:$B$2004,2,FALSE)</f>
        <v>-</v>
      </c>
      <c r="N778" s="128" t="s">
        <v>9</v>
      </c>
    </row>
    <row r="779" spans="2:14" ht="44.25" customHeight="1" x14ac:dyDescent="0.3">
      <c r="B779" s="936"/>
      <c r="C779" s="1027"/>
      <c r="D779" s="956"/>
      <c r="E779" s="994"/>
      <c r="F779" s="415" t="s">
        <v>225</v>
      </c>
      <c r="G779" s="210"/>
      <c r="H779" s="428" t="s">
        <v>2300</v>
      </c>
      <c r="I779" s="193"/>
      <c r="J779" s="138" t="s">
        <v>183</v>
      </c>
      <c r="K779" s="128" t="s">
        <v>9</v>
      </c>
      <c r="L779" s="142" t="s">
        <v>9</v>
      </c>
      <c r="M779" s="136" t="str">
        <f>VLOOKUP(L779,CódigosRetorno!$A$2:$B$2004,2,FALSE)</f>
        <v>-</v>
      </c>
      <c r="N779" s="128" t="s">
        <v>9</v>
      </c>
    </row>
    <row r="780" spans="2:14" ht="45" customHeight="1" x14ac:dyDescent="0.3">
      <c r="B780" s="936"/>
      <c r="C780" s="1027"/>
      <c r="D780" s="956"/>
      <c r="E780" s="994"/>
      <c r="F780" s="415" t="s">
        <v>225</v>
      </c>
      <c r="G780" s="210"/>
      <c r="H780" s="428" t="s">
        <v>2301</v>
      </c>
      <c r="I780" s="193"/>
      <c r="J780" s="138" t="s">
        <v>183</v>
      </c>
      <c r="K780" s="128" t="s">
        <v>9</v>
      </c>
      <c r="L780" s="142" t="s">
        <v>9</v>
      </c>
      <c r="M780" s="136" t="str">
        <f>VLOOKUP(L780,CódigosRetorno!$A$2:$B$2004,2,FALSE)</f>
        <v>-</v>
      </c>
      <c r="N780" s="128" t="s">
        <v>9</v>
      </c>
    </row>
    <row r="781" spans="2:14" ht="38.25" customHeight="1" x14ac:dyDescent="0.3">
      <c r="B781" s="936"/>
      <c r="C781" s="1027"/>
      <c r="D781" s="956"/>
      <c r="E781" s="994"/>
      <c r="F781" s="389" t="s">
        <v>2302</v>
      </c>
      <c r="G781" s="346" t="s">
        <v>2303</v>
      </c>
      <c r="H781" s="429" t="s">
        <v>2304</v>
      </c>
      <c r="I781" s="193"/>
      <c r="J781" s="138" t="s">
        <v>2305</v>
      </c>
      <c r="K781" s="142" t="s">
        <v>205</v>
      </c>
      <c r="L781" s="142" t="s">
        <v>1878</v>
      </c>
      <c r="M781" s="136" t="str">
        <f>VLOOKUP(L781,CódigosRetorno!$A$2:$B$2004,2,FALSE)</f>
        <v>El dato ingresado como valor del concepto de la linea no cumple con el formato establecido.</v>
      </c>
      <c r="N781" s="128" t="s">
        <v>9</v>
      </c>
    </row>
    <row r="782" spans="2:14" x14ac:dyDescent="0.3">
      <c r="B782" s="534" t="s">
        <v>2306</v>
      </c>
      <c r="C782" s="534"/>
      <c r="D782" s="534"/>
      <c r="E782" s="534"/>
      <c r="F782" s="535"/>
      <c r="G782" s="535"/>
      <c r="H782" s="535"/>
      <c r="I782" s="533"/>
      <c r="J782" s="533"/>
      <c r="K782" s="533"/>
      <c r="L782" s="533"/>
      <c r="M782" s="533"/>
      <c r="N782" s="533"/>
    </row>
    <row r="783" spans="2:14" ht="24" x14ac:dyDescent="0.3">
      <c r="B783" s="936" t="s">
        <v>2649</v>
      </c>
      <c r="C783" s="972" t="s">
        <v>2308</v>
      </c>
      <c r="D783" s="956" t="s">
        <v>326</v>
      </c>
      <c r="E783" s="956" t="s">
        <v>181</v>
      </c>
      <c r="F783" s="142" t="s">
        <v>220</v>
      </c>
      <c r="G783" s="135"/>
      <c r="H783" s="136" t="s">
        <v>1873</v>
      </c>
      <c r="I783" s="136"/>
      <c r="J783" s="136" t="s">
        <v>1340</v>
      </c>
      <c r="K783" s="128" t="s">
        <v>205</v>
      </c>
      <c r="L783" s="142" t="s">
        <v>1341</v>
      </c>
      <c r="M783" s="136" t="str">
        <f>VLOOKUP(L783,CódigosRetorno!$A$2:$B$2004,2,FALSE)</f>
        <v>No existe información en el nombre del concepto.</v>
      </c>
      <c r="N783" s="128" t="s">
        <v>9</v>
      </c>
    </row>
    <row r="784" spans="2:14" ht="36" x14ac:dyDescent="0.3">
      <c r="B784" s="956"/>
      <c r="C784" s="993"/>
      <c r="D784" s="956"/>
      <c r="E784" s="956"/>
      <c r="F784" s="142" t="s">
        <v>658</v>
      </c>
      <c r="G784" s="128" t="s">
        <v>1338</v>
      </c>
      <c r="H784" s="138" t="s">
        <v>1874</v>
      </c>
      <c r="I784" s="136"/>
      <c r="J784" s="136" t="s">
        <v>2309</v>
      </c>
      <c r="K784" s="128" t="s">
        <v>6</v>
      </c>
      <c r="L784" s="142" t="s">
        <v>2310</v>
      </c>
      <c r="M784" s="136" t="str">
        <f>VLOOKUP(L784,CódigosRetorno!$A$2:$B$2004,2,FALSE)</f>
        <v>Para el tipo de operación 2104 - Empresas del sistema de seguros, debe consignar Información adicional  a nivel de ítem</v>
      </c>
      <c r="N784" s="128" t="s">
        <v>9</v>
      </c>
    </row>
    <row r="785" spans="2:14" ht="24" x14ac:dyDescent="0.3">
      <c r="B785" s="956"/>
      <c r="C785" s="993"/>
      <c r="D785" s="956"/>
      <c r="E785" s="956"/>
      <c r="F785" s="986"/>
      <c r="G785" s="135" t="s">
        <v>1344</v>
      </c>
      <c r="H785" s="136" t="s">
        <v>1079</v>
      </c>
      <c r="I785" s="136"/>
      <c r="J785" s="136" t="s">
        <v>1345</v>
      </c>
      <c r="K785" s="128" t="s">
        <v>205</v>
      </c>
      <c r="L785" s="142" t="s">
        <v>1081</v>
      </c>
      <c r="M785" s="136" t="str">
        <f>VLOOKUP(L785,CódigosRetorno!$A$2:$B$2004,2,FALSE)</f>
        <v>El dato ingresado como atributo @listName es incorrecto.</v>
      </c>
      <c r="N785" s="128" t="s">
        <v>9</v>
      </c>
    </row>
    <row r="786" spans="2:14" ht="24" x14ac:dyDescent="0.3">
      <c r="B786" s="956"/>
      <c r="C786" s="993"/>
      <c r="D786" s="956"/>
      <c r="E786" s="956"/>
      <c r="F786" s="986"/>
      <c r="G786" s="135" t="s">
        <v>1056</v>
      </c>
      <c r="H786" s="136" t="s">
        <v>1076</v>
      </c>
      <c r="I786" s="136"/>
      <c r="J786" s="136" t="s">
        <v>1058</v>
      </c>
      <c r="K786" s="142" t="s">
        <v>205</v>
      </c>
      <c r="L786" s="144" t="s">
        <v>1077</v>
      </c>
      <c r="M786" s="136" t="str">
        <f>VLOOKUP(L786,CódigosRetorno!$A$2:$B$2004,2,FALSE)</f>
        <v>El dato ingresado como atributo @listAgencyName es incorrecto.</v>
      </c>
      <c r="N786" s="128" t="s">
        <v>9</v>
      </c>
    </row>
    <row r="787" spans="2:14" ht="36" x14ac:dyDescent="0.3">
      <c r="B787" s="956"/>
      <c r="C787" s="993"/>
      <c r="D787" s="956"/>
      <c r="E787" s="956"/>
      <c r="F787" s="984"/>
      <c r="G787" s="202" t="s">
        <v>1346</v>
      </c>
      <c r="H787" s="359" t="s">
        <v>1083</v>
      </c>
      <c r="I787" s="136"/>
      <c r="J787" s="136" t="s">
        <v>1347</v>
      </c>
      <c r="K787" s="142" t="s">
        <v>205</v>
      </c>
      <c r="L787" s="144" t="s">
        <v>1085</v>
      </c>
      <c r="M787" s="136" t="str">
        <f>VLOOKUP(L787,CódigosRetorno!$A$2:$B$2004,2,FALSE)</f>
        <v>El dato ingresado como atributo @listURI es incorrecto.</v>
      </c>
      <c r="N787" s="128" t="s">
        <v>9</v>
      </c>
    </row>
    <row r="788" spans="2:14" ht="24" customHeight="1" x14ac:dyDescent="0.3">
      <c r="B788" s="956"/>
      <c r="C788" s="993"/>
      <c r="D788" s="956"/>
      <c r="E788" s="994"/>
      <c r="F788" s="984" t="s">
        <v>709</v>
      </c>
      <c r="G788" s="1026"/>
      <c r="H788" s="939" t="s">
        <v>2311</v>
      </c>
      <c r="I788" s="193"/>
      <c r="J788" s="136" t="s">
        <v>2312</v>
      </c>
      <c r="K788" s="142" t="s">
        <v>6</v>
      </c>
      <c r="L788" s="142" t="s">
        <v>1350</v>
      </c>
      <c r="M788" s="136" t="str">
        <f>VLOOKUP(L788,CódigosRetorno!$A$2:$B$2004,2,FALSE)</f>
        <v>El XML no contiene tag o no existe información del valor del concepto por linea.</v>
      </c>
      <c r="N788" s="128" t="s">
        <v>9</v>
      </c>
    </row>
    <row r="789" spans="2:14" ht="60" x14ac:dyDescent="0.3">
      <c r="B789" s="956"/>
      <c r="C789" s="993"/>
      <c r="D789" s="956"/>
      <c r="E789" s="994"/>
      <c r="F789" s="1005"/>
      <c r="G789" s="1025"/>
      <c r="H789" s="949"/>
      <c r="I789" s="193"/>
      <c r="J789" s="136" t="s">
        <v>2313</v>
      </c>
      <c r="K789" s="142" t="s">
        <v>205</v>
      </c>
      <c r="L789" s="142" t="s">
        <v>1878</v>
      </c>
      <c r="M789" s="136" t="str">
        <f>VLOOKUP(L789,CódigosRetorno!$A$2:$B$2004,2,FALSE)</f>
        <v>El dato ingresado como valor del concepto de la linea no cumple con el formato establecido.</v>
      </c>
      <c r="N789" s="128"/>
    </row>
    <row r="790" spans="2:14" ht="36" customHeight="1" x14ac:dyDescent="0.3">
      <c r="B790" s="956"/>
      <c r="C790" s="993"/>
      <c r="D790" s="956"/>
      <c r="E790" s="994"/>
      <c r="F790" s="1005" t="s">
        <v>194</v>
      </c>
      <c r="G790" s="1025"/>
      <c r="H790" s="949" t="s">
        <v>2314</v>
      </c>
      <c r="I790" s="193"/>
      <c r="J790" s="136" t="s">
        <v>2315</v>
      </c>
      <c r="K790" s="142" t="s">
        <v>205</v>
      </c>
      <c r="L790" s="142" t="s">
        <v>1878</v>
      </c>
      <c r="M790" s="136" t="str">
        <f>VLOOKUP(L790,CódigosRetorno!$A$2:$B$2004,2,FALSE)</f>
        <v>El dato ingresado como valor del concepto de la linea no cumple con el formato establecido.</v>
      </c>
      <c r="N790" s="128" t="s">
        <v>9</v>
      </c>
    </row>
    <row r="791" spans="2:14" ht="51.75" customHeight="1" x14ac:dyDescent="0.3">
      <c r="B791" s="956"/>
      <c r="C791" s="993"/>
      <c r="D791" s="956"/>
      <c r="E791" s="994"/>
      <c r="F791" s="1005"/>
      <c r="G791" s="1025"/>
      <c r="H791" s="949"/>
      <c r="I791" s="193"/>
      <c r="J791" s="136" t="s">
        <v>2316</v>
      </c>
      <c r="K791" s="142" t="s">
        <v>6</v>
      </c>
      <c r="L791" s="142" t="s">
        <v>2317</v>
      </c>
      <c r="M791" s="136" t="str">
        <f>VLOOKUP(L791,CódigosRetorno!$A$2:$B$2004,2,FALSE)</f>
        <v>Para los tipos de seguro 1 y 2, debe consignar el numero de poliza, la fecha de cobertura y el monto asegurado</v>
      </c>
      <c r="N791" s="128"/>
    </row>
    <row r="792" spans="2:14" ht="57" customHeight="1" x14ac:dyDescent="0.3">
      <c r="B792" s="956"/>
      <c r="C792" s="993"/>
      <c r="D792" s="956"/>
      <c r="E792" s="994"/>
      <c r="F792" s="1005"/>
      <c r="G792" s="1025"/>
      <c r="H792" s="949"/>
      <c r="I792" s="193"/>
      <c r="J792" s="136" t="s">
        <v>2318</v>
      </c>
      <c r="K792" s="142" t="s">
        <v>6</v>
      </c>
      <c r="L792" s="142" t="s">
        <v>2319</v>
      </c>
      <c r="M792" s="136" t="str">
        <f>VLOOKUP(L792,CódigosRetorno!$A$2:$B$2004,2,FALSE)</f>
        <v>Para el tipo de seguro 3 - Otros debe consignar el numero de poliza</v>
      </c>
      <c r="N792" s="128"/>
    </row>
    <row r="793" spans="2:14" ht="36" x14ac:dyDescent="0.3">
      <c r="B793" s="956"/>
      <c r="C793" s="993"/>
      <c r="D793" s="956"/>
      <c r="E793" s="994"/>
      <c r="F793" s="346" t="s">
        <v>2302</v>
      </c>
      <c r="G793" s="346" t="s">
        <v>2303</v>
      </c>
      <c r="H793" s="341" t="s">
        <v>2320</v>
      </c>
      <c r="I793" s="193"/>
      <c r="J793" s="136" t="s">
        <v>2321</v>
      </c>
      <c r="K793" s="142" t="s">
        <v>205</v>
      </c>
      <c r="L793" s="142" t="s">
        <v>1878</v>
      </c>
      <c r="M793" s="136" t="str">
        <f>VLOOKUP(L793,CódigosRetorno!$A$2:$B$2004,2,FALSE)</f>
        <v>El dato ingresado como valor del concepto de la linea no cumple con el formato establecido.</v>
      </c>
      <c r="N793" s="128" t="s">
        <v>9</v>
      </c>
    </row>
    <row r="794" spans="2:14" ht="24" x14ac:dyDescent="0.3">
      <c r="B794" s="936" t="s">
        <v>2650</v>
      </c>
      <c r="C794" s="972" t="s">
        <v>2322</v>
      </c>
      <c r="D794" s="956" t="s">
        <v>326</v>
      </c>
      <c r="E794" s="956" t="s">
        <v>181</v>
      </c>
      <c r="F794" s="346" t="s">
        <v>220</v>
      </c>
      <c r="G794" s="131"/>
      <c r="H794" s="341" t="s">
        <v>1873</v>
      </c>
      <c r="I794" s="136"/>
      <c r="J794" s="136" t="s">
        <v>1340</v>
      </c>
      <c r="K794" s="128" t="s">
        <v>205</v>
      </c>
      <c r="L794" s="142" t="s">
        <v>1341</v>
      </c>
      <c r="M794" s="136" t="str">
        <f>VLOOKUP(L794,CódigosRetorno!$A$2:$B$2004,2,FALSE)</f>
        <v>No existe información en el nombre del concepto.</v>
      </c>
      <c r="N794" s="128" t="s">
        <v>9</v>
      </c>
    </row>
    <row r="795" spans="2:14" ht="36" x14ac:dyDescent="0.3">
      <c r="B795" s="956"/>
      <c r="C795" s="972"/>
      <c r="D795" s="956"/>
      <c r="E795" s="956"/>
      <c r="F795" s="142" t="s">
        <v>658</v>
      </c>
      <c r="G795" s="128" t="s">
        <v>1338</v>
      </c>
      <c r="H795" s="138" t="s">
        <v>1874</v>
      </c>
      <c r="I795" s="136"/>
      <c r="J795" s="136" t="s">
        <v>2309</v>
      </c>
      <c r="K795" s="128" t="s">
        <v>6</v>
      </c>
      <c r="L795" s="142" t="s">
        <v>2310</v>
      </c>
      <c r="M795" s="136" t="str">
        <f>VLOOKUP(L795,CódigosRetorno!$A$2:$B$2004,2,FALSE)</f>
        <v>Para el tipo de operación 2104 - Empresas del sistema de seguros, debe consignar Información adicional  a nivel de ítem</v>
      </c>
      <c r="N795" s="128" t="s">
        <v>9</v>
      </c>
    </row>
    <row r="796" spans="2:14" ht="24" x14ac:dyDescent="0.3">
      <c r="B796" s="956"/>
      <c r="C796" s="972"/>
      <c r="D796" s="956"/>
      <c r="E796" s="956"/>
      <c r="F796" s="956"/>
      <c r="G796" s="135" t="s">
        <v>1344</v>
      </c>
      <c r="H796" s="136" t="s">
        <v>1079</v>
      </c>
      <c r="I796" s="136"/>
      <c r="J796" s="136" t="s">
        <v>1345</v>
      </c>
      <c r="K796" s="128" t="s">
        <v>205</v>
      </c>
      <c r="L796" s="142" t="s">
        <v>1081</v>
      </c>
      <c r="M796" s="136" t="str">
        <f>VLOOKUP(L796,CódigosRetorno!$A$2:$B$2004,2,FALSE)</f>
        <v>El dato ingresado como atributo @listName es incorrecto.</v>
      </c>
      <c r="N796" s="128" t="s">
        <v>9</v>
      </c>
    </row>
    <row r="797" spans="2:14" ht="24" x14ac:dyDescent="0.3">
      <c r="B797" s="956"/>
      <c r="C797" s="972"/>
      <c r="D797" s="956"/>
      <c r="E797" s="956"/>
      <c r="F797" s="956"/>
      <c r="G797" s="135" t="s">
        <v>1056</v>
      </c>
      <c r="H797" s="136" t="s">
        <v>1076</v>
      </c>
      <c r="I797" s="136"/>
      <c r="J797" s="136" t="s">
        <v>1058</v>
      </c>
      <c r="K797" s="142" t="s">
        <v>205</v>
      </c>
      <c r="L797" s="144" t="s">
        <v>1077</v>
      </c>
      <c r="M797" s="136" t="str">
        <f>VLOOKUP(L797,CódigosRetorno!$A$2:$B$2004,2,FALSE)</f>
        <v>El dato ingresado como atributo @listAgencyName es incorrecto.</v>
      </c>
      <c r="N797" s="128" t="s">
        <v>9</v>
      </c>
    </row>
    <row r="798" spans="2:14" ht="36" x14ac:dyDescent="0.3">
      <c r="B798" s="956"/>
      <c r="C798" s="972"/>
      <c r="D798" s="956"/>
      <c r="E798" s="956"/>
      <c r="F798" s="956"/>
      <c r="G798" s="145" t="s">
        <v>1346</v>
      </c>
      <c r="H798" s="92" t="s">
        <v>1083</v>
      </c>
      <c r="I798" s="136"/>
      <c r="J798" s="136" t="s">
        <v>1347</v>
      </c>
      <c r="K798" s="142" t="s">
        <v>205</v>
      </c>
      <c r="L798" s="144" t="s">
        <v>1085</v>
      </c>
      <c r="M798" s="136" t="str">
        <f>VLOOKUP(L798,CódigosRetorno!$A$2:$B$2004,2,FALSE)</f>
        <v>El dato ingresado como atributo @listURI es incorrecto.</v>
      </c>
      <c r="N798" s="128" t="s">
        <v>9</v>
      </c>
    </row>
    <row r="799" spans="2:14" ht="36" customHeight="1" x14ac:dyDescent="0.3">
      <c r="B799" s="956"/>
      <c r="C799" s="972"/>
      <c r="D799" s="956"/>
      <c r="E799" s="956"/>
      <c r="F799" s="984" t="s">
        <v>176</v>
      </c>
      <c r="G799" s="984" t="s">
        <v>177</v>
      </c>
      <c r="H799" s="939" t="s">
        <v>2323</v>
      </c>
      <c r="I799" s="136"/>
      <c r="J799" s="136" t="s">
        <v>2324</v>
      </c>
      <c r="K799" s="128" t="s">
        <v>6</v>
      </c>
      <c r="L799" s="142" t="s">
        <v>2325</v>
      </c>
      <c r="M799" s="136" t="str">
        <f>VLOOKUP(L799,CódigosRetorno!$A$2:$B$2004,2,FALSE)</f>
        <v>El XML no contiene tag o no existe información de la fecha del concepto por linea</v>
      </c>
      <c r="N799" s="128" t="s">
        <v>9</v>
      </c>
    </row>
    <row r="800" spans="2:14" ht="24" x14ac:dyDescent="0.3">
      <c r="B800" s="956"/>
      <c r="C800" s="972"/>
      <c r="D800" s="956"/>
      <c r="E800" s="956"/>
      <c r="F800" s="985"/>
      <c r="G800" s="985"/>
      <c r="H800" s="940"/>
      <c r="I800" s="136"/>
      <c r="J800" s="136" t="s">
        <v>2326</v>
      </c>
      <c r="K800" s="142" t="s">
        <v>205</v>
      </c>
      <c r="L800" s="142" t="s">
        <v>1878</v>
      </c>
      <c r="M800" s="136" t="str">
        <f>VLOOKUP(L800,CódigosRetorno!$A$2:$B$2004,2,FALSE)</f>
        <v>El dato ingresado como valor del concepto de la linea no cumple con el formato establecido.</v>
      </c>
      <c r="N800" s="128"/>
    </row>
    <row r="801" spans="2:14" ht="24" x14ac:dyDescent="0.3">
      <c r="B801" s="956"/>
      <c r="C801" s="972"/>
      <c r="D801" s="956"/>
      <c r="E801" s="956"/>
      <c r="F801" s="984" t="s">
        <v>176</v>
      </c>
      <c r="G801" s="984" t="s">
        <v>177</v>
      </c>
      <c r="H801" s="939" t="s">
        <v>2327</v>
      </c>
      <c r="I801" s="136"/>
      <c r="J801" s="136" t="s">
        <v>2324</v>
      </c>
      <c r="K801" s="128" t="s">
        <v>205</v>
      </c>
      <c r="L801" s="142" t="s">
        <v>2328</v>
      </c>
      <c r="M801" s="136" t="str">
        <f>VLOOKUP(L801,CódigosRetorno!$A$2:$B$2004,2,FALSE)</f>
        <v>El XML no contiene tag o no existe información de la fecha del concepto por linea</v>
      </c>
      <c r="N801" s="128" t="s">
        <v>9</v>
      </c>
    </row>
    <row r="802" spans="2:14" ht="24" x14ac:dyDescent="0.3">
      <c r="B802" s="956"/>
      <c r="C802" s="972"/>
      <c r="D802" s="956"/>
      <c r="E802" s="956"/>
      <c r="F802" s="985" t="s">
        <v>176</v>
      </c>
      <c r="G802" s="985" t="s">
        <v>177</v>
      </c>
      <c r="H802" s="940" t="s">
        <v>2327</v>
      </c>
      <c r="I802" s="136"/>
      <c r="J802" s="136" t="s">
        <v>2329</v>
      </c>
      <c r="K802" s="142" t="s">
        <v>205</v>
      </c>
      <c r="L802" s="142" t="s">
        <v>1878</v>
      </c>
      <c r="M802" s="136" t="str">
        <f>VLOOKUP(L802,CódigosRetorno!$A$2:$B$2004,2,FALSE)</f>
        <v>El dato ingresado como valor del concepto de la linea no cumple con el formato establecido.</v>
      </c>
      <c r="N802" s="128" t="s">
        <v>9</v>
      </c>
    </row>
    <row r="803" spans="2:14" x14ac:dyDescent="0.3">
      <c r="B803" s="534" t="s">
        <v>2651</v>
      </c>
      <c r="C803" s="533"/>
      <c r="D803" s="533"/>
      <c r="E803" s="533"/>
      <c r="F803" s="533"/>
      <c r="G803" s="533"/>
      <c r="H803" s="533"/>
      <c r="I803" s="536"/>
      <c r="J803" s="533"/>
      <c r="K803" s="533"/>
      <c r="L803" s="533"/>
      <c r="M803" s="533"/>
      <c r="N803" s="533"/>
    </row>
    <row r="804" spans="2:14" ht="24" x14ac:dyDescent="0.3">
      <c r="B804" s="1038" t="s">
        <v>2652</v>
      </c>
      <c r="C804" s="1035" t="s">
        <v>2653</v>
      </c>
      <c r="D804" s="1039" t="s">
        <v>2654</v>
      </c>
      <c r="E804" s="1039" t="s">
        <v>181</v>
      </c>
      <c r="F804" s="346" t="s">
        <v>220</v>
      </c>
      <c r="G804" s="131"/>
      <c r="H804" s="341" t="s">
        <v>1873</v>
      </c>
      <c r="I804" s="414"/>
      <c r="J804" s="136" t="s">
        <v>1340</v>
      </c>
      <c r="K804" s="128" t="s">
        <v>205</v>
      </c>
      <c r="L804" s="142" t="s">
        <v>1341</v>
      </c>
      <c r="M804" s="136" t="str">
        <f>VLOOKUP(L804,CódigosRetorno!$A$2:$B$2004,2,FALSE)</f>
        <v>No existe información en el nombre del concepto.</v>
      </c>
      <c r="N804" s="128" t="s">
        <v>9</v>
      </c>
    </row>
    <row r="805" spans="2:14" ht="24" x14ac:dyDescent="0.3">
      <c r="B805" s="1033"/>
      <c r="C805" s="1036"/>
      <c r="D805" s="1040"/>
      <c r="E805" s="1040"/>
      <c r="F805" s="984" t="s">
        <v>658</v>
      </c>
      <c r="G805" s="953" t="s">
        <v>1338</v>
      </c>
      <c r="H805" s="939" t="s">
        <v>1874</v>
      </c>
      <c r="I805" s="414"/>
      <c r="J805" s="138" t="s">
        <v>2655</v>
      </c>
      <c r="K805" s="128" t="s">
        <v>6</v>
      </c>
      <c r="L805" s="142" t="s">
        <v>2656</v>
      </c>
      <c r="M805" s="136" t="str">
        <f>VLOOKUP(L805,CódigosRetorno!$A$2:$B$2004,2,FALSE)</f>
        <v>Falta consignar informacion del CUSPP</v>
      </c>
      <c r="N805" s="128" t="s">
        <v>9</v>
      </c>
    </row>
    <row r="806" spans="2:14" ht="24" x14ac:dyDescent="0.3">
      <c r="B806" s="1033"/>
      <c r="C806" s="1036"/>
      <c r="D806" s="1040"/>
      <c r="E806" s="1040"/>
      <c r="F806" s="985"/>
      <c r="G806" s="955"/>
      <c r="H806" s="940"/>
      <c r="I806" s="414"/>
      <c r="J806" s="138" t="s">
        <v>2657</v>
      </c>
      <c r="K806" s="128" t="s">
        <v>6</v>
      </c>
      <c r="L806" s="142" t="s">
        <v>2658</v>
      </c>
      <c r="M806" s="136" t="str">
        <f>VLOOKUP(L806,CódigosRetorno!$A$2:$B$2004,2,FALSE)</f>
        <v>Falta consignar informacion del Periodo</v>
      </c>
      <c r="N806" s="128" t="s">
        <v>9</v>
      </c>
    </row>
    <row r="807" spans="2:14" ht="24" x14ac:dyDescent="0.3">
      <c r="B807" s="1033"/>
      <c r="C807" s="1036"/>
      <c r="D807" s="1040"/>
      <c r="E807" s="1040"/>
      <c r="F807" s="956"/>
      <c r="G807" s="135" t="s">
        <v>1344</v>
      </c>
      <c r="H807" s="136" t="s">
        <v>1079</v>
      </c>
      <c r="I807" s="414"/>
      <c r="J807" s="136" t="s">
        <v>1345</v>
      </c>
      <c r="K807" s="128" t="s">
        <v>205</v>
      </c>
      <c r="L807" s="142" t="s">
        <v>1081</v>
      </c>
      <c r="M807" s="136" t="str">
        <f>VLOOKUP(L807,CódigosRetorno!$A$2:$B$2004,2,FALSE)</f>
        <v>El dato ingresado como atributo @listName es incorrecto.</v>
      </c>
      <c r="N807" s="128" t="s">
        <v>9</v>
      </c>
    </row>
    <row r="808" spans="2:14" ht="24" x14ac:dyDescent="0.3">
      <c r="B808" s="1033"/>
      <c r="C808" s="1036"/>
      <c r="D808" s="1040"/>
      <c r="E808" s="1040"/>
      <c r="F808" s="956"/>
      <c r="G808" s="135" t="s">
        <v>1056</v>
      </c>
      <c r="H808" s="136" t="s">
        <v>1076</v>
      </c>
      <c r="I808" s="414"/>
      <c r="J808" s="136" t="s">
        <v>1058</v>
      </c>
      <c r="K808" s="142" t="s">
        <v>205</v>
      </c>
      <c r="L808" s="144" t="s">
        <v>1077</v>
      </c>
      <c r="M808" s="136" t="str">
        <f>VLOOKUP(L808,CódigosRetorno!$A$2:$B$2004,2,FALSE)</f>
        <v>El dato ingresado como atributo @listAgencyName es incorrecto.</v>
      </c>
      <c r="N808" s="128" t="s">
        <v>9</v>
      </c>
    </row>
    <row r="809" spans="2:14" ht="36" x14ac:dyDescent="0.3">
      <c r="B809" s="1033"/>
      <c r="C809" s="1036"/>
      <c r="D809" s="1040"/>
      <c r="E809" s="1040"/>
      <c r="F809" s="956"/>
      <c r="G809" s="145" t="s">
        <v>1346</v>
      </c>
      <c r="H809" s="92" t="s">
        <v>1083</v>
      </c>
      <c r="I809" s="414"/>
      <c r="J809" s="136" t="s">
        <v>1347</v>
      </c>
      <c r="K809" s="142" t="s">
        <v>205</v>
      </c>
      <c r="L809" s="144" t="s">
        <v>1085</v>
      </c>
      <c r="M809" s="136" t="str">
        <f>VLOOKUP(L809,CódigosRetorno!$A$2:$B$2004,2,FALSE)</f>
        <v>El dato ingresado como atributo @listURI es incorrecto.</v>
      </c>
      <c r="N809" s="128" t="s">
        <v>9</v>
      </c>
    </row>
    <row r="810" spans="2:14" ht="24" x14ac:dyDescent="0.3">
      <c r="B810" s="1033"/>
      <c r="C810" s="1036"/>
      <c r="D810" s="1040"/>
      <c r="E810" s="1040"/>
      <c r="F810" s="984" t="s">
        <v>9044</v>
      </c>
      <c r="G810" s="984" t="s">
        <v>2659</v>
      </c>
      <c r="H810" s="939" t="s">
        <v>2660</v>
      </c>
      <c r="I810" s="414"/>
      <c r="J810" s="136" t="s">
        <v>2661</v>
      </c>
      <c r="K810" s="128" t="s">
        <v>6</v>
      </c>
      <c r="L810" s="142" t="s">
        <v>1350</v>
      </c>
      <c r="M810" s="136" t="str">
        <f>VLOOKUP(L810,CódigosRetorno!$A$2:$B$2004,2,FALSE)</f>
        <v>El XML no contiene tag o no existe información del valor del concepto por linea.</v>
      </c>
      <c r="N810" s="128" t="s">
        <v>9</v>
      </c>
    </row>
    <row r="811" spans="2:14" ht="24" x14ac:dyDescent="0.3">
      <c r="B811" s="1033"/>
      <c r="C811" s="1036"/>
      <c r="D811" s="1040"/>
      <c r="E811" s="1040"/>
      <c r="F811" s="1005"/>
      <c r="G811" s="1005"/>
      <c r="H811" s="949"/>
      <c r="I811" s="414"/>
      <c r="J811" s="136" t="s">
        <v>2662</v>
      </c>
      <c r="K811" s="128" t="s">
        <v>205</v>
      </c>
      <c r="L811" s="142" t="s">
        <v>1878</v>
      </c>
      <c r="M811" s="136" t="str">
        <f>VLOOKUP(L811,CódigosRetorno!$A$2:$B$2004,2,FALSE)</f>
        <v>El dato ingresado como valor del concepto de la linea no cumple con el formato establecido.</v>
      </c>
      <c r="N811" s="128" t="s">
        <v>9</v>
      </c>
    </row>
    <row r="812" spans="2:14" ht="24" x14ac:dyDescent="0.3">
      <c r="B812" s="1034"/>
      <c r="C812" s="1037"/>
      <c r="D812" s="1041"/>
      <c r="E812" s="1041"/>
      <c r="F812" s="985"/>
      <c r="G812" s="985"/>
      <c r="H812" s="940"/>
      <c r="I812" s="414"/>
      <c r="J812" s="136" t="s">
        <v>2663</v>
      </c>
      <c r="K812" s="128" t="s">
        <v>205</v>
      </c>
      <c r="L812" s="142" t="s">
        <v>1878</v>
      </c>
      <c r="M812" s="136" t="str">
        <f>VLOOKUP(L812,CódigosRetorno!$A$2:$B$2004,2,FALSE)</f>
        <v>El dato ingresado como valor del concepto de la linea no cumple con el formato establecido.</v>
      </c>
      <c r="N812" s="128" t="s">
        <v>9</v>
      </c>
    </row>
    <row r="813" spans="2:14" ht="24" x14ac:dyDescent="0.3">
      <c r="B813" s="1032">
        <v>134</v>
      </c>
      <c r="C813" s="1035" t="s">
        <v>2664</v>
      </c>
      <c r="D813" s="485" t="s">
        <v>641</v>
      </c>
      <c r="E813" s="486" t="s">
        <v>181</v>
      </c>
      <c r="F813" s="346" t="s">
        <v>220</v>
      </c>
      <c r="G813" s="131"/>
      <c r="H813" s="341" t="s">
        <v>1873</v>
      </c>
      <c r="I813" s="414"/>
      <c r="J813" s="136" t="s">
        <v>1340</v>
      </c>
      <c r="K813" s="128" t="s">
        <v>205</v>
      </c>
      <c r="L813" s="142" t="s">
        <v>1341</v>
      </c>
      <c r="M813" s="136" t="str">
        <f>VLOOKUP(L813,CódigosRetorno!$A$2:$B$2004,2,FALSE)</f>
        <v>No existe información en el nombre del concepto.</v>
      </c>
      <c r="N813" s="128" t="s">
        <v>9</v>
      </c>
    </row>
    <row r="814" spans="2:14" ht="36" x14ac:dyDescent="0.3">
      <c r="B814" s="1033"/>
      <c r="C814" s="1036"/>
      <c r="D814" s="487"/>
      <c r="E814" s="488"/>
      <c r="F814" s="142" t="s">
        <v>658</v>
      </c>
      <c r="G814" s="128" t="s">
        <v>1338</v>
      </c>
      <c r="H814" s="138" t="s">
        <v>1874</v>
      </c>
      <c r="I814" s="414"/>
      <c r="J814" s="138" t="s">
        <v>2665</v>
      </c>
      <c r="K814" s="128" t="s">
        <v>6</v>
      </c>
      <c r="L814" s="142" t="s">
        <v>2666</v>
      </c>
      <c r="M814" s="136" t="str">
        <f>VLOOKUP(L814,CódigosRetorno!$A$2:$B$2004,2,FALSE)</f>
        <v>Falta consignar información del monto de interes moratorio</v>
      </c>
      <c r="N814" s="128" t="s">
        <v>9</v>
      </c>
    </row>
    <row r="815" spans="2:14" ht="24" x14ac:dyDescent="0.3">
      <c r="B815" s="1033"/>
      <c r="C815" s="1036"/>
      <c r="D815" s="487"/>
      <c r="E815" s="488"/>
      <c r="F815" s="956"/>
      <c r="G815" s="135" t="s">
        <v>1344</v>
      </c>
      <c r="H815" s="136" t="s">
        <v>1079</v>
      </c>
      <c r="I815" s="414"/>
      <c r="J815" s="136" t="s">
        <v>1345</v>
      </c>
      <c r="K815" s="128" t="s">
        <v>205</v>
      </c>
      <c r="L815" s="142" t="s">
        <v>1081</v>
      </c>
      <c r="M815" s="136" t="str">
        <f>VLOOKUP(L815,CódigosRetorno!$A$2:$B$2004,2,FALSE)</f>
        <v>El dato ingresado como atributo @listName es incorrecto.</v>
      </c>
      <c r="N815" s="128" t="s">
        <v>9</v>
      </c>
    </row>
    <row r="816" spans="2:14" ht="24" x14ac:dyDescent="0.3">
      <c r="B816" s="1033"/>
      <c r="C816" s="1036"/>
      <c r="D816" s="487"/>
      <c r="E816" s="488"/>
      <c r="F816" s="956"/>
      <c r="G816" s="135" t="s">
        <v>1056</v>
      </c>
      <c r="H816" s="136" t="s">
        <v>1076</v>
      </c>
      <c r="I816" s="414"/>
      <c r="J816" s="136" t="s">
        <v>1058</v>
      </c>
      <c r="K816" s="142" t="s">
        <v>205</v>
      </c>
      <c r="L816" s="144" t="s">
        <v>1077</v>
      </c>
      <c r="M816" s="136" t="str">
        <f>VLOOKUP(L816,CódigosRetorno!$A$2:$B$2004,2,FALSE)</f>
        <v>El dato ingresado como atributo @listAgencyName es incorrecto.</v>
      </c>
      <c r="N816" s="128" t="s">
        <v>9</v>
      </c>
    </row>
    <row r="817" spans="2:14" ht="36" x14ac:dyDescent="0.3">
      <c r="B817" s="1033"/>
      <c r="C817" s="1036"/>
      <c r="D817" s="487"/>
      <c r="E817" s="488"/>
      <c r="F817" s="956"/>
      <c r="G817" s="145" t="s">
        <v>1346</v>
      </c>
      <c r="H817" s="92" t="s">
        <v>1083</v>
      </c>
      <c r="I817" s="414"/>
      <c r="J817" s="136" t="s">
        <v>1347</v>
      </c>
      <c r="K817" s="142" t="s">
        <v>205</v>
      </c>
      <c r="L817" s="144" t="s">
        <v>1085</v>
      </c>
      <c r="M817" s="136" t="str">
        <f>VLOOKUP(L817,CódigosRetorno!$A$2:$B$2004,2,FALSE)</f>
        <v>El dato ingresado como atributo @listURI es incorrecto.</v>
      </c>
      <c r="N817" s="128" t="s">
        <v>9</v>
      </c>
    </row>
    <row r="818" spans="2:14" ht="24" x14ac:dyDescent="0.3">
      <c r="B818" s="1033"/>
      <c r="C818" s="1036"/>
      <c r="D818" s="487"/>
      <c r="E818" s="488"/>
      <c r="F818" s="984" t="s">
        <v>297</v>
      </c>
      <c r="G818" s="984" t="s">
        <v>298</v>
      </c>
      <c r="H818" s="939" t="s">
        <v>2667</v>
      </c>
      <c r="I818" s="414"/>
      <c r="J818" s="136" t="s">
        <v>2668</v>
      </c>
      <c r="K818" s="128" t="s">
        <v>6</v>
      </c>
      <c r="L818" s="142" t="s">
        <v>1350</v>
      </c>
      <c r="M818" s="136" t="str">
        <f>VLOOKUP(L818,CódigosRetorno!$A$2:$B$2004,2,FALSE)</f>
        <v>El XML no contiene tag o no existe información del valor del concepto por linea.</v>
      </c>
      <c r="N818" s="128" t="s">
        <v>9</v>
      </c>
    </row>
    <row r="819" spans="2:14" ht="36" x14ac:dyDescent="0.3">
      <c r="B819" s="1034"/>
      <c r="C819" s="1037"/>
      <c r="D819" s="489"/>
      <c r="E819" s="490"/>
      <c r="F819" s="985"/>
      <c r="G819" s="985"/>
      <c r="H819" s="940"/>
      <c r="I819" s="414"/>
      <c r="J819" s="136" t="s">
        <v>2669</v>
      </c>
      <c r="K819" s="128" t="s">
        <v>205</v>
      </c>
      <c r="L819" s="142" t="s">
        <v>1975</v>
      </c>
      <c r="M819" s="136" t="str">
        <f>VLOOKUP(L819,CódigosRetorno!$A$2:$B$2004,2,FALSE)</f>
        <v>El dato ingresado como cantidad del concepto de la linea no cumple con el formato establecido.</v>
      </c>
      <c r="N819" s="128" t="s">
        <v>9</v>
      </c>
    </row>
    <row r="820" spans="2:14" x14ac:dyDescent="0.3"/>
    <row r="821" spans="2:14" ht="13.5" hidden="1" customHeight="1" x14ac:dyDescent="0.3"/>
  </sheetData>
  <autoFilter ref="B2:N819" xr:uid="{57C3CEB3-211D-4038-B3C9-DAC76CCD341F}"/>
  <mergeCells count="936">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B538:B543"/>
    <mergeCell ref="B129:B130"/>
    <mergeCell ref="C129:C130"/>
    <mergeCell ref="D129:D130"/>
    <mergeCell ref="E129:E130"/>
    <mergeCell ref="B132:B137"/>
    <mergeCell ref="C132:C137"/>
    <mergeCell ref="D132:D137"/>
    <mergeCell ref="E132:E137"/>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C192:C196"/>
    <mergeCell ref="D192:D196"/>
    <mergeCell ref="E192:E196"/>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F790:F792"/>
    <mergeCell ref="H790:H792"/>
    <mergeCell ref="H233:H235"/>
    <mergeCell ref="F336:F337"/>
    <mergeCell ref="G336:G337"/>
    <mergeCell ref="F317:F318"/>
    <mergeCell ref="G317:G318"/>
    <mergeCell ref="H317:H318"/>
    <mergeCell ref="F319:F320"/>
    <mergeCell ref="G319:G320"/>
    <mergeCell ref="H319:H320"/>
    <mergeCell ref="H336:H337"/>
    <mergeCell ref="F338:F339"/>
    <mergeCell ref="F237:F239"/>
    <mergeCell ref="G237:G239"/>
    <mergeCell ref="H237:H239"/>
    <mergeCell ref="G338:G339"/>
    <mergeCell ref="H338:H339"/>
    <mergeCell ref="H340:H343"/>
    <mergeCell ref="F297:F305"/>
    <mergeCell ref="H243:H245"/>
    <mergeCell ref="F240:F242"/>
    <mergeCell ref="G240:G242"/>
    <mergeCell ref="H240:H242"/>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B174:B182"/>
    <mergeCell ref="C174:C182"/>
    <mergeCell ref="D174:D182"/>
    <mergeCell ref="E174:E179"/>
    <mergeCell ref="F174:F176"/>
    <mergeCell ref="I168:I169"/>
    <mergeCell ref="E180:E182"/>
    <mergeCell ref="F180:F182"/>
    <mergeCell ref="G174:G176"/>
    <mergeCell ref="H174:H176"/>
    <mergeCell ref="I174:I176"/>
    <mergeCell ref="H170:H172"/>
    <mergeCell ref="I170:I172"/>
    <mergeCell ref="B170:B173"/>
    <mergeCell ref="C170:C173"/>
    <mergeCell ref="D170:D173"/>
    <mergeCell ref="E170:E173"/>
    <mergeCell ref="F170:F172"/>
    <mergeCell ref="G170:G172"/>
    <mergeCell ref="B168:B169"/>
    <mergeCell ref="C168:C169"/>
    <mergeCell ref="D168:D169"/>
    <mergeCell ref="E168:E169"/>
    <mergeCell ref="F168:F169"/>
    <mergeCell ref="H168:H169"/>
    <mergeCell ref="F178:F179"/>
    <mergeCell ref="G178:G179"/>
    <mergeCell ref="H178:H179"/>
    <mergeCell ref="I178:I179"/>
    <mergeCell ref="G168:G169"/>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D183:D191"/>
    <mergeCell ref="E183:E191"/>
    <mergeCell ref="C276:C289"/>
    <mergeCell ref="D276:D289"/>
    <mergeCell ref="E276:E289"/>
    <mergeCell ref="F276:F277"/>
    <mergeCell ref="G272:G274"/>
    <mergeCell ref="G269:G270"/>
    <mergeCell ref="H269:H270"/>
    <mergeCell ref="I269:I270"/>
    <mergeCell ref="G263:G265"/>
    <mergeCell ref="H263:H265"/>
    <mergeCell ref="I263:I265"/>
    <mergeCell ref="H252:H254"/>
    <mergeCell ref="I252:I253"/>
    <mergeCell ref="G256:G258"/>
    <mergeCell ref="H256:H258"/>
    <mergeCell ref="G252:G254"/>
    <mergeCell ref="G260:G262"/>
    <mergeCell ref="B272:B275"/>
    <mergeCell ref="C272:C275"/>
    <mergeCell ref="D272:D275"/>
    <mergeCell ref="E272:E275"/>
    <mergeCell ref="F272:F274"/>
    <mergeCell ref="F281:F283"/>
    <mergeCell ref="F285:F286"/>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G285:G286"/>
    <mergeCell ref="F278:F280"/>
    <mergeCell ref="G278:G280"/>
    <mergeCell ref="H278:H280"/>
    <mergeCell ref="I278:I280"/>
    <mergeCell ref="G276:G277"/>
    <mergeCell ref="H276:H277"/>
    <mergeCell ref="I276:I277"/>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B363:B385"/>
    <mergeCell ref="C363:C385"/>
    <mergeCell ref="D363:D385"/>
    <mergeCell ref="E363:E385"/>
    <mergeCell ref="F363:F366"/>
    <mergeCell ref="G363:G366"/>
    <mergeCell ref="F382:F383"/>
    <mergeCell ref="G382:G383"/>
    <mergeCell ref="F379:F381"/>
    <mergeCell ref="F384:F38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I431:I433"/>
    <mergeCell ref="E434:E435"/>
    <mergeCell ref="F434:F435"/>
    <mergeCell ref="B431:B435"/>
    <mergeCell ref="C431:C435"/>
    <mergeCell ref="D431:D435"/>
    <mergeCell ref="E431:E433"/>
    <mergeCell ref="F431:F433"/>
    <mergeCell ref="G431:G433"/>
    <mergeCell ref="H431:H433"/>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B446:B447"/>
    <mergeCell ref="C446:C447"/>
    <mergeCell ref="D446:D447"/>
    <mergeCell ref="E446:E447"/>
    <mergeCell ref="B466:B470"/>
    <mergeCell ref="C466:C470"/>
    <mergeCell ref="D466:D470"/>
    <mergeCell ref="E466:E470"/>
    <mergeCell ref="B472:B499"/>
    <mergeCell ref="C472:C499"/>
    <mergeCell ref="D472:D499"/>
    <mergeCell ref="E472:E499"/>
    <mergeCell ref="I486:I487"/>
    <mergeCell ref="F489:F491"/>
    <mergeCell ref="F481:F483"/>
    <mergeCell ref="G481:G483"/>
    <mergeCell ref="H481:H483"/>
    <mergeCell ref="I481:I483"/>
    <mergeCell ref="F484:F485"/>
    <mergeCell ref="F475:F476"/>
    <mergeCell ref="F477:F478"/>
    <mergeCell ref="G477:G478"/>
    <mergeCell ref="H477:H478"/>
    <mergeCell ref="I477:I478"/>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H500:H501"/>
    <mergeCell ref="B560:B564"/>
    <mergeCell ref="C560:C564"/>
    <mergeCell ref="D560:D564"/>
    <mergeCell ref="E560:E564"/>
    <mergeCell ref="F560:F561"/>
    <mergeCell ref="G560:G561"/>
    <mergeCell ref="H560:H561"/>
    <mergeCell ref="F546:F549"/>
    <mergeCell ref="G546:G549"/>
    <mergeCell ref="H546:H549"/>
    <mergeCell ref="C538:C543"/>
    <mergeCell ref="D538:D543"/>
    <mergeCell ref="E538:E543"/>
    <mergeCell ref="F540:F542"/>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H598:H599"/>
    <mergeCell ref="I598:I599"/>
    <mergeCell ref="F600:F602"/>
    <mergeCell ref="B598:B602"/>
    <mergeCell ref="C598:C602"/>
    <mergeCell ref="D598:D602"/>
    <mergeCell ref="E598:E602"/>
    <mergeCell ref="F598:F599"/>
    <mergeCell ref="G598:G599"/>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F621:F625"/>
    <mergeCell ref="G621:G625"/>
    <mergeCell ref="H621:H625"/>
    <mergeCell ref="F626:F628"/>
    <mergeCell ref="B619:B628"/>
    <mergeCell ref="C619:C628"/>
    <mergeCell ref="D619:D628"/>
    <mergeCell ref="E619:E628"/>
    <mergeCell ref="F619:F620"/>
    <mergeCell ref="G619:G620"/>
    <mergeCell ref="H619:H620"/>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74:B679"/>
    <mergeCell ref="C674:C679"/>
    <mergeCell ref="D674:D679"/>
    <mergeCell ref="E674:E679"/>
    <mergeCell ref="F674:F675"/>
    <mergeCell ref="G674:G675"/>
    <mergeCell ref="H674:H675"/>
    <mergeCell ref="F670:F671"/>
    <mergeCell ref="F672:F673"/>
    <mergeCell ref="G672:G673"/>
    <mergeCell ref="H672:H673"/>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95:B698"/>
    <mergeCell ref="C695:C698"/>
    <mergeCell ref="D695:D698"/>
    <mergeCell ref="E695:E698"/>
    <mergeCell ref="F696:F697"/>
    <mergeCell ref="G691:G692"/>
    <mergeCell ref="H691:H692"/>
    <mergeCell ref="B690:B693"/>
    <mergeCell ref="C690:C693"/>
    <mergeCell ref="D690:D693"/>
    <mergeCell ref="E690:E693"/>
    <mergeCell ref="F691:F692"/>
    <mergeCell ref="B707:B709"/>
    <mergeCell ref="C707:C709"/>
    <mergeCell ref="D707:D709"/>
    <mergeCell ref="E707:E709"/>
    <mergeCell ref="F708:F709"/>
    <mergeCell ref="B704:B705"/>
    <mergeCell ref="C704:C705"/>
    <mergeCell ref="D704:D705"/>
    <mergeCell ref="E704:E705"/>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purl.org/dc/terms/"/>
    <ds:schemaRef ds:uri="http://schemas.microsoft.com/office/2006/documentManagement/types"/>
    <ds:schemaRef ds:uri="http://schemas.microsoft.com/office/2006/metadata/properties"/>
    <ds:schemaRef ds:uri="4ae2c088-bf30-4286-bd44-f60559b5ae82"/>
    <ds:schemaRef ds:uri="http://purl.org/dc/dcmitype/"/>
    <ds:schemaRef ds:uri="http://schemas.microsoft.com/office/infopath/2007/PartnerControls"/>
    <ds:schemaRef ds:uri="http://schemas.openxmlformats.org/package/2006/metadata/core-properties"/>
    <ds:schemaRef ds:uri="fcaa00df-669a-46d0-b90d-51fcc45908ed"/>
    <ds:schemaRef ds:uri="http://www.w3.org/XML/1998/namespace"/>
    <ds:schemaRef ds:uri="http://purl.org/dc/elements/1.1/"/>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Vasquez Pacherres Miguel Angel</cp:lastModifiedBy>
  <cp:revision/>
  <dcterms:created xsi:type="dcterms:W3CDTF">2011-02-25T15:54:04Z</dcterms:created>
  <dcterms:modified xsi:type="dcterms:W3CDTF">2026-02-12T22:56:57Z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